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95C6841D-FD2D-7A49-98E8-C8DB4822EFF2}" xr6:coauthVersionLast="45" xr6:coauthVersionMax="45" xr10:uidLastSave="{00000000-0000-0000-0000-000000000000}"/>
  <bookViews>
    <workbookView xWindow="1020" yWindow="1400" windowWidth="26460" windowHeight="1778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_FilterDatabase" localSheetId="0" hidden="1">'All schools'!$A$1:$AF$53</definedName>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3" i="13" l="1"/>
  <c r="E53" i="13"/>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J53" i="13"/>
  <c r="I53" i="13"/>
  <c r="H53" i="13"/>
  <c r="G53" i="13"/>
  <c r="A3" i="13"/>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 r="A4" i="13"/>
  <c r="A5" i="13"/>
  <c r="A6" i="13"/>
  <c r="A7" i="13"/>
  <c r="A8" i="13"/>
  <c r="A47" i="13"/>
  <c r="A48" i="13" s="1"/>
  <c r="A49" i="13" s="1"/>
  <c r="A50" i="13" s="1"/>
  <c r="A51" i="13" s="1"/>
  <c r="A52" i="13" s="1"/>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alcChain>
</file>

<file path=xl/sharedStrings.xml><?xml version="1.0" encoding="utf-8"?>
<sst xmlns="http://schemas.openxmlformats.org/spreadsheetml/2006/main" count="930" uniqueCount="505">
  <si>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</si>
  <si>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</si>
  <si>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</si>
  <si>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</si>
  <si>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</si>
  <si>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</si>
  <si>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</si>
  <si>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</si>
  <si>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</si>
  <si>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</si>
  <si>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</si>
  <si>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</si>
  <si>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</si>
  <si>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</si>
  <si>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</si>
  <si>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</si>
  <si>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</si>
  <si>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</si>
  <si>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</si>
  <si>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</si>
  <si>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</si>
  <si>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</si>
  <si>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</si>
  <si>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</si>
  <si>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</si>
  <si>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</si>
  <si>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</si>
  <si>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</si>
  <si>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</si>
  <si>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</si>
  <si>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</si>
  <si>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</si>
  <si>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</si>
  <si>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</si>
  <si>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</si>
  <si>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</si>
  <si>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</si>
  <si>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</si>
  <si>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</si>
  <si>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</si>
  <si>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</si>
  <si>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</si>
  <si>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</si>
  <si>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</si>
  <si>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</si>
  <si>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</si>
  <si>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</si>
  <si>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</si>
  <si>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</si>
  <si>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</si>
  <si>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</si>
  <si>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</si>
  <si>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</si>
  <si>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</si>
  <si>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</si>
  <si>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</si>
  <si>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</si>
  <si>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</si>
  <si>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</si>
  <si>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</si>
  <si>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</si>
  <si>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</si>
  <si>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</si>
  <si>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</si>
  <si>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</si>
  <si>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</si>
  <si>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</si>
  <si>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</si>
  <si>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</si>
  <si>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</si>
  <si>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</si>
  <si>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</si>
  <si>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</si>
  <si>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</si>
  <si>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</si>
  <si>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</si>
  <si>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</si>
  <si>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</si>
  <si>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</si>
  <si>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</si>
  <si>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</si>
  <si>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</si>
  <si>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</si>
  <si>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</si>
  <si>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</si>
  <si>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</si>
  <si>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</si>
  <si>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</si>
  <si>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</si>
  <si>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</si>
  <si>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</si>
  <si>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</si>
  <si>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Num Students</t>
  </si>
  <si>
    <t>Logo</t>
  </si>
  <si>
    <t>J. I. Case High School</t>
  </si>
  <si>
    <t>Affiliation</t>
  </si>
  <si>
    <t>Percent Choice Students</t>
  </si>
  <si>
    <t>1220 Mound Ave.</t>
  </si>
  <si>
    <t>Racine, WI 53404</t>
  </si>
  <si>
    <t>(262) 598-0026</t>
  </si>
  <si>
    <t>https://www.21stprepschool.org/</t>
  </si>
  <si>
    <t>21st Century prepares diverse children for access to the full array of life choices, including college and careers that develop their leadership competency. We take individual differences seriously and craft practices that serve each child equally well. We mold our future leaders through selfless caring for their success.</t>
  </si>
  <si>
    <t>815 DeKoven Avenue</t>
  </si>
  <si>
    <t>Racine, WI 53403</t>
  </si>
  <si>
    <t>(262) 664-8200</t>
  </si>
  <si>
    <t>Bull Early Education (BEE) specializes in developmentally appropriate practice for 3- and 4-year-old children. We differentiate student instruction so that the play-based inquiry time engages students throughout their day. Self-regulation is the number one skill children need to be prepared for 5-Year-Old Kindergarten. BEE Center staff focuses on this by utilizing the research-based best practices in the Pyramid Model.</t>
  </si>
  <si>
    <t>1437 Marquette St.</t>
  </si>
  <si>
    <t>(262)880-4811</t>
  </si>
  <si>
    <t>http://www.greatlakesccc.org/</t>
  </si>
  <si>
    <t>CERT School prepares students to lead in emergency situations with the skills and knowledge that will protect the lives of those whom they care about most. Throughout the process, young adults who previously left or had been pushed out of a traditional school system without a diploma learn a wide range of occupations and acquire middle-skill credentials to perform a variety of duties.</t>
  </si>
  <si>
    <t>Public, Independent charter school</t>
  </si>
  <si>
    <t>STEM, gifted and talented</t>
  </si>
  <si>
    <t>Public, Racine Unified</t>
  </si>
  <si>
    <t>Not Available</t>
  </si>
  <si>
    <t>Not available</t>
  </si>
  <si>
    <t>Private, Independent</t>
  </si>
  <si>
    <t>Industry certifications, licenses and credentials for high-demand occupations</t>
  </si>
  <si>
    <t>8500 Durand Avenue</t>
  </si>
  <si>
    <t>Sturtevant, WI 53177</t>
  </si>
  <si>
    <t>http://www.concordialutheranschool.net/</t>
  </si>
  <si>
    <t>Concordia Lutheran School exists for the purpose of “Bringing Christ and excellence in academics to our children for life and forever.”</t>
  </si>
  <si>
    <t>Private, Lutheran – Missouri Synod</t>
  </si>
  <si>
    <t>Academic, Religious</t>
  </si>
  <si>
    <t>(262) 456-1079</t>
  </si>
  <si>
    <t>Each child will be known, valued, challenged, and each day will be in an environment of happiness, joy, and excitement that will generate within them a desire to come to school each day.</t>
  </si>
  <si>
    <t xml:space="preserve">Private, Independent </t>
  </si>
  <si>
    <t>Academic</t>
  </si>
  <si>
    <t>3501 Kinzie Ave</t>
  </si>
  <si>
    <t>Racine, WI 53405</t>
  </si>
  <si>
    <t>(262) 664-8150</t>
  </si>
  <si>
    <t>https://www.rusd.org/fratt</t>
  </si>
  <si>
    <t>Provide a variety of academic and educational experiences that promote student growth and learning throughout the year.</t>
  </si>
  <si>
    <t>5120 Byrd Ave</t>
  </si>
  <si>
    <t>(262) 664-8250</t>
  </si>
  <si>
    <t>https://www.rusd.org/giese</t>
  </si>
  <si>
    <t>Provide a nurturing climate of high expectations that foster student mastery of the learning goals and objectives defined in the District's curriculum.</t>
  </si>
  <si>
    <t>8332 Northwestern Ave</t>
  </si>
  <si>
    <t>(262) 619-4550</t>
  </si>
  <si>
    <t>https://www.rusd.org/gifford</t>
  </si>
  <si>
    <t>Provide a positive school climate/culture in order to achieve academic success.</t>
  </si>
  <si>
    <t>2330 Northwestern Ave</t>
  </si>
  <si>
    <t>(262) 664-6800</t>
  </si>
  <si>
    <t>https://www.rusd.org/gilmore</t>
  </si>
  <si>
    <t>Provide rich learning experiences to help students and their parents have a positive experience in the program</t>
  </si>
  <si>
    <t>Academic, Fine Arts</t>
  </si>
  <si>
    <t>3502 Douglas Avenue</t>
  </si>
  <si>
    <t>Racine, WI 53402</t>
  </si>
  <si>
    <t>(262) 800-9021</t>
  </si>
  <si>
    <t>https://hopeschools.org/</t>
  </si>
  <si>
    <t>HOPE’s mission has included the same three pillars since the beginning: 1) deliver excellent academics, 2) create the opportunity for strong character formation, and 3) share Christ with our scholars to support them in building an ongoing, deepening relationship with Him. This three-fold mission has been refined and is now simply stated by our team as “Christ. College. Character.® for all.”</t>
  </si>
  <si>
    <t>Private, Religious</t>
  </si>
  <si>
    <t>2119 Rapids Drive</t>
  </si>
  <si>
    <t>(262) 619-4300</t>
  </si>
  <si>
    <t>https://www.rusd.org/horlick</t>
  </si>
  <si>
    <t>William Horlick High School will develop college and career ready students in a diverse learning community by fostering a culture of Respect, Rigor, Relevance, and Relationships.</t>
  </si>
  <si>
    <t>Academic, RUSD Academies</t>
  </si>
  <si>
    <t>1425 N. Wisconsin St.</t>
  </si>
  <si>
    <t>(262) 664-6550</t>
  </si>
  <si>
    <t>https://www.rusd.org/janes</t>
  </si>
  <si>
    <t xml:space="preserve">To provide Janes students with the most meaningful learning experiences and to support them as they navigate a rigorous and authentic curriculum. </t>
  </si>
  <si>
    <t>Academic, Dual Language</t>
  </si>
  <si>
    <t>1722 West Sixth Street</t>
  </si>
  <si>
    <t>(262) 664-6900</t>
  </si>
  <si>
    <t>https://www.rusd.org/jefferson</t>
  </si>
  <si>
    <t xml:space="preserve">Our mission at Jefferson is to have “internationally-minded learners inquire, collaborate, and take action.” The IB Primary Years Programme is a rigorous program that strives for all students to be: inquirers, knowledgeable, thinkers, communicators, principled, open-minded, caring, risk-takers, balanced, and reflective. In addition, the IB focuses on a transdisciplinary approach, connecting all content areas together, and understanding how they work in local and global contexts. </t>
  </si>
  <si>
    <t>International Baccalaureate (IB)</t>
  </si>
  <si>
    <t>3535 LaSalle St.</t>
  </si>
  <si>
    <t>https://www.rusd.org/jams</t>
  </si>
  <si>
    <t>(262) 664-6050</t>
  </si>
  <si>
    <t>Through the fantastic programs, amazing faculty and staff and community partners, Jerstad-Agerholm students are put in a position to be 21st century leaders in the Racine community and beyond.</t>
  </si>
  <si>
    <t xml:space="preserve">2023 Northwestern Ave </t>
  </si>
  <si>
    <t>(262) 637-2012</t>
  </si>
  <si>
    <t>http://jp2aracine.org/</t>
  </si>
  <si>
    <t>Believe, Grow, Achieve</t>
  </si>
  <si>
    <t>Private, Catholic, Siena Schools</t>
  </si>
  <si>
    <t>2420 Kentucky St.</t>
  </si>
  <si>
    <t>(262) 664-6950</t>
  </si>
  <si>
    <t>https://www.rusd.org/johnson</t>
  </si>
  <si>
    <t>SCJ values and embraces the uniqueness of every child. Therefore, SCJ uses a collaborative effort with all stakeholders to promote the growth of the whole child. All students are provided the opportunity to be active members in their global community.</t>
  </si>
  <si>
    <t>3300 Chicory Rd.</t>
  </si>
  <si>
    <t>(262) 664-8050</t>
  </si>
  <si>
    <t>https://www.rusd.org/drjones</t>
  </si>
  <si>
    <t>Be a collaborative professional learning community committed to maximizing every child’s full potential through continuous improvement.</t>
  </si>
  <si>
    <t>930 Martin Luther King Dr.</t>
  </si>
  <si>
    <t>(262) 664-8400</t>
  </si>
  <si>
    <t>https://www.rusd.org/julianthomas</t>
  </si>
  <si>
    <t>Help students take responsibility for their learning and education. The Julian Thomas staff works endlessly to meet the social, emotional and educational needs of all students.</t>
  </si>
  <si>
    <t>Academic, Community School</t>
  </si>
  <si>
    <t>2701 17th Street</t>
  </si>
  <si>
    <t>(262) 664-8000</t>
  </si>
  <si>
    <t>https://www.rusd.org/knapp</t>
  </si>
  <si>
    <t>Through the combined efforts of the Racine Unified School District, United Way of Racine County, and the community members of Greater Racine, we will strategically combine high quality instructional practices with accessible services, and key partnerships to ensure every family and every child is afforded an equitable opportunity at goal attainment. We believe these concerted efforts will improve the culture and climate of our school and neighborhood and have a positive, lasting impact on our students' overall academic outcomes</t>
  </si>
  <si>
    <t>2701 Drexel Avenue</t>
  </si>
  <si>
    <t>(262) 664-6400</t>
  </si>
  <si>
    <t>https://www.rusd.org/mitchell-ms</t>
  </si>
  <si>
    <t>The middle school side focuses on preparing students for high school, stressing the core subjects of math, reading, social studies, and science while providing many opportunities to explore their interests through elective classes, clubs, and after school programming.</t>
  </si>
  <si>
    <t xml:space="preserve">Academic, STEAM (Science, Technology, Engineering, Allied Arts and Math) </t>
  </si>
  <si>
    <t>4748 Elizabeth St.</t>
  </si>
  <si>
    <t>(262) 664-6450</t>
  </si>
  <si>
    <t>https://www.rusd.org/northpark</t>
  </si>
  <si>
    <t>North Park's school community models the importance of literacy and respect for the environment in building a better world one student at a time. At North Park, we believe that an effective school develops the skills and talents of every student to his or her fullest potential.</t>
  </si>
  <si>
    <t>2115 5 1/2 Mile Rd.</t>
  </si>
  <si>
    <t>(262) 664-6650</t>
  </si>
  <si>
    <t>https://www.rusd.org/olympiabrown</t>
  </si>
  <si>
    <t xml:space="preserve">Educating Every Student to Succeed-- all students will graduate career and/or college ready. </t>
  </si>
  <si>
    <t>1435 Grove Avenue</t>
  </si>
  <si>
    <t>(262) 833-7100</t>
  </si>
  <si>
    <t>We live the Catholic values of trust, respect, dignity, and forgiveness. We educate and form children to see through the eyes of Christ, embracing faith, hope, and love.</t>
  </si>
  <si>
    <t>191*</t>
  </si>
  <si>
    <t>1901 12th Street</t>
  </si>
  <si>
    <t>(262) 619-4400</t>
  </si>
  <si>
    <t xml:space="preserve">Park is known for its rich tradition of excellence in academics, sports and activities… Its ultimate goal is to have classrooms where students and staff can live and learn in a climate of mutual respect. Further, it will strive to promote an environment where all can take pride in their ethnic and racial heritage. Such goals of respect and understanding have value for development of the greater society in which we all live. </t>
  </si>
  <si>
    <t>74.9*</t>
  </si>
  <si>
    <t>174*</t>
  </si>
  <si>
    <t>76.4*</t>
  </si>
  <si>
    <t>4050 Lighthouse Drive</t>
  </si>
  <si>
    <t>( 262) 752-2500</t>
  </si>
  <si>
    <t>The Prairie School nurtures the creativity, interests and abilities of every student, inspiring each to explore, thrive, and add value individually and in collaboration with others. Our community of students, faculty, and families works together to create a collaborative and supportive culture grounded in human values – celebrating both our differences and commonalities.  Prairie graduates are prepared for college and life with the desire and skills to make the world a better place.</t>
  </si>
  <si>
    <t>2333 Northwestern Avenue</t>
  </si>
  <si>
    <t>(262) 664-6600</t>
  </si>
  <si>
    <t>Our mission is to provide alternative pathways for students to meet their graduation requirements through personalized and blended learning. Our vision is that students will acquire the skills to be college and career ready and demonstrate the knowledge, skills and values required to be productive global citizens.</t>
  </si>
  <si>
    <t>Academic, Credit Recovery, High School Alternatives, Special Education</t>
  </si>
  <si>
    <t>912 Virginia Street</t>
  </si>
  <si>
    <t>(262) 634-0961</t>
  </si>
  <si>
    <t>The Racine Christian School exists to glorify God by providing a Christ-centered education for its students. This education is based upon the infallible Word of God interpreted in conjunction with the confessional statements of the Reformed Churches.</t>
  </si>
  <si>
    <t>Private, Religious, Christian Schools International</t>
  </si>
  <si>
    <t>251 Luedtke Avenue</t>
  </si>
  <si>
    <t>(262) 637-6538</t>
  </si>
  <si>
    <t>Racine Lutheran High School’s mission is to guide our youth in faith, learning, character and leadership by nurturing their relationship with Jesus Christ, and educating them for a life of service to God and man.</t>
  </si>
  <si>
    <t>Private, Religious, Lutheran Church - Missouri Synod</t>
  </si>
  <si>
    <t>2317 Howe Street</t>
  </si>
  <si>
    <t>(262) 637-7802</t>
  </si>
  <si>
    <t>Montessori is a hands-on approach to learning. It encourages children to develop their observation skills through activities that use the five senses, kinetic movement, spatial refinement, small and gross motor skill coordination, and concrete knowledge that leads to later abstraction.</t>
  </si>
  <si>
    <t>Academic, Montessori</t>
  </si>
  <si>
    <t>914 St. Patrick Street</t>
  </si>
  <si>
    <t>(262) 619-4500</t>
  </si>
  <si>
    <t>Through STEAM, Red Apple Elementary engages, inspires and empowers a community of learners in critical thinking, collaboration and innovation; preparing students to be college and/or career ready in alignment with the [RUSD] North Star vision.</t>
  </si>
  <si>
    <t>Our purpose is to provide safe, Christian schools focused on educational success, leadership development and spiritual growth. We help our students work hard to achieve greatness by nurturing and equipping them in a strong Christian and academic environment to become lifelong learners, capable of making responsible decisions, growing in faith and serving God and the community.</t>
  </si>
  <si>
    <t>Private, Religious, Lutheran Urban Mission Initiative (LUMIN), Lutheran Church - Missouri Synod</t>
  </si>
  <si>
    <t>915 Romayne Avenue</t>
  </si>
  <si>
    <t>(262) 664-8300</t>
  </si>
  <si>
    <t xml:space="preserve">Roosevelt Elementary School is a positive learning community where every student and staff member strives to become collaboratively focused on maximum student academic, social and emotional growth in order to meet the RUSD North Star goals. Roosevelt is a neighborhood school with a lot of heart. </t>
  </si>
  <si>
    <t>4800 Graceland Boulevard</t>
  </si>
  <si>
    <t>Racine, WI 53408</t>
  </si>
  <si>
    <t>(262) 664-6850</t>
  </si>
  <si>
    <t xml:space="preserve">Montessori education is a method of education based on self-directed learning activities that emphasize learning through all five senses and multi-age classrooms. Children in Montessori classes learn at their own, individual pace and according to their own choice of activities from hundreds of possibilities. Learning is an exciting process of discovery, leading to concentration, coordination, motivation, self-discipline, and independence.  </t>
  </si>
  <si>
    <t>1200 Park Avenue</t>
  </si>
  <si>
    <t>(262) 632-2785</t>
  </si>
  <si>
    <t>St. Catherine’s educates students in the Catholic faith, fostering an environment of academic and behavioral excellence to create lifelong learners and globally responsible citizens. St. Catherine’s is built on the Dominican values of Study, Prayer, Service and Community.</t>
  </si>
  <si>
    <t>687*</t>
  </si>
  <si>
    <t>100*</t>
  </si>
  <si>
    <t>510 Kewaunee Street</t>
  </si>
  <si>
    <t>(262) 633-2758</t>
  </si>
  <si>
    <t>At St. John's Lutheran School, we provide an educational environment that strives to enrich the "whole" child in a "holy" way. We challenge the academic development of all children in a setting that nurtures the gifts each child has been given by God. Our spiritual climate encourages an active faith in Jesus Christ, our Lord and Savior. Our students in 3-year old preschool to 8th grade are daily challenged by caring teachers to stretch both their minds and hearts in a grace filled environment.</t>
  </si>
  <si>
    <t>Private, Religious, Lutheran-Missouri Synod</t>
  </si>
  <si>
    <t>1525 Erie Street</t>
  </si>
  <si>
    <t>(262) 633-2403</t>
  </si>
  <si>
    <t>Catholic schools in the Archdiocese of Milwaukee uniquely balance faith and education. We do more than prepare students for tests in the classroom. We prepare them for tests in life. Students participate in daily prayer and religion classes, have frequent opportunities for worship and Mass attendance, and receive sacramental preparation. Students are taught to be respectful and compassionate, and emphasis is placed not only on academic achievement, but on moral and spiritual growth.</t>
  </si>
  <si>
    <t>169*</t>
  </si>
  <si>
    <t>1.8*</t>
  </si>
  <si>
    <t>3035 Drexel Avenue</t>
  </si>
  <si>
    <t>(262) 554-1801 X211</t>
  </si>
  <si>
    <t>St. Lucy Catholic Parish School is a community of parents, students, parishioners, and staff faithful to the teachings of the Catholic Church, providing a full range of educational programs inspired by the Gospel message.</t>
  </si>
  <si>
    <t>4433 Douglas Avenue</t>
  </si>
  <si>
    <t>(262) 639-3333</t>
  </si>
  <si>
    <t>Our identity as a Catholic school is woven into every aspect of school life. Each child's personal relationship with Jesus is forefront. We foster this relationship with daily religion class, daily prayer, weekly mass, and seasonal religious activities. We encourage our families to carry on this mission at home by attending mass each weekend and setting and achieving faith goals.</t>
  </si>
  <si>
    <t>8515 Westminster Drive</t>
  </si>
  <si>
    <t>(262) 664-6300</t>
  </si>
  <si>
    <t>"It's all about the kids."  At Schulte, it is our staff's responsibility to provide a child-centered school community that is both academically challenging and supportive. All students will reach their individual potential and make a positive impact on society.</t>
  </si>
  <si>
    <t>245 Main Street, Suite L-2</t>
  </si>
  <si>
    <t>Siena Catholic Schools of Racine unites the area’s five Catholic elementary schools (John Paul II Academy, Our Lady of Grace Academy, St. Joseph, St. Lucy, St. Rita) and one middle/high school (St. Catherine’s) in a regional model of Catholic education intended to preserve the individual identity, history and uniqueness of each school while maximizing the impact of collective strength. We are committed to educating in a Catholic learning environment rooted in Christ’s teachings and characterized by academic excellence, servant leadership, student diversity, personal accountability and respect for every individual.</t>
  </si>
  <si>
    <t>Private, Religious, Catholic</t>
  </si>
  <si>
    <t>1908 High Street</t>
  </si>
  <si>
    <t>(262) 632-6797</t>
  </si>
  <si>
    <t>Provide a safe, home-like atmosphere for your children to learn.</t>
  </si>
  <si>
    <t>Montessori</t>
  </si>
  <si>
    <t>9605 Spring Street</t>
  </si>
  <si>
    <t>Mt. Pleasant, WI 53406</t>
  </si>
  <si>
    <t>(262) 671-5015</t>
  </si>
  <si>
    <t>Our mission at Sonnenberg School is to provide an educational environment that is loving, safe, and supportive, focused on preparing students academically, socially, and emotionally for their future lives of success. Designed specifically to meet the needs of students on the Autism Spectrum, Sonnenberg School ensures that all students receive an outstanding education from highly qualified and caring teachers. We work to help every child develop his or her unique gifts and talents to the fullest potential.</t>
  </si>
  <si>
    <t>1516 Ohio Street</t>
  </si>
  <si>
    <t>(262) 664-6500</t>
  </si>
  <si>
    <t>Starbuck Middle School is an International Baccalaureate (IB) World School for the Middle Years Programme (MYP). The IB MYP is a framework for teaching that benefits all students. It addresses a wide variety of learning styles, involves all students in their own unique learning processes and gives students a standard, internationally accepted foundation of knowledge.… Students who participate in the IB MYP become independent learners who can recognize relationships between school subjects and the world outside. Through the IB Programme, Starbuck offers an inquiry-based curriculum that empowers students to become responsible world citizens and lifelong learners.</t>
  </si>
  <si>
    <t>Academic, International Baccalaureate (IB)</t>
  </si>
  <si>
    <t>(262) 664-6100</t>
  </si>
  <si>
    <t>The mission of the Racine Engineering Arts and Leadership (REAL) School is to motivate every student to assume accountability for his/her own educational process while becoming a joyful lifelong learner and successful in careers and family. Every student will have a purpose and identity that drives their self-confidence and skill development necessary to succeed in life.</t>
  </si>
  <si>
    <t>Academic, Engineering, RUSD Choice School</t>
  </si>
  <si>
    <t>11106 Stellar Avenue</t>
  </si>
  <si>
    <t>2065 Geneva Street</t>
  </si>
  <si>
    <t>(262) 632-2900</t>
  </si>
  <si>
    <t xml:space="preserve">The mission of Trinity Lutheran School is to partner with parents to guide and educate children and families to know that they are redeemed children of God. As such, through education, they will identify, develop, and utilize their God-given talents, thereby preparing them to spread the good news of Jesus Christ to all nations and serve their neighbor. </t>
  </si>
  <si>
    <t>Private, Religious, Lutheran Church - Missori Synod</t>
  </si>
  <si>
    <t>2700 Yout Street</t>
  </si>
  <si>
    <t>(262) 664-6000</t>
  </si>
  <si>
    <t>Wadewitz is a Title I school which provides Title I teachers and "Literacy Educational Assistants" to help all children improve their reading, writing and grammar skills. The staff at Wadewitz has made a personal commitment to provide a safe and nurturing learning environment for all of our students. Wadewitz is a great place for children to have exciting learning opportunities in a safe and caring environment!</t>
  </si>
  <si>
    <t>Academic, Literacy</t>
  </si>
  <si>
    <t>2340 Mohr Avenue</t>
  </si>
  <si>
    <t>(262) 664-6250</t>
  </si>
  <si>
    <t>We hold deep beliefs about our uncommon school. Our primary purpose is to help young people become excited, effective lifelong learners. We must provide alternative forms of education, making success more accessible to all students. We must create an environment where scholarship is continually validated, where striving for excellence is acclaimed by all and mutual respect is the order of every day. Structure is something carried within and for which each individual is responsible. School should be based more on research than traditional practices. Through the "process of discovery" ALL Walden students will graduate and be prepared to attend a postsecondary institution of higher learning.</t>
  </si>
  <si>
    <t>1347 S. Emmertsen Road</t>
  </si>
  <si>
    <t>(262) 664-6200</t>
  </si>
  <si>
    <t>The mission of West Ridge is to provide a rigorous, relevant and inquiry-based educational environment that challenges students to excel. We embrace a partnership with students, parents, educators and members of our community to attain these goals. West Ridge is an elementary IB (International Baccalaureate) school. International Baccalaureate (IB) is a nonprofit, educational foundation that offers three different educational programs that help students develop the intellectual, academic, personal, emotional and social skills to live, learn and work in a rapidly globalizing world.</t>
  </si>
  <si>
    <t>734 Villa Street</t>
  </si>
  <si>
    <t>(262) 456-2770</t>
  </si>
  <si>
    <t>We seek to prepare children for eternity by learning about Jesus and his forgiveness. We also seek to develop good citizens for our community and country. Jesus stated that these are the greatest of all the commandments: "Love the Lord your God with all your heart and with all your soul and with all your strength and with all your mind" and "Love your neighbor as yourself." We seek to instill this in our children by example and instruction. The Lord is gracious to promise that he will see that all other things are added to us according to our needs. (Matthew 6:33)</t>
  </si>
  <si>
    <t>S. C. Johnson Elementary</t>
  </si>
  <si>
    <t xml:space="preserve">The Prairie School </t>
  </si>
  <si>
    <t>The R.E.A.L. School</t>
  </si>
  <si>
    <t>Small World Montessori School</t>
  </si>
  <si>
    <t>Saint Rita School</t>
  </si>
  <si>
    <t>Starbuck IB World School</t>
  </si>
  <si>
    <t>Walden III Middle and High School</t>
  </si>
  <si>
    <t>W. C. Giese Elementary School</t>
  </si>
  <si>
    <t>Gifford Elementary School</t>
  </si>
  <si>
    <t>Gilmore Fine Arts K-8 School</t>
  </si>
  <si>
    <t>Jefferson Lighthouse Elementary School</t>
  </si>
  <si>
    <t>Dr. Jones Elementary School</t>
  </si>
  <si>
    <t>Julian Thomas Elementary School</t>
  </si>
  <si>
    <t>Knapp Elementary School</t>
  </si>
  <si>
    <t>Red Apple Elementary School</t>
  </si>
  <si>
    <t>Schulte Elementary School</t>
  </si>
  <si>
    <t>Trinity Lutheran School</t>
  </si>
  <si>
    <t>Wadewitz Elementary School</t>
  </si>
  <si>
    <t>Jerstad-Agerholm K-8 School</t>
  </si>
  <si>
    <t>Roosevelt Elementary School</t>
  </si>
  <si>
    <t>RUSD Montessori School at Goodland</t>
  </si>
  <si>
    <t>West Ridge Elementary School</t>
  </si>
  <si>
    <t>21stcentury.jpg</t>
  </si>
  <si>
    <t>Bull.jpg</t>
  </si>
  <si>
    <t>CERT.jpg</t>
  </si>
  <si>
    <t>Concordialutheran.jpg</t>
  </si>
  <si>
    <t>Case.jpg</t>
  </si>
  <si>
    <t>Fratt.jpg</t>
  </si>
  <si>
    <t>Giese.jpg</t>
  </si>
  <si>
    <t>Gifford.jpg</t>
  </si>
  <si>
    <t>Gilmore.jpg</t>
  </si>
  <si>
    <t>Horlick.jpg</t>
  </si>
  <si>
    <t>Janes.jpg</t>
  </si>
  <si>
    <t>Jefferson.jpg</t>
  </si>
  <si>
    <t>Jerstad.jpg</t>
  </si>
  <si>
    <t>Knapp.jpg</t>
  </si>
  <si>
    <t>Mitchell.jpg</t>
  </si>
  <si>
    <t>Park.jpg</t>
  </si>
  <si>
    <t>Renaissance.jpg</t>
  </si>
  <si>
    <t>Roosevelt.jpg</t>
  </si>
  <si>
    <t>Schulte.jpg</t>
  </si>
  <si>
    <t>Siena.jpg</t>
  </si>
  <si>
    <t>Sonnenberg.jpg</t>
  </si>
  <si>
    <t>Wadewitz.jpg</t>
  </si>
  <si>
    <t>John Paul II.jpg</t>
  </si>
  <si>
    <t>Johnson.jpg</t>
  </si>
  <si>
    <t>Jones.jpg</t>
  </si>
  <si>
    <t>Hope Christian.jpg</t>
  </si>
  <si>
    <t>Our Lady of Grace.jpg</t>
  </si>
  <si>
    <t>Racine Montessori.jpg</t>
  </si>
  <si>
    <t>North Park.jpg</t>
  </si>
  <si>
    <t>Olympia Brown.jpg</t>
  </si>
  <si>
    <t>Prairie.jpg</t>
  </si>
  <si>
    <t>RAL.jpg</t>
  </si>
  <si>
    <t>Racine Christian.jpg</t>
  </si>
  <si>
    <t>Racine Lutheran.jpg</t>
  </si>
  <si>
    <t>Red Apple.jpg</t>
  </si>
  <si>
    <t>RUSD Montessori.jpg</t>
  </si>
  <si>
    <t>Saint Lucy School</t>
  </si>
  <si>
    <t>St. Catherines.jpg</t>
  </si>
  <si>
    <t>Starbuck (1).jpg</t>
  </si>
  <si>
    <t>REAL School.jpg</t>
  </si>
  <si>
    <t>Walden III.jpg</t>
  </si>
  <si>
    <t>West Ridge.jpg</t>
  </si>
  <si>
    <t>Wisconsin Lutheran.jpg</t>
  </si>
  <si>
    <t>21st_Century_Preparatory_School_2018-19.PDF</t>
  </si>
  <si>
    <t>CERT_School_2018-19.PDF</t>
  </si>
  <si>
    <t>Case_High_2018-19.PDF</t>
  </si>
  <si>
    <t>Fratt_Elementary_2018-19.PDF</t>
  </si>
  <si>
    <t>Giese_Elementary_2018-19.PDF</t>
  </si>
  <si>
    <t>Gifford_Elementary_2018-19.PDF</t>
  </si>
  <si>
    <t>Gilmore_Fine_Arts_School_2018-19.PDF</t>
  </si>
  <si>
    <t>Goodland_Elementary_2018-19.PDF</t>
  </si>
  <si>
    <t>Hope_Christian_School-_Via_2018-19ALL.PDF</t>
  </si>
  <si>
    <t>Hope_Christian_School-_Via_2018-19CHOICE.PDF</t>
  </si>
  <si>
    <t>Horlick_High_2018-19.PDF</t>
  </si>
  <si>
    <t>Janes_Elementary_2018-19.PDF</t>
  </si>
  <si>
    <t>Jefferson_Lighthouse_Elementar_2018-19.PDF</t>
  </si>
  <si>
    <t>Jerstad-Agerholm_School_2018-19.PDF</t>
  </si>
  <si>
    <t>John_Paul_II_Academy_2017-18CHOICE.pdf</t>
  </si>
  <si>
    <t>Johnson_Elementary_2018-19.PDF</t>
  </si>
  <si>
    <t>Jones_Elementary_2018-19.PDF</t>
  </si>
  <si>
    <t>Julian_Thomas_Elementary_2018-19.PDF</t>
  </si>
  <si>
    <t>Knapp_Elementary_2018-19.PDF</t>
  </si>
  <si>
    <t>Lutheran_High_2018-19ALL.pdf</t>
  </si>
  <si>
    <t>Lutheran_High_2018-19CHOICE.PDF</t>
  </si>
  <si>
    <t>Mitchell_School_2018-19.PDF</t>
  </si>
  <si>
    <t>North_Park_Elementary_2018-19.PDF</t>
  </si>
  <si>
    <t>O_Brown_Elementary_2018-19.PDF</t>
  </si>
  <si>
    <t>Our_Lady_of_Grace_Academy_2017-18CHOICE.pdf</t>
  </si>
  <si>
    <t>Park_High_2018-19.PDF</t>
  </si>
  <si>
    <t>REAL_School-Racine_Educati_2018-19.PDF</t>
  </si>
  <si>
    <t>Racine_Alternative_Learning_2018-19.PDF</t>
  </si>
  <si>
    <t>Racine_Christian_School_2018-19CHOICE.PDF</t>
  </si>
  <si>
    <t>Red_Apple_Elementary_2018-19.PDF</t>
  </si>
  <si>
    <t>Renaissance_School_2018-19ALL.PDF</t>
  </si>
  <si>
    <t>Renaissance_School_2018-19CHOICE.PDF</t>
  </si>
  <si>
    <t>Roosevelt_Elementary_2018-19.PDF</t>
  </si>
  <si>
    <t>Saint_Joseph_Grade_School_2017-18ALL.pdf</t>
  </si>
  <si>
    <t>Saint_Joseph_Grade_School_2017-18CHOICE.pdf</t>
  </si>
  <si>
    <t>Saint_Rita_School_2018-19ALL.PDF</t>
  </si>
  <si>
    <t>Saint_Rita_School_2018-19CHOICE.PDF</t>
  </si>
  <si>
    <t>Schulte_Elementary_2018-19.PDF</t>
  </si>
  <si>
    <t>Siena_Catholic_Schools_of_Raci_2018-19ALLPDF.pdf</t>
  </si>
  <si>
    <t>Siena_Catholic_Schools_of_Raci_2018-19CHOICE.PDF</t>
  </si>
  <si>
    <t>Starbuck_-_An_IB_World_School_2018-19.PDF</t>
  </si>
  <si>
    <t>Trinity_Lutheran_School_LC-MS_2018-19ALL.PDF</t>
  </si>
  <si>
    <t>Trinity_Lutheran_School_LC-MS_2018-19CHOICE.PDF</t>
  </si>
  <si>
    <t>Wadewitz_Elementary_2018-19.PDF</t>
  </si>
  <si>
    <t>Walden_III_High_2018-19.PDF</t>
  </si>
  <si>
    <t>West_Ridge_Elementary_2018-19.PDF</t>
  </si>
  <si>
    <t>Saint_Catherines_High_2017-18ALL.pdf</t>
  </si>
  <si>
    <t>Saint_Catherines_High_2017-18CHOICE.pdf</t>
  </si>
  <si>
    <t>Saint_Lucy_Grade_School_2018-19ALL.PDF</t>
  </si>
  <si>
    <t>Saint_Lucy_Grade_School_2018-19CHOICE.PDF</t>
  </si>
  <si>
    <t>Wisconsin_Lutheran_School_2018-19ALL.PDF</t>
  </si>
  <si>
    <t>Wisconsin_Lutheran_School_2018-19CHOICE.PDF</t>
  </si>
  <si>
    <t>st-johns-logo.jpg</t>
  </si>
  <si>
    <t>St. Rita.jpg</t>
  </si>
  <si>
    <t>St. Lucy.jpg</t>
  </si>
  <si>
    <t>St. Joseph.jpg</t>
  </si>
  <si>
    <t>http://www.evergreen.k12.wi.us</t>
  </si>
  <si>
    <t>http://www.ologa.org</t>
  </si>
  <si>
    <t>https://www.rusd.org/park</t>
  </si>
  <si>
    <t>https://www.prairieschool.com</t>
  </si>
  <si>
    <t>https://www.rusd.org/alternative-education</t>
  </si>
  <si>
    <t>https://www.racinechristianschool.com</t>
  </si>
  <si>
    <t>http://www.racinelutheran.org</t>
  </si>
  <si>
    <t>https://www.racinemontessori.com</t>
  </si>
  <si>
    <t>https://www.rusd.org/redapple-es</t>
  </si>
  <si>
    <t>https://www.luminschools.org/LUMIN-Schools/Our-Schools/Renaissance-School.htm</t>
  </si>
  <si>
    <t>https://www.rusd.org/roosevelt</t>
  </si>
  <si>
    <t>https://www.rusd.org/montessori</t>
  </si>
  <si>
    <t>https://www.saintcats.org</t>
  </si>
  <si>
    <t>https://www.stjohnsracine.org</t>
  </si>
  <si>
    <t>http://www.st-joes-school.org</t>
  </si>
  <si>
    <t>https://www.stlucysschool.com</t>
  </si>
  <si>
    <t>https://www.st-ritasschool.org</t>
  </si>
  <si>
    <t>https://www.rusd.org/schulte</t>
  </si>
  <si>
    <t>https://www.sienacatholicschools.org</t>
  </si>
  <si>
    <t>https://www.swmschool.org</t>
  </si>
  <si>
    <t>https://www.sonnenbergschool.com</t>
  </si>
  <si>
    <t>https://www.rusd.org/real</t>
  </si>
  <si>
    <t>http://www.trinityracine.com/primary-school</t>
  </si>
  <si>
    <t>https://www.rusd.org/wadewitz</t>
  </si>
  <si>
    <t>https://www.rusd.org/walden</t>
  </si>
  <si>
    <t>https://www.rusd.org/westridge</t>
  </si>
  <si>
    <t>https://www.rusd.org/beec</t>
  </si>
  <si>
    <t>https://www.rusd.org/starbuck</t>
  </si>
  <si>
    <t>SecondAddress1</t>
  </si>
  <si>
    <t>SecondAddress2</t>
  </si>
  <si>
    <t>SecondPhone</t>
  </si>
  <si>
    <t>AddressGrades</t>
  </si>
  <si>
    <t>SecondAddressGrades</t>
  </si>
  <si>
    <t>Grades 4K-5</t>
  </si>
  <si>
    <t>Grades 6–8</t>
  </si>
  <si>
    <t>3554 Taylor Ave</t>
  </si>
  <si>
    <t xml:space="preserve">3351 Chicory Road
</t>
  </si>
  <si>
    <t>Elmwood Park, WI 53405</t>
  </si>
  <si>
    <t xml:space="preserve">Mt. Pleasant, WI 53403
</t>
  </si>
  <si>
    <t>(262) 884-0991</t>
  </si>
  <si>
    <t>4K-6</t>
  </si>
  <si>
    <t>4K-8</t>
  </si>
  <si>
    <t xml:space="preserve">6150 Taylor Avenue
</t>
  </si>
  <si>
    <t>1510 Villa Avenue</t>
  </si>
  <si>
    <t xml:space="preserve">Racine, WI 53405
</t>
  </si>
  <si>
    <t xml:space="preserve">(262) 554-6768
</t>
  </si>
  <si>
    <t>(262) 634-3010</t>
  </si>
  <si>
    <t>7900 Nicholson Road</t>
  </si>
  <si>
    <t>Caledonia, WI 53108</t>
  </si>
  <si>
    <t>(262) 835-4326</t>
  </si>
  <si>
    <t>To operate a school that partners with parents in the daily Christian training of their children with the timeless truths found in the Bible</t>
  </si>
  <si>
    <t>https://www.trinitycaledonia.org/</t>
  </si>
  <si>
    <t>Private, Religious, Wisconsin Evangelical Lutheran Synod (WELS)</t>
  </si>
  <si>
    <t>Private,Religious,Wisconsin Evangelical Lutheran (WELS)</t>
  </si>
  <si>
    <t>Academic, Religious, STEM</t>
  </si>
  <si>
    <t>evergreenacademylogo (1).jpg</t>
  </si>
  <si>
    <t>Julian Thomas.jpg</t>
  </si>
  <si>
    <t>Trinity Lutheranjpg.jpg</t>
  </si>
  <si>
    <t>A1303746</t>
  </si>
  <si>
    <t>80.5*</t>
  </si>
  <si>
    <t>STEAM (Science, Technology, Engineering, Allied Arts, Math)</t>
  </si>
  <si>
    <t>75.7*</t>
  </si>
  <si>
    <t xml:space="preserve">Trinity Evangelical Lutheran </t>
  </si>
  <si>
    <t>http://www.wisconsinlutheranschool.org</t>
  </si>
  <si>
    <t>Kindergarten readiness, special education, Dual-language, Parent-Child Oriented Classroom (P-COC)</t>
  </si>
  <si>
    <t>Concordia_2018-19ALL.PDF</t>
  </si>
  <si>
    <t>Concordia_2018-19CHOICE.PDF</t>
  </si>
  <si>
    <t>EverGreen_Academy_2018-19CHOICE.PDF</t>
  </si>
  <si>
    <t>Saint_Johns_2018-19ALL.PDF</t>
  </si>
  <si>
    <t>Saint_Johns_2018-19CHOICE.PDF</t>
  </si>
  <si>
    <t>SmallWorld.png</t>
  </si>
  <si>
    <t>TrinityEvangelical.png</t>
  </si>
  <si>
    <t>NCES History</t>
  </si>
  <si>
    <t>School Code History</t>
  </si>
  <si>
    <t>2017:551236001625</t>
  </si>
  <si>
    <t>2017:0282</t>
  </si>
  <si>
    <t>2017:0286</t>
  </si>
  <si>
    <t>2017:551236001633</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</si>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</sst>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
      <patternFill patternType="solid">
        <fgColor theme="7"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8">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right" wrapText="1"/>
    </xf>
    <xf numFmtId="0" fontId="0" fillId="0" borderId="10" xfId="0" applyBorder="1" applyAlignment="1">
      <alignment horizontal="center" vertical="top"/>
    </xf>
    <xf numFmtId="0" fontId="18" fillId="33" borderId="12" xfId="0" applyFont="1" applyFill="1" applyBorder="1" applyAlignment="1">
      <alignment horizontal="center" vertical="top" wrapText="1"/>
    </xf>
    <xf numFmtId="0" fontId="18" fillId="34" borderId="10" xfId="0" applyFont="1" applyFill="1" applyBorder="1" applyAlignment="1">
      <alignment horizontal="center" vertical="top" wrapText="1"/>
    </xf>
    <xf numFmtId="164" fontId="18" fillId="34" borderId="10" xfId="0" applyNumberFormat="1" applyFont="1" applyFill="1" applyBorder="1" applyAlignment="1">
      <alignment horizontal="center" vertical="top" wrapText="1"/>
    </xf>
    <xf numFmtId="165" fontId="18" fillId="34" borderId="10" xfId="0" applyNumberFormat="1" applyFont="1" applyFill="1" applyBorder="1" applyAlignment="1">
      <alignment horizontal="center" vertical="top" wrapText="1"/>
    </xf>
    <xf numFmtId="1" fontId="18" fillId="34"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16" fillId="33" borderId="10" xfId="0" applyFont="1" applyFill="1"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wrapText="1"/>
    </xf>
    <xf numFmtId="0" fontId="0" fillId="0" borderId="10" xfId="0" applyBorder="1" applyAlignment="1">
      <alignment horizontal="right" vertical="top" wrapText="1"/>
    </xf>
    <xf numFmtId="164" fontId="0" fillId="0" borderId="10" xfId="0" applyNumberFormat="1" applyBorder="1" applyAlignment="1">
      <alignment horizontal="right" vertical="top" wrapText="1"/>
    </xf>
    <xf numFmtId="165" fontId="0" fillId="0" borderId="10" xfId="0" applyNumberFormat="1" applyBorder="1" applyAlignment="1">
      <alignment vertical="top" wrapText="1"/>
    </xf>
    <xf numFmtId="1" fontId="0" fillId="0" borderId="10" xfId="0" applyNumberFormat="1" applyBorder="1" applyAlignment="1">
      <alignment vertical="top" wrapText="1"/>
    </xf>
    <xf numFmtId="0" fontId="0" fillId="0" borderId="10" xfId="0" applyBorder="1" applyAlignment="1">
      <alignment vertical="top" wrapText="1"/>
    </xf>
    <xf numFmtId="0" fontId="0" fillId="0" borderId="10" xfId="0" applyFont="1" applyBorder="1" applyAlignment="1">
      <alignment vertical="top" wrapText="1"/>
    </xf>
    <xf numFmtId="0" fontId="19" fillId="0" borderId="10" xfId="42" applyBorder="1" applyAlignment="1">
      <alignment vertical="top" wrapText="1"/>
    </xf>
    <xf numFmtId="0" fontId="0" fillId="0" borderId="12" xfId="0" applyBorder="1" applyAlignment="1">
      <alignment vertical="top"/>
    </xf>
    <xf numFmtId="0" fontId="0" fillId="0" borderId="12" xfId="0" applyBorder="1" applyAlignment="1">
      <alignment horizontal="center" vertical="top" wrapText="1"/>
    </xf>
    <xf numFmtId="0" fontId="0" fillId="0" borderId="12" xfId="0" applyBorder="1" applyAlignment="1">
      <alignment horizontal="right" vertical="top" wrapText="1"/>
    </xf>
    <xf numFmtId="164" fontId="0" fillId="0" borderId="12" xfId="0" applyNumberFormat="1" applyBorder="1" applyAlignment="1">
      <alignment horizontal="right" vertical="top" wrapText="1"/>
    </xf>
    <xf numFmtId="16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16" fillId="0" borderId="10" xfId="0" applyFont="1" applyBorder="1" applyAlignment="1">
      <alignment horizontal="center" vertical="top" wrapText="1"/>
    </xf>
    <xf numFmtId="0" fontId="16" fillId="33" borderId="10" xfId="0" applyFont="1" applyFill="1" applyBorder="1" applyAlignment="1">
      <alignment horizontal="left" vertical="top"/>
    </xf>
    <xf numFmtId="0" fontId="19" fillId="0" borderId="10" xfId="42" applyBorder="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0" fillId="0" borderId="10" xfId="0" applyBorder="1" applyAlignment="1">
      <alignment horizontal="right" vertical="top"/>
    </xf>
    <xf numFmtId="0" fontId="19" fillId="0" borderId="0" xfId="42" applyAlignment="1">
      <alignment vertical="top"/>
    </xf>
    <xf numFmtId="0" fontId="0" fillId="0" borderId="10" xfId="0" applyBorder="1" applyAlignment="1">
      <alignment horizontal="center" vertical="top"/>
    </xf>
    <xf numFmtId="0" fontId="19" fillId="0" borderId="10" xfId="42" applyBorder="1" applyAlignment="1">
      <alignment horizontal="left" vertical="top" wrapText="1"/>
    </xf>
    <xf numFmtId="0" fontId="0" fillId="0" borderId="0" xfId="0" applyBorder="1" applyAlignment="1">
      <alignment vertical="top" wrapText="1"/>
    </xf>
    <xf numFmtId="165" fontId="0" fillId="0" borderId="10" xfId="0" applyNumberFormat="1" applyBorder="1" applyAlignment="1">
      <alignment horizontal="center" vertical="top" wrapText="1"/>
    </xf>
    <xf numFmtId="165" fontId="0" fillId="0" borderId="0" xfId="0" applyNumberFormat="1" applyAlignment="1">
      <alignment wrapText="1"/>
    </xf>
    <xf numFmtId="164" fontId="0" fillId="0" borderId="10" xfId="0" applyNumberFormat="1" applyBorder="1"/>
    <xf numFmtId="164" fontId="0" fillId="0" borderId="0" xfId="0" applyNumberFormat="1" applyBorder="1" applyAlignment="1">
      <alignment horizontal="right" vertical="top" wrapText="1"/>
    </xf>
    <xf numFmtId="0" fontId="19" fillId="0" borderId="10" xfId="42" applyFill="1" applyBorder="1"/>
    <xf numFmtId="0" fontId="19" fillId="0" borderId="0" xfId="42" applyBorder="1" applyAlignment="1">
      <alignment horizontal="left" vertical="top"/>
    </xf>
    <xf numFmtId="0" fontId="19" fillId="0" borderId="10" xfId="42" applyFill="1" applyBorder="1" applyAlignment="1">
      <alignment vertical="top"/>
    </xf>
    <xf numFmtId="0" fontId="0" fillId="0" borderId="0" xfId="0" applyBorder="1" applyAlignment="1">
      <alignment vertical="top"/>
    </xf>
    <xf numFmtId="0" fontId="0" fillId="0" borderId="10" xfId="0" applyFill="1" applyBorder="1"/>
    <xf numFmtId="165" fontId="0" fillId="35" borderId="0" xfId="0" applyNumberFormat="1" applyFill="1" applyAlignment="1">
      <alignment wrapText="1"/>
    </xf>
    <xf numFmtId="46" fontId="0" fillId="0" borderId="10" xfId="0" applyNumberFormat="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usd.org/jefferson" TargetMode="External"/><Relationship Id="rId18" Type="http://schemas.openxmlformats.org/officeDocument/2006/relationships/hyperlink" Target="https://www.rusd.org/julianthomas" TargetMode="External"/><Relationship Id="rId26" Type="http://schemas.openxmlformats.org/officeDocument/2006/relationships/hyperlink" Target="http://www.ologa.org/" TargetMode="External"/><Relationship Id="rId39" Type="http://schemas.openxmlformats.org/officeDocument/2006/relationships/hyperlink" Target="https://www.rusd.org/schulte" TargetMode="External"/><Relationship Id="rId21" Type="http://schemas.openxmlformats.org/officeDocument/2006/relationships/hyperlink" Target="https://www.rusd.org/northpark" TargetMode="External"/><Relationship Id="rId34" Type="http://schemas.openxmlformats.org/officeDocument/2006/relationships/hyperlink" Target="https://www.saintcats.org/" TargetMode="External"/><Relationship Id="rId42" Type="http://schemas.openxmlformats.org/officeDocument/2006/relationships/hyperlink" Target="https://www.sonnenbergschool.com/" TargetMode="External"/><Relationship Id="rId47" Type="http://schemas.openxmlformats.org/officeDocument/2006/relationships/hyperlink" Target="https://www.rusd.org/walden" TargetMode="External"/><Relationship Id="rId50" Type="http://schemas.openxmlformats.org/officeDocument/2006/relationships/hyperlink" Target="http://www.evergreen.k12.wi.us/" TargetMode="External"/><Relationship Id="rId7" Type="http://schemas.openxmlformats.org/officeDocument/2006/relationships/hyperlink" Target="https://www.rusd.org/giese" TargetMode="External"/><Relationship Id="rId2" Type="http://schemas.openxmlformats.org/officeDocument/2006/relationships/hyperlink" Target="https://www.21stprepschool.org/" TargetMode="External"/><Relationship Id="rId16" Type="http://schemas.openxmlformats.org/officeDocument/2006/relationships/hyperlink" Target="https://www.rusd.org/johnson" TargetMode="External"/><Relationship Id="rId29" Type="http://schemas.openxmlformats.org/officeDocument/2006/relationships/hyperlink" Target="https://www.racinemontessori.com/" TargetMode="External"/><Relationship Id="rId11" Type="http://schemas.openxmlformats.org/officeDocument/2006/relationships/hyperlink" Target="https://www.rusd.org/horlick" TargetMode="External"/><Relationship Id="rId24" Type="http://schemas.openxmlformats.org/officeDocument/2006/relationships/hyperlink" Target="https://www.prairieschool.com/" TargetMode="External"/><Relationship Id="rId32" Type="http://schemas.openxmlformats.org/officeDocument/2006/relationships/hyperlink" Target="https://www.rusd.org/roosevelt" TargetMode="External"/><Relationship Id="rId37" Type="http://schemas.openxmlformats.org/officeDocument/2006/relationships/hyperlink" Target="https://www.stlucysschool.com/" TargetMode="External"/><Relationship Id="rId40" Type="http://schemas.openxmlformats.org/officeDocument/2006/relationships/hyperlink" Target="https://www.sienacatholicschools.org/" TargetMode="External"/><Relationship Id="rId45" Type="http://schemas.openxmlformats.org/officeDocument/2006/relationships/hyperlink" Target="http://www.trinityracine.com/primary-school" TargetMode="External"/><Relationship Id="rId5" Type="http://schemas.openxmlformats.org/officeDocument/2006/relationships/hyperlink" Target="http://www.concordialutheranschool.net/" TargetMode="External"/><Relationship Id="rId15" Type="http://schemas.openxmlformats.org/officeDocument/2006/relationships/hyperlink" Target="http://jp2aracine.org/" TargetMode="External"/><Relationship Id="rId23" Type="http://schemas.openxmlformats.org/officeDocument/2006/relationships/hyperlink" Target="https://www.rusd.org/park" TargetMode="External"/><Relationship Id="rId28" Type="http://schemas.openxmlformats.org/officeDocument/2006/relationships/hyperlink" Target="http://www.racinelutheran.org/" TargetMode="External"/><Relationship Id="rId36" Type="http://schemas.openxmlformats.org/officeDocument/2006/relationships/hyperlink" Target="http://www.st-joes-school.org/" TargetMode="External"/><Relationship Id="rId49" Type="http://schemas.openxmlformats.org/officeDocument/2006/relationships/hyperlink" Target="http://www.wisconsinlutheranschool.org/" TargetMode="External"/><Relationship Id="rId10" Type="http://schemas.openxmlformats.org/officeDocument/2006/relationships/hyperlink" Target="https://hopeschools.org/" TargetMode="External"/><Relationship Id="rId19" Type="http://schemas.openxmlformats.org/officeDocument/2006/relationships/hyperlink" Target="https://www.rusd.org/knapp" TargetMode="External"/><Relationship Id="rId31" Type="http://schemas.openxmlformats.org/officeDocument/2006/relationships/hyperlink" Target="https://www.luminschools.org/LUMIN-Schools/Our-Schools/Renaissance-School.htm" TargetMode="External"/><Relationship Id="rId44" Type="http://schemas.openxmlformats.org/officeDocument/2006/relationships/hyperlink" Target="https://www.rusd.org/real" TargetMode="External"/><Relationship Id="rId4" Type="http://schemas.openxmlformats.org/officeDocument/2006/relationships/hyperlink" Target="http://www.greatlakesccc.org/" TargetMode="External"/><Relationship Id="rId9" Type="http://schemas.openxmlformats.org/officeDocument/2006/relationships/hyperlink" Target="https://www.rusd.org/gilmore" TargetMode="External"/><Relationship Id="rId14" Type="http://schemas.openxmlformats.org/officeDocument/2006/relationships/hyperlink" Target="https://www.rusd.org/jams" TargetMode="External"/><Relationship Id="rId22" Type="http://schemas.openxmlformats.org/officeDocument/2006/relationships/hyperlink" Target="https://www.rusd.org/olympiabrown" TargetMode="External"/><Relationship Id="rId27" Type="http://schemas.openxmlformats.org/officeDocument/2006/relationships/hyperlink" Target="https://www.racinechristianschool.com/" TargetMode="External"/><Relationship Id="rId30" Type="http://schemas.openxmlformats.org/officeDocument/2006/relationships/hyperlink" Target="https://www.rusd.org/redapple-es" TargetMode="External"/><Relationship Id="rId35" Type="http://schemas.openxmlformats.org/officeDocument/2006/relationships/hyperlink" Target="https://www.stjohnsracine.org/" TargetMode="External"/><Relationship Id="rId43" Type="http://schemas.openxmlformats.org/officeDocument/2006/relationships/hyperlink" Target="https://www.rusd.org/starbuck" TargetMode="External"/><Relationship Id="rId48" Type="http://schemas.openxmlformats.org/officeDocument/2006/relationships/hyperlink" Target="https://www.rusd.org/westridge" TargetMode="External"/><Relationship Id="rId8" Type="http://schemas.openxmlformats.org/officeDocument/2006/relationships/hyperlink" Target="https://www.rusd.org/gifford" TargetMode="External"/><Relationship Id="rId51" Type="http://schemas.openxmlformats.org/officeDocument/2006/relationships/printerSettings" Target="../printerSettings/printerSettings1.bin"/><Relationship Id="rId3" Type="http://schemas.openxmlformats.org/officeDocument/2006/relationships/hyperlink" Target="https://www.rusd.org/beec" TargetMode="External"/><Relationship Id="rId12" Type="http://schemas.openxmlformats.org/officeDocument/2006/relationships/hyperlink" Target="https://www.rusd.org/janes" TargetMode="External"/><Relationship Id="rId17" Type="http://schemas.openxmlformats.org/officeDocument/2006/relationships/hyperlink" Target="https://www.rusd.org/drjones" TargetMode="External"/><Relationship Id="rId25" Type="http://schemas.openxmlformats.org/officeDocument/2006/relationships/hyperlink" Target="https://www.rusd.org/alternative-education" TargetMode="External"/><Relationship Id="rId33" Type="http://schemas.openxmlformats.org/officeDocument/2006/relationships/hyperlink" Target="https://www.rusd.org/montessori" TargetMode="External"/><Relationship Id="rId38" Type="http://schemas.openxmlformats.org/officeDocument/2006/relationships/hyperlink" Target="https://www.st-ritasschool.org/" TargetMode="External"/><Relationship Id="rId46" Type="http://schemas.openxmlformats.org/officeDocument/2006/relationships/hyperlink" Target="https://www.rusd.org/wadewitz" TargetMode="External"/><Relationship Id="rId20" Type="http://schemas.openxmlformats.org/officeDocument/2006/relationships/hyperlink" Target="https://www.rusd.org/mitchell-ms" TargetMode="External"/><Relationship Id="rId41" Type="http://schemas.openxmlformats.org/officeDocument/2006/relationships/hyperlink" Target="https://www.swmschool.org/" TargetMode="External"/><Relationship Id="rId1" Type="http://schemas.openxmlformats.org/officeDocument/2006/relationships/hyperlink" Target="../../../../../../Downloads/Summary%20info%20all%201.21.20-3.docx" TargetMode="External"/><Relationship Id="rId6" Type="http://schemas.openxmlformats.org/officeDocument/2006/relationships/hyperlink" Target="https://www.rusd.org/fra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53"/>
  <sheetViews>
    <sheetView tabSelected="1" workbookViewId="0">
      <pane ySplit="1" topLeftCell="A47" activePane="bottomLeft" state="frozen"/>
      <selection activeCell="S1" sqref="S1"/>
      <selection pane="bottomLeft" activeCell="B50" sqref="B50"/>
    </sheetView>
  </sheetViews>
  <sheetFormatPr baseColWidth="10" defaultColWidth="8.83203125" defaultRowHeight="15" x14ac:dyDescent="0.2"/>
  <cols>
    <col min="1" max="1" width="5.1640625" style="1" customWidth="1"/>
    <col min="2" max="2" width="29.1640625" style="9" customWidth="1"/>
    <col min="3" max="3" width="6.83203125" style="11" customWidth="1"/>
    <col min="4" max="4" width="7.1640625" style="11" customWidth="1"/>
    <col min="5" max="5" width="6.83203125" style="11" customWidth="1"/>
    <col min="6" max="7" width="6.1640625" style="11" customWidth="1"/>
    <col min="8" max="8" width="7.83203125" style="11" customWidth="1"/>
    <col min="9" max="10" width="8.83203125" style="11" customWidth="1"/>
    <col min="11" max="11" width="8.5" style="12" customWidth="1"/>
    <col min="12" max="12" width="8.83203125" style="12" customWidth="1"/>
    <col min="13" max="13" width="10.1640625" style="48" customWidth="1"/>
    <col min="14" max="14" width="14.5" style="9" customWidth="1"/>
    <col min="15" max="15" width="15.6640625" style="9" customWidth="1"/>
    <col min="16" max="16" width="20.5" style="9" customWidth="1"/>
    <col min="17" max="21" width="18.1640625" style="9" customWidth="1"/>
    <col min="22" max="23" width="13.5" style="9" customWidth="1"/>
    <col min="24" max="24" width="32.5" style="41" customWidth="1"/>
    <col min="25" max="25" width="37.1640625" style="9" customWidth="1"/>
    <col min="26" max="26" width="40.6640625" customWidth="1"/>
    <col min="27" max="27" width="44" customWidth="1"/>
    <col min="28" max="28" width="15.1640625" style="9" customWidth="1"/>
    <col min="29" max="29" width="9.1640625" style="9" customWidth="1"/>
    <col min="30" max="30" width="15.1640625" customWidth="1"/>
    <col min="31" max="31" width="17.5" style="9" customWidth="1"/>
    <col min="32" max="32" width="15" style="9" customWidth="1"/>
    <col min="33" max="33" width="18" customWidth="1"/>
    <col min="34" max="34" width="13.5" customWidth="1"/>
  </cols>
  <sheetData>
    <row r="1" spans="1:34" s="10" customFormat="1" ht="34" x14ac:dyDescent="0.2">
      <c r="A1" s="14" t="s">
        <v>504</v>
      </c>
      <c r="B1" s="14" t="s">
        <v>0</v>
      </c>
      <c r="C1" s="14" t="s">
        <v>19</v>
      </c>
      <c r="D1" s="14" t="s">
        <v>20</v>
      </c>
      <c r="E1" s="14" t="s">
        <v>16</v>
      </c>
      <c r="F1" s="14" t="s">
        <v>17</v>
      </c>
      <c r="G1" s="14" t="s">
        <v>18</v>
      </c>
      <c r="H1" s="14" t="s">
        <v>60</v>
      </c>
      <c r="I1" s="14" t="s">
        <v>61</v>
      </c>
      <c r="J1" s="14" t="s">
        <v>62</v>
      </c>
      <c r="K1" s="15" t="s">
        <v>69</v>
      </c>
      <c r="L1" s="16" t="s">
        <v>70</v>
      </c>
      <c r="M1" s="17" t="s">
        <v>71</v>
      </c>
      <c r="N1" s="18" t="s">
        <v>72</v>
      </c>
      <c r="O1" s="19" t="s">
        <v>93</v>
      </c>
      <c r="P1" s="19" t="s">
        <v>82</v>
      </c>
      <c r="Q1" s="19" t="s">
        <v>83</v>
      </c>
      <c r="R1" s="19" t="s">
        <v>457</v>
      </c>
      <c r="S1" s="19" t="s">
        <v>454</v>
      </c>
      <c r="T1" s="19" t="s">
        <v>455</v>
      </c>
      <c r="U1" s="19" t="s">
        <v>458</v>
      </c>
      <c r="V1" s="19" t="s">
        <v>77</v>
      </c>
      <c r="W1" s="19" t="s">
        <v>456</v>
      </c>
      <c r="X1" s="38" t="s">
        <v>78</v>
      </c>
      <c r="Y1" s="19" t="s">
        <v>79</v>
      </c>
      <c r="Z1" s="20" t="s">
        <v>90</v>
      </c>
      <c r="AA1" s="20" t="s">
        <v>91</v>
      </c>
      <c r="AB1" s="19" t="s">
        <v>95</v>
      </c>
      <c r="AC1" s="19" t="s">
        <v>92</v>
      </c>
      <c r="AD1" s="19" t="s">
        <v>81</v>
      </c>
      <c r="AE1" s="19" t="s">
        <v>80</v>
      </c>
      <c r="AF1" s="19" t="s">
        <v>96</v>
      </c>
      <c r="AG1" s="19" t="s">
        <v>498</v>
      </c>
      <c r="AH1" s="19" t="s">
        <v>499</v>
      </c>
    </row>
    <row r="2" spans="1:34" ht="128" x14ac:dyDescent="0.2">
      <c r="A2" s="13">
        <v>1</v>
      </c>
      <c r="B2" s="27" t="s">
        <v>33</v>
      </c>
      <c r="C2" s="22" t="s">
        <v>1</v>
      </c>
      <c r="D2" s="22">
        <v>8</v>
      </c>
      <c r="E2" s="22">
        <v>1</v>
      </c>
      <c r="F2" s="22">
        <v>1</v>
      </c>
      <c r="G2" s="22"/>
      <c r="H2" s="22"/>
      <c r="I2" s="22">
        <v>1</v>
      </c>
      <c r="J2" s="22"/>
      <c r="K2" s="23">
        <v>8110</v>
      </c>
      <c r="L2" s="24">
        <v>100</v>
      </c>
      <c r="M2" s="25"/>
      <c r="N2" s="26">
        <v>550004502575</v>
      </c>
      <c r="O2" s="27" t="s">
        <v>327</v>
      </c>
      <c r="P2" s="28" t="s">
        <v>97</v>
      </c>
      <c r="Q2" s="27" t="s">
        <v>98</v>
      </c>
      <c r="R2" s="27"/>
      <c r="S2" s="27"/>
      <c r="T2" s="27"/>
      <c r="U2" s="27"/>
      <c r="V2" s="27" t="s">
        <v>99</v>
      </c>
      <c r="W2" s="27"/>
      <c r="X2" s="39" t="s">
        <v>100</v>
      </c>
      <c r="Y2" s="27" t="s">
        <v>101</v>
      </c>
      <c r="Z2" s="21" t="s">
        <v>370</v>
      </c>
      <c r="AA2" s="21"/>
      <c r="AB2" s="27" t="s">
        <v>110</v>
      </c>
      <c r="AC2" s="27">
        <v>543</v>
      </c>
      <c r="AD2" s="21">
        <v>81.599999999999994</v>
      </c>
      <c r="AE2" s="27" t="s">
        <v>111</v>
      </c>
      <c r="AF2" s="27"/>
    </row>
    <row r="3" spans="1:34" ht="160" x14ac:dyDescent="0.2">
      <c r="A3" s="13">
        <f t="shared" ref="A3:A45" si="0">A2+1</f>
        <v>2</v>
      </c>
      <c r="B3" s="27" t="s">
        <v>64</v>
      </c>
      <c r="C3" s="22" t="s">
        <v>1</v>
      </c>
      <c r="D3" s="22" t="s">
        <v>1</v>
      </c>
      <c r="E3" s="22">
        <v>1</v>
      </c>
      <c r="F3" s="22"/>
      <c r="G3" s="22"/>
      <c r="H3" s="22"/>
      <c r="I3" s="22">
        <v>1</v>
      </c>
      <c r="J3" s="22"/>
      <c r="K3" s="23">
        <v>4620</v>
      </c>
      <c r="L3" s="24">
        <v>114</v>
      </c>
      <c r="M3" s="47"/>
      <c r="N3" s="26">
        <v>551236002708</v>
      </c>
      <c r="O3" s="27" t="s">
        <v>328</v>
      </c>
      <c r="P3" s="27" t="s">
        <v>102</v>
      </c>
      <c r="Q3" s="27" t="s">
        <v>103</v>
      </c>
      <c r="R3" s="27"/>
      <c r="S3" s="27"/>
      <c r="T3" s="27"/>
      <c r="U3" s="27"/>
      <c r="V3" s="27" t="s">
        <v>104</v>
      </c>
      <c r="W3" s="27"/>
      <c r="X3" s="39" t="s">
        <v>452</v>
      </c>
      <c r="Y3" s="27" t="s">
        <v>105</v>
      </c>
      <c r="Z3" s="21"/>
      <c r="AA3" s="21"/>
      <c r="AB3" s="27" t="s">
        <v>112</v>
      </c>
      <c r="AC3" s="27" t="s">
        <v>113</v>
      </c>
      <c r="AD3" s="21" t="s">
        <v>114</v>
      </c>
      <c r="AE3" s="27" t="s">
        <v>490</v>
      </c>
      <c r="AF3" s="27"/>
    </row>
    <row r="4" spans="1:34" ht="144" x14ac:dyDescent="0.2">
      <c r="A4" s="13">
        <f t="shared" si="0"/>
        <v>3</v>
      </c>
      <c r="B4" s="27" t="s">
        <v>6</v>
      </c>
      <c r="C4" s="22">
        <v>12</v>
      </c>
      <c r="D4" s="22">
        <v>12</v>
      </c>
      <c r="E4" s="22"/>
      <c r="F4" s="22"/>
      <c r="G4" s="22">
        <v>1</v>
      </c>
      <c r="H4" s="22">
        <v>1</v>
      </c>
      <c r="I4" s="22">
        <v>1</v>
      </c>
      <c r="J4" s="22"/>
      <c r="K4" s="23">
        <v>4620</v>
      </c>
      <c r="L4" s="24">
        <v>1698</v>
      </c>
      <c r="M4" s="25"/>
      <c r="N4" s="26"/>
      <c r="O4" s="27" t="s">
        <v>329</v>
      </c>
      <c r="P4" s="27" t="s">
        <v>106</v>
      </c>
      <c r="Q4" s="27" t="s">
        <v>98</v>
      </c>
      <c r="R4" s="27"/>
      <c r="S4" s="27"/>
      <c r="T4" s="27"/>
      <c r="U4" s="27"/>
      <c r="V4" s="27" t="s">
        <v>107</v>
      </c>
      <c r="W4" s="27"/>
      <c r="X4" s="39" t="s">
        <v>108</v>
      </c>
      <c r="Y4" s="27" t="s">
        <v>109</v>
      </c>
      <c r="Z4" s="54" t="s">
        <v>371</v>
      </c>
      <c r="AA4" s="21"/>
      <c r="AB4" s="27" t="s">
        <v>115</v>
      </c>
      <c r="AC4" s="27">
        <v>3</v>
      </c>
      <c r="AD4" s="21">
        <v>100</v>
      </c>
      <c r="AE4" s="27" t="s">
        <v>116</v>
      </c>
      <c r="AF4" s="27"/>
    </row>
    <row r="5" spans="1:34" ht="48" x14ac:dyDescent="0.2">
      <c r="A5" s="13">
        <f t="shared" si="0"/>
        <v>4</v>
      </c>
      <c r="B5" s="27" t="s">
        <v>7</v>
      </c>
      <c r="C5" s="22" t="s">
        <v>1</v>
      </c>
      <c r="D5" s="22">
        <v>8</v>
      </c>
      <c r="E5" s="22">
        <v>1</v>
      </c>
      <c r="F5" s="22">
        <v>1</v>
      </c>
      <c r="G5" s="22"/>
      <c r="H5" s="22">
        <v>1</v>
      </c>
      <c r="I5" s="22">
        <v>2</v>
      </c>
      <c r="J5" s="22"/>
      <c r="K5" s="23">
        <v>4620</v>
      </c>
      <c r="L5" s="24">
        <v>441</v>
      </c>
      <c r="M5" s="25">
        <v>1512889</v>
      </c>
      <c r="N5" s="26"/>
      <c r="O5" s="27" t="s">
        <v>330</v>
      </c>
      <c r="P5" s="27" t="s">
        <v>117</v>
      </c>
      <c r="Q5" s="27" t="s">
        <v>118</v>
      </c>
      <c r="R5" s="27"/>
      <c r="S5" s="27"/>
      <c r="T5" s="27"/>
      <c r="U5" s="27"/>
      <c r="V5" s="27" t="s">
        <v>465</v>
      </c>
      <c r="W5" s="27"/>
      <c r="X5" s="39" t="s">
        <v>119</v>
      </c>
      <c r="Y5" s="27" t="s">
        <v>120</v>
      </c>
      <c r="Z5" s="21" t="s">
        <v>491</v>
      </c>
      <c r="AA5" s="21" t="s">
        <v>492</v>
      </c>
      <c r="AB5" s="27" t="s">
        <v>121</v>
      </c>
      <c r="AC5" s="27">
        <v>180</v>
      </c>
      <c r="AD5" s="21">
        <v>41.7</v>
      </c>
      <c r="AE5" s="27" t="s">
        <v>122</v>
      </c>
      <c r="AF5" s="27">
        <v>58.8</v>
      </c>
    </row>
    <row r="6" spans="1:34" ht="64" x14ac:dyDescent="0.2">
      <c r="A6" s="13">
        <f t="shared" si="0"/>
        <v>5</v>
      </c>
      <c r="B6" s="27" t="s">
        <v>316</v>
      </c>
      <c r="C6" s="22" t="s">
        <v>1</v>
      </c>
      <c r="D6" s="22">
        <v>5</v>
      </c>
      <c r="E6" s="22">
        <v>1</v>
      </c>
      <c r="F6" s="22"/>
      <c r="G6" s="22"/>
      <c r="H6" s="22"/>
      <c r="I6" s="22">
        <v>1</v>
      </c>
      <c r="J6" s="22"/>
      <c r="K6" s="23">
        <v>4620</v>
      </c>
      <c r="L6" s="24">
        <v>111</v>
      </c>
      <c r="M6" s="25"/>
      <c r="N6" s="26">
        <v>551236001627</v>
      </c>
      <c r="O6" s="27" t="s">
        <v>351</v>
      </c>
      <c r="P6" s="27" t="s">
        <v>179</v>
      </c>
      <c r="Q6" s="27" t="s">
        <v>103</v>
      </c>
      <c r="R6" s="27"/>
      <c r="S6" s="27"/>
      <c r="T6" s="27"/>
      <c r="U6" s="27"/>
      <c r="V6" s="27" t="s">
        <v>180</v>
      </c>
      <c r="W6" s="27"/>
      <c r="X6" s="39" t="s">
        <v>181</v>
      </c>
      <c r="Y6" s="27" t="s">
        <v>182</v>
      </c>
      <c r="Z6" s="21" t="s">
        <v>386</v>
      </c>
      <c r="AA6" s="21"/>
      <c r="AB6" s="27" t="s">
        <v>112</v>
      </c>
      <c r="AC6" s="27">
        <v>338</v>
      </c>
      <c r="AD6" s="21">
        <v>81.099999999999994</v>
      </c>
      <c r="AE6" s="27" t="s">
        <v>126</v>
      </c>
      <c r="AF6" s="27"/>
    </row>
    <row r="7" spans="1:34" ht="80" x14ac:dyDescent="0.2">
      <c r="A7" s="44">
        <f t="shared" si="0"/>
        <v>6</v>
      </c>
      <c r="B7" s="27" t="s">
        <v>8</v>
      </c>
      <c r="C7" s="22" t="s">
        <v>1</v>
      </c>
      <c r="D7" s="22">
        <v>8</v>
      </c>
      <c r="E7" s="22">
        <v>1</v>
      </c>
      <c r="F7" s="22">
        <v>1</v>
      </c>
      <c r="G7" s="22"/>
      <c r="H7" s="22">
        <v>1</v>
      </c>
      <c r="I7" s="22">
        <v>1</v>
      </c>
      <c r="J7" s="22"/>
      <c r="K7" s="23">
        <v>4620</v>
      </c>
      <c r="L7" s="24">
        <v>1681</v>
      </c>
      <c r="M7" s="25" t="s">
        <v>73</v>
      </c>
      <c r="N7" s="26"/>
      <c r="O7" s="27" t="s">
        <v>481</v>
      </c>
      <c r="P7" s="27" t="s">
        <v>462</v>
      </c>
      <c r="Q7" s="27" t="s">
        <v>464</v>
      </c>
      <c r="R7" s="27" t="s">
        <v>459</v>
      </c>
      <c r="S7" s="27" t="s">
        <v>461</v>
      </c>
      <c r="T7" s="27" t="s">
        <v>463</v>
      </c>
      <c r="U7" s="27" t="s">
        <v>460</v>
      </c>
      <c r="V7" s="27" t="s">
        <v>123</v>
      </c>
      <c r="W7" s="27" t="s">
        <v>123</v>
      </c>
      <c r="X7" s="39" t="s">
        <v>426</v>
      </c>
      <c r="Y7" s="27" t="s">
        <v>124</v>
      </c>
      <c r="AA7" s="21" t="s">
        <v>493</v>
      </c>
      <c r="AB7" s="27" t="s">
        <v>125</v>
      </c>
      <c r="AC7" s="27">
        <v>351</v>
      </c>
      <c r="AD7" s="21">
        <v>76.599999999999994</v>
      </c>
      <c r="AE7" s="27" t="s">
        <v>126</v>
      </c>
      <c r="AF7" s="27">
        <v>98</v>
      </c>
    </row>
    <row r="8" spans="1:34" ht="48" x14ac:dyDescent="0.2">
      <c r="A8" s="44">
        <f t="shared" si="0"/>
        <v>7</v>
      </c>
      <c r="B8" s="27" t="s">
        <v>34</v>
      </c>
      <c r="C8" s="22" t="s">
        <v>1</v>
      </c>
      <c r="D8" s="22">
        <v>5</v>
      </c>
      <c r="E8" s="22">
        <v>1</v>
      </c>
      <c r="F8" s="22"/>
      <c r="G8" s="22"/>
      <c r="H8" s="22"/>
      <c r="I8" s="22">
        <v>1</v>
      </c>
      <c r="J8" s="22"/>
      <c r="K8" s="23">
        <v>4620</v>
      </c>
      <c r="L8" s="24">
        <v>118</v>
      </c>
      <c r="M8" s="25"/>
      <c r="N8" s="26">
        <v>551236001611</v>
      </c>
      <c r="O8" s="27" t="s">
        <v>332</v>
      </c>
      <c r="P8" s="27" t="s">
        <v>127</v>
      </c>
      <c r="Q8" s="27" t="s">
        <v>128</v>
      </c>
      <c r="R8" s="27"/>
      <c r="S8" s="27"/>
      <c r="T8" s="27"/>
      <c r="U8" s="27"/>
      <c r="V8" s="27" t="s">
        <v>129</v>
      </c>
      <c r="W8" s="27"/>
      <c r="X8" s="39" t="s">
        <v>130</v>
      </c>
      <c r="Y8" s="27" t="s">
        <v>131</v>
      </c>
      <c r="Z8" s="21" t="s">
        <v>373</v>
      </c>
      <c r="AA8" s="21"/>
      <c r="AB8" s="27" t="s">
        <v>112</v>
      </c>
      <c r="AC8" s="27">
        <v>432</v>
      </c>
      <c r="AD8" s="21">
        <v>81.7</v>
      </c>
      <c r="AE8" s="27" t="s">
        <v>126</v>
      </c>
      <c r="AF8" s="27"/>
    </row>
    <row r="9" spans="1:34" ht="32" x14ac:dyDescent="0.2">
      <c r="A9" s="44">
        <f t="shared" si="0"/>
        <v>8</v>
      </c>
      <c r="B9" s="27" t="s">
        <v>313</v>
      </c>
      <c r="C9" s="22" t="s">
        <v>1</v>
      </c>
      <c r="D9" s="22">
        <v>8</v>
      </c>
      <c r="E9" s="22">
        <v>1</v>
      </c>
      <c r="F9" s="22">
        <v>1</v>
      </c>
      <c r="G9" s="22"/>
      <c r="H9" s="22"/>
      <c r="I9" s="22">
        <v>1</v>
      </c>
      <c r="J9" s="22"/>
      <c r="K9" s="23">
        <v>4620</v>
      </c>
      <c r="L9" s="24">
        <v>119</v>
      </c>
      <c r="M9" s="25"/>
      <c r="N9" s="26">
        <v>551236002311</v>
      </c>
      <c r="O9" s="27" t="s">
        <v>334</v>
      </c>
      <c r="P9" s="27" t="s">
        <v>136</v>
      </c>
      <c r="Q9" s="27" t="s">
        <v>85</v>
      </c>
      <c r="R9" s="27"/>
      <c r="S9" s="27"/>
      <c r="T9" s="27"/>
      <c r="U9" s="27"/>
      <c r="V9" s="27" t="s">
        <v>137</v>
      </c>
      <c r="W9" s="27"/>
      <c r="X9" s="39" t="s">
        <v>138</v>
      </c>
      <c r="Y9" s="27" t="s">
        <v>139</v>
      </c>
      <c r="Z9" s="21" t="s">
        <v>375</v>
      </c>
      <c r="AA9" s="21"/>
      <c r="AB9" s="27" t="s">
        <v>112</v>
      </c>
      <c r="AC9" s="27">
        <v>1615</v>
      </c>
      <c r="AD9" s="21">
        <v>28.9</v>
      </c>
      <c r="AE9" s="27" t="s">
        <v>126</v>
      </c>
      <c r="AF9" s="27"/>
    </row>
    <row r="10" spans="1:34" ht="48" x14ac:dyDescent="0.2">
      <c r="A10" s="44">
        <f t="shared" si="0"/>
        <v>9</v>
      </c>
      <c r="B10" s="27" t="s">
        <v>314</v>
      </c>
      <c r="C10" s="22" t="s">
        <v>25</v>
      </c>
      <c r="D10" s="22">
        <v>8</v>
      </c>
      <c r="E10" s="22">
        <v>1</v>
      </c>
      <c r="F10" s="22">
        <v>1</v>
      </c>
      <c r="G10" s="22"/>
      <c r="H10" s="22"/>
      <c r="I10" s="22">
        <v>1</v>
      </c>
      <c r="J10" s="22"/>
      <c r="K10" s="23">
        <v>4620</v>
      </c>
      <c r="L10" s="24">
        <v>106</v>
      </c>
      <c r="M10" s="25"/>
      <c r="N10" s="26">
        <v>551236001608</v>
      </c>
      <c r="O10" s="27" t="s">
        <v>335</v>
      </c>
      <c r="P10" s="27" t="s">
        <v>140</v>
      </c>
      <c r="Q10" s="27" t="s">
        <v>98</v>
      </c>
      <c r="R10" s="27"/>
      <c r="S10" s="27"/>
      <c r="T10" s="27"/>
      <c r="U10" s="27"/>
      <c r="V10" s="27" t="s">
        <v>141</v>
      </c>
      <c r="W10" s="27"/>
      <c r="X10" s="39" t="s">
        <v>142</v>
      </c>
      <c r="Y10" s="27" t="s">
        <v>143</v>
      </c>
      <c r="Z10" s="21" t="s">
        <v>376</v>
      </c>
      <c r="AA10" s="21"/>
      <c r="AB10" s="27" t="s">
        <v>112</v>
      </c>
      <c r="AC10" s="27">
        <v>741</v>
      </c>
      <c r="AD10" s="21">
        <v>57</v>
      </c>
      <c r="AE10" s="27" t="s">
        <v>144</v>
      </c>
      <c r="AF10" s="27"/>
    </row>
    <row r="11" spans="1:34" ht="144" x14ac:dyDescent="0.2">
      <c r="A11" s="44">
        <f t="shared" si="0"/>
        <v>10</v>
      </c>
      <c r="B11" s="27" t="s">
        <v>39</v>
      </c>
      <c r="C11" s="22" t="s">
        <v>25</v>
      </c>
      <c r="D11" s="22">
        <v>6</v>
      </c>
      <c r="E11" s="22">
        <v>1</v>
      </c>
      <c r="F11" s="22">
        <v>1</v>
      </c>
      <c r="G11" s="22"/>
      <c r="H11" s="22">
        <v>1</v>
      </c>
      <c r="I11" s="22">
        <v>2</v>
      </c>
      <c r="J11" s="22"/>
      <c r="K11" s="23">
        <v>4620</v>
      </c>
      <c r="L11" s="24">
        <v>1711</v>
      </c>
      <c r="M11" s="25" t="s">
        <v>74</v>
      </c>
      <c r="N11" s="26"/>
      <c r="O11" s="27" t="s">
        <v>352</v>
      </c>
      <c r="P11" s="27" t="s">
        <v>145</v>
      </c>
      <c r="Q11" s="27" t="s">
        <v>146</v>
      </c>
      <c r="R11" s="27"/>
      <c r="S11" s="27"/>
      <c r="T11" s="27"/>
      <c r="U11" s="27"/>
      <c r="V11" s="27" t="s">
        <v>147</v>
      </c>
      <c r="W11" s="27"/>
      <c r="X11" s="39" t="s">
        <v>148</v>
      </c>
      <c r="Y11" s="27" t="s">
        <v>149</v>
      </c>
      <c r="Z11" s="21" t="s">
        <v>378</v>
      </c>
      <c r="AA11" s="21" t="s">
        <v>379</v>
      </c>
      <c r="AB11" s="27" t="s">
        <v>150</v>
      </c>
      <c r="AC11" s="27">
        <v>319</v>
      </c>
      <c r="AD11" s="21">
        <v>84.6</v>
      </c>
      <c r="AE11" s="27" t="s">
        <v>126</v>
      </c>
      <c r="AF11" s="27">
        <v>99.7</v>
      </c>
    </row>
    <row r="12" spans="1:34" ht="64" x14ac:dyDescent="0.2">
      <c r="A12" s="44">
        <f t="shared" si="0"/>
        <v>11</v>
      </c>
      <c r="B12" s="27" t="s">
        <v>55</v>
      </c>
      <c r="C12" s="22">
        <v>9</v>
      </c>
      <c r="D12" s="22">
        <v>12</v>
      </c>
      <c r="E12" s="22"/>
      <c r="F12" s="22"/>
      <c r="G12" s="22">
        <v>1</v>
      </c>
      <c r="H12" s="22"/>
      <c r="I12" s="22">
        <v>1</v>
      </c>
      <c r="J12" s="22"/>
      <c r="K12" s="23">
        <v>4620</v>
      </c>
      <c r="L12" s="49">
        <v>492</v>
      </c>
      <c r="M12" s="25"/>
      <c r="N12" s="26">
        <v>551236001620</v>
      </c>
      <c r="O12" s="27" t="s">
        <v>336</v>
      </c>
      <c r="P12" s="27" t="s">
        <v>151</v>
      </c>
      <c r="Q12" s="27" t="s">
        <v>98</v>
      </c>
      <c r="R12" s="27"/>
      <c r="S12" s="27"/>
      <c r="T12" s="27"/>
      <c r="U12" s="27"/>
      <c r="V12" s="27" t="s">
        <v>152</v>
      </c>
      <c r="W12" s="27"/>
      <c r="X12" s="39" t="s">
        <v>153</v>
      </c>
      <c r="Y12" s="27" t="s">
        <v>154</v>
      </c>
      <c r="Z12" s="21" t="s">
        <v>380</v>
      </c>
      <c r="AA12" s="21"/>
      <c r="AB12" s="27" t="s">
        <v>112</v>
      </c>
      <c r="AC12" s="27">
        <v>1577</v>
      </c>
      <c r="AD12" s="21">
        <v>63.5</v>
      </c>
      <c r="AE12" s="27" t="s">
        <v>155</v>
      </c>
      <c r="AF12" s="27"/>
    </row>
    <row r="13" spans="1:34" ht="96" x14ac:dyDescent="0.2">
      <c r="A13" s="44">
        <f t="shared" si="0"/>
        <v>12</v>
      </c>
      <c r="B13" s="27" t="s">
        <v>94</v>
      </c>
      <c r="C13" s="22">
        <v>9</v>
      </c>
      <c r="D13" s="22">
        <v>12</v>
      </c>
      <c r="E13" s="22"/>
      <c r="F13" s="22"/>
      <c r="G13" s="22">
        <v>1</v>
      </c>
      <c r="H13" s="22"/>
      <c r="I13" s="22">
        <v>1</v>
      </c>
      <c r="J13" s="22"/>
      <c r="K13" s="23">
        <v>4620</v>
      </c>
      <c r="L13" s="50">
        <v>491</v>
      </c>
      <c r="M13" s="25"/>
      <c r="N13" s="26">
        <v>551236001621</v>
      </c>
      <c r="O13" s="29" t="s">
        <v>331</v>
      </c>
      <c r="P13" s="28" t="s">
        <v>84</v>
      </c>
      <c r="Q13" s="27" t="s">
        <v>85</v>
      </c>
      <c r="R13" s="27"/>
      <c r="S13" s="27"/>
      <c r="T13" s="27"/>
      <c r="U13" s="27"/>
      <c r="V13" s="27" t="s">
        <v>86</v>
      </c>
      <c r="W13" s="27"/>
      <c r="X13" s="39" t="s">
        <v>87</v>
      </c>
      <c r="Y13" s="27" t="s">
        <v>88</v>
      </c>
      <c r="Z13" s="55" t="s">
        <v>372</v>
      </c>
      <c r="AA13" s="21"/>
      <c r="AB13" s="27" t="s">
        <v>112</v>
      </c>
      <c r="AC13" s="27">
        <v>1783</v>
      </c>
      <c r="AD13" s="21">
        <v>53.5</v>
      </c>
      <c r="AE13" s="27" t="s">
        <v>89</v>
      </c>
      <c r="AF13" s="27"/>
    </row>
    <row r="14" spans="1:34" ht="64" x14ac:dyDescent="0.2">
      <c r="A14" s="44">
        <f t="shared" si="0"/>
        <v>13</v>
      </c>
      <c r="B14" s="27" t="s">
        <v>40</v>
      </c>
      <c r="C14" s="22" t="s">
        <v>1</v>
      </c>
      <c r="D14" s="22">
        <v>5</v>
      </c>
      <c r="E14" s="22">
        <v>1</v>
      </c>
      <c r="F14" s="22"/>
      <c r="G14" s="22"/>
      <c r="H14" s="22"/>
      <c r="I14" s="22">
        <v>1</v>
      </c>
      <c r="J14" s="22"/>
      <c r="K14" s="23">
        <v>4620</v>
      </c>
      <c r="L14" s="24">
        <v>130</v>
      </c>
      <c r="M14" s="25"/>
      <c r="N14" s="26">
        <v>551236001622</v>
      </c>
      <c r="O14" s="27" t="s">
        <v>337</v>
      </c>
      <c r="P14" s="27" t="s">
        <v>156</v>
      </c>
      <c r="Q14" s="27" t="s">
        <v>146</v>
      </c>
      <c r="R14" s="27"/>
      <c r="S14" s="27"/>
      <c r="T14" s="27"/>
      <c r="U14" s="27"/>
      <c r="V14" s="27" t="s">
        <v>157</v>
      </c>
      <c r="W14" s="27"/>
      <c r="X14" s="39" t="s">
        <v>158</v>
      </c>
      <c r="Y14" s="27" t="s">
        <v>159</v>
      </c>
      <c r="Z14" s="21" t="s">
        <v>381</v>
      </c>
      <c r="AA14" s="21"/>
      <c r="AB14" s="27" t="s">
        <v>112</v>
      </c>
      <c r="AC14" s="27">
        <v>277</v>
      </c>
      <c r="AD14" s="21">
        <v>93.9</v>
      </c>
      <c r="AE14" s="27" t="s">
        <v>160</v>
      </c>
      <c r="AF14" s="27"/>
    </row>
    <row r="15" spans="1:34" ht="192" x14ac:dyDescent="0.2">
      <c r="A15" s="44">
        <f t="shared" si="0"/>
        <v>14</v>
      </c>
      <c r="B15" s="27" t="s">
        <v>315</v>
      </c>
      <c r="C15" s="22" t="s">
        <v>1</v>
      </c>
      <c r="D15" s="22">
        <v>5</v>
      </c>
      <c r="E15" s="22">
        <v>1</v>
      </c>
      <c r="F15" s="22"/>
      <c r="G15" s="22"/>
      <c r="H15" s="22"/>
      <c r="I15" s="22">
        <v>1</v>
      </c>
      <c r="J15" s="22"/>
      <c r="K15" s="23">
        <v>4620</v>
      </c>
      <c r="L15" s="24">
        <v>132</v>
      </c>
      <c r="M15" s="25"/>
      <c r="N15" s="26">
        <v>551236001623</v>
      </c>
      <c r="O15" s="27" t="s">
        <v>338</v>
      </c>
      <c r="P15" s="27" t="s">
        <v>161</v>
      </c>
      <c r="Q15" s="27" t="s">
        <v>98</v>
      </c>
      <c r="R15" s="27"/>
      <c r="S15" s="27"/>
      <c r="T15" s="27"/>
      <c r="U15" s="27"/>
      <c r="V15" s="27" t="s">
        <v>162</v>
      </c>
      <c r="W15" s="27"/>
      <c r="X15" s="39" t="s">
        <v>163</v>
      </c>
      <c r="Y15" s="27" t="s">
        <v>164</v>
      </c>
      <c r="Z15" s="21" t="s">
        <v>382</v>
      </c>
      <c r="AA15" s="21"/>
      <c r="AB15" s="27" t="s">
        <v>112</v>
      </c>
      <c r="AC15" s="27">
        <v>502</v>
      </c>
      <c r="AD15" s="21">
        <v>41.2</v>
      </c>
      <c r="AE15" s="27" t="s">
        <v>165</v>
      </c>
      <c r="AF15" s="27"/>
    </row>
    <row r="16" spans="1:34" ht="80" x14ac:dyDescent="0.2">
      <c r="A16" s="44">
        <f t="shared" si="0"/>
        <v>15</v>
      </c>
      <c r="B16" s="27" t="s">
        <v>323</v>
      </c>
      <c r="C16" s="22" t="s">
        <v>1</v>
      </c>
      <c r="D16" s="22">
        <v>8</v>
      </c>
      <c r="E16" s="22">
        <v>1</v>
      </c>
      <c r="F16" s="22">
        <v>1</v>
      </c>
      <c r="G16" s="22"/>
      <c r="H16" s="22"/>
      <c r="I16" s="22">
        <v>1</v>
      </c>
      <c r="J16" s="22"/>
      <c r="K16" s="23">
        <v>4620</v>
      </c>
      <c r="L16" s="24">
        <v>134</v>
      </c>
      <c r="M16" s="56"/>
      <c r="N16" s="26">
        <v>551236001624</v>
      </c>
      <c r="O16" s="27" t="s">
        <v>339</v>
      </c>
      <c r="P16" s="27" t="s">
        <v>166</v>
      </c>
      <c r="Q16" s="27" t="s">
        <v>146</v>
      </c>
      <c r="R16" s="27"/>
      <c r="S16" s="27"/>
      <c r="T16" s="27"/>
      <c r="U16" s="27"/>
      <c r="V16" s="27" t="s">
        <v>168</v>
      </c>
      <c r="W16" s="27"/>
      <c r="X16" s="39" t="s">
        <v>167</v>
      </c>
      <c r="Y16" s="27" t="s">
        <v>169</v>
      </c>
      <c r="Z16" s="21" t="s">
        <v>383</v>
      </c>
      <c r="AA16" s="21"/>
      <c r="AB16" s="27" t="s">
        <v>112</v>
      </c>
      <c r="AC16" s="27">
        <v>1045</v>
      </c>
      <c r="AD16" s="21">
        <v>77.3</v>
      </c>
      <c r="AE16" s="27" t="s">
        <v>126</v>
      </c>
      <c r="AF16" s="27"/>
      <c r="AG16" s="27" t="s">
        <v>500</v>
      </c>
      <c r="AH16" s="27" t="s">
        <v>501</v>
      </c>
    </row>
    <row r="17" spans="1:79" ht="32" x14ac:dyDescent="0.2">
      <c r="A17" s="44">
        <f t="shared" si="0"/>
        <v>16</v>
      </c>
      <c r="B17" s="27" t="s">
        <v>23</v>
      </c>
      <c r="C17" s="22" t="s">
        <v>1</v>
      </c>
      <c r="D17" s="22">
        <v>8</v>
      </c>
      <c r="E17" s="22">
        <v>1</v>
      </c>
      <c r="F17" s="22">
        <v>1</v>
      </c>
      <c r="G17" s="22"/>
      <c r="H17" s="22">
        <v>1</v>
      </c>
      <c r="I17" s="22">
        <v>0</v>
      </c>
      <c r="J17" s="22">
        <v>2</v>
      </c>
      <c r="K17" s="23"/>
      <c r="M17" s="25">
        <v>1507085</v>
      </c>
      <c r="O17" s="27" t="s">
        <v>349</v>
      </c>
      <c r="P17" s="27" t="s">
        <v>170</v>
      </c>
      <c r="Q17" s="27" t="s">
        <v>98</v>
      </c>
      <c r="R17" s="27"/>
      <c r="S17" s="27"/>
      <c r="T17" s="27"/>
      <c r="U17" s="27"/>
      <c r="V17" s="27" t="s">
        <v>171</v>
      </c>
      <c r="W17" s="27"/>
      <c r="X17" s="39" t="s">
        <v>172</v>
      </c>
      <c r="Y17" s="27" t="s">
        <v>173</v>
      </c>
      <c r="Z17" s="21"/>
      <c r="AA17" s="21" t="s">
        <v>384</v>
      </c>
      <c r="AB17" s="27" t="s">
        <v>174</v>
      </c>
      <c r="AC17" s="27" t="s">
        <v>213</v>
      </c>
      <c r="AD17" s="21" t="s">
        <v>214</v>
      </c>
      <c r="AE17" s="27" t="s">
        <v>122</v>
      </c>
      <c r="AF17" s="27" t="s">
        <v>485</v>
      </c>
    </row>
    <row r="18" spans="1:79" ht="80" x14ac:dyDescent="0.2">
      <c r="A18" s="44">
        <f t="shared" si="0"/>
        <v>17</v>
      </c>
      <c r="B18" s="27" t="s">
        <v>317</v>
      </c>
      <c r="C18" s="22" t="s">
        <v>1</v>
      </c>
      <c r="D18" s="22">
        <v>5</v>
      </c>
      <c r="E18" s="22">
        <v>1</v>
      </c>
      <c r="F18" s="22"/>
      <c r="G18" s="22"/>
      <c r="H18" s="22"/>
      <c r="I18" s="22">
        <v>1</v>
      </c>
      <c r="J18" s="22"/>
      <c r="K18" s="23">
        <v>4620</v>
      </c>
      <c r="L18" s="24">
        <v>720</v>
      </c>
      <c r="M18" s="25"/>
      <c r="N18" s="26">
        <v>551236003337</v>
      </c>
      <c r="O18" s="27" t="s">
        <v>482</v>
      </c>
      <c r="P18" s="27" t="s">
        <v>183</v>
      </c>
      <c r="Q18" s="27" t="s">
        <v>98</v>
      </c>
      <c r="R18" s="27"/>
      <c r="S18" s="27"/>
      <c r="T18" s="27"/>
      <c r="U18" s="27"/>
      <c r="V18" s="27" t="s">
        <v>184</v>
      </c>
      <c r="W18" s="27"/>
      <c r="X18" s="39" t="s">
        <v>185</v>
      </c>
      <c r="Y18" s="27" t="s">
        <v>186</v>
      </c>
      <c r="Z18" s="21" t="s">
        <v>387</v>
      </c>
      <c r="AA18" s="21"/>
      <c r="AB18" s="27" t="s">
        <v>112</v>
      </c>
      <c r="AC18" s="27">
        <v>422</v>
      </c>
      <c r="AD18" s="21">
        <v>94.3</v>
      </c>
      <c r="AE18" s="27" t="s">
        <v>187</v>
      </c>
      <c r="AF18" s="27"/>
    </row>
    <row r="19" spans="1:79" ht="208" x14ac:dyDescent="0.2">
      <c r="A19" s="44">
        <f t="shared" si="0"/>
        <v>18</v>
      </c>
      <c r="B19" s="27" t="s">
        <v>318</v>
      </c>
      <c r="C19" s="22" t="s">
        <v>1</v>
      </c>
      <c r="D19" s="22">
        <v>5</v>
      </c>
      <c r="E19" s="22">
        <v>1</v>
      </c>
      <c r="F19" s="22"/>
      <c r="G19" s="22"/>
      <c r="H19" s="22"/>
      <c r="I19" s="22">
        <v>1</v>
      </c>
      <c r="J19" s="22"/>
      <c r="K19" s="23">
        <v>4620</v>
      </c>
      <c r="L19" s="24">
        <v>138</v>
      </c>
      <c r="M19" s="25"/>
      <c r="N19" s="26">
        <v>551236001628</v>
      </c>
      <c r="O19" s="27" t="s">
        <v>340</v>
      </c>
      <c r="P19" s="27" t="s">
        <v>188</v>
      </c>
      <c r="Q19" s="27" t="s">
        <v>128</v>
      </c>
      <c r="R19" s="27"/>
      <c r="S19" s="27"/>
      <c r="T19" s="27"/>
      <c r="U19" s="27"/>
      <c r="V19" s="27" t="s">
        <v>189</v>
      </c>
      <c r="W19" s="27"/>
      <c r="X19" s="39" t="s">
        <v>190</v>
      </c>
      <c r="Y19" s="27" t="s">
        <v>191</v>
      </c>
      <c r="Z19" s="21" t="s">
        <v>388</v>
      </c>
      <c r="AA19" s="21"/>
      <c r="AB19" s="27" t="s">
        <v>112</v>
      </c>
      <c r="AC19" s="27">
        <v>361</v>
      </c>
      <c r="AD19" s="21">
        <v>87.8</v>
      </c>
      <c r="AE19" s="27" t="s">
        <v>187</v>
      </c>
      <c r="AF19" s="27"/>
    </row>
    <row r="20" spans="1:79" ht="96" x14ac:dyDescent="0.2">
      <c r="A20" s="44">
        <f t="shared" si="0"/>
        <v>19</v>
      </c>
      <c r="B20" s="27" t="s">
        <v>47</v>
      </c>
      <c r="C20" s="22" t="s">
        <v>1</v>
      </c>
      <c r="D20" s="22">
        <v>8</v>
      </c>
      <c r="E20" s="22">
        <v>1</v>
      </c>
      <c r="F20" s="22">
        <v>1</v>
      </c>
      <c r="G20" s="22"/>
      <c r="H20" s="22"/>
      <c r="I20" s="22">
        <v>1</v>
      </c>
      <c r="J20" s="22"/>
      <c r="K20" s="23">
        <v>4620</v>
      </c>
      <c r="L20" s="24">
        <v>148</v>
      </c>
      <c r="M20" s="25"/>
      <c r="N20" s="26">
        <v>551236001632</v>
      </c>
      <c r="O20" s="27" t="s">
        <v>341</v>
      </c>
      <c r="P20" s="27" t="s">
        <v>192</v>
      </c>
      <c r="Q20" s="27" t="s">
        <v>103</v>
      </c>
      <c r="R20" s="27"/>
      <c r="S20" s="27"/>
      <c r="T20" s="27"/>
      <c r="U20" s="27"/>
      <c r="V20" s="27" t="s">
        <v>193</v>
      </c>
      <c r="W20" s="27"/>
      <c r="X20" s="39" t="s">
        <v>194</v>
      </c>
      <c r="Y20" s="27" t="s">
        <v>195</v>
      </c>
      <c r="Z20" s="21" t="s">
        <v>391</v>
      </c>
      <c r="AA20" s="21"/>
      <c r="AB20" s="27" t="s">
        <v>112</v>
      </c>
      <c r="AC20" s="27">
        <v>1260</v>
      </c>
      <c r="AD20" s="21">
        <v>80.8</v>
      </c>
      <c r="AE20" s="27" t="s">
        <v>196</v>
      </c>
      <c r="AF20" s="27"/>
      <c r="AG20" s="57" t="s">
        <v>503</v>
      </c>
      <c r="AH20" s="27" t="s">
        <v>502</v>
      </c>
    </row>
    <row r="21" spans="1:79" ht="112" x14ac:dyDescent="0.2">
      <c r="A21" s="44">
        <f t="shared" si="0"/>
        <v>20</v>
      </c>
      <c r="B21" s="27" t="s">
        <v>48</v>
      </c>
      <c r="C21" s="22" t="s">
        <v>1</v>
      </c>
      <c r="D21" s="22">
        <v>5</v>
      </c>
      <c r="E21" s="22">
        <v>1</v>
      </c>
      <c r="F21" s="22"/>
      <c r="G21" s="22"/>
      <c r="H21" s="22"/>
      <c r="I21" s="22">
        <v>1</v>
      </c>
      <c r="J21" s="22"/>
      <c r="K21" s="23">
        <v>4620</v>
      </c>
      <c r="L21" s="24">
        <v>150</v>
      </c>
      <c r="M21" s="25"/>
      <c r="N21" s="26">
        <v>551236001634</v>
      </c>
      <c r="O21" s="27" t="s">
        <v>355</v>
      </c>
      <c r="P21" s="27" t="s">
        <v>197</v>
      </c>
      <c r="Q21" s="27" t="s">
        <v>146</v>
      </c>
      <c r="R21" s="27"/>
      <c r="S21" s="27"/>
      <c r="T21" s="27"/>
      <c r="U21" s="27"/>
      <c r="V21" s="27" t="s">
        <v>198</v>
      </c>
      <c r="W21" s="27"/>
      <c r="X21" s="39" t="s">
        <v>199</v>
      </c>
      <c r="Y21" s="27" t="s">
        <v>200</v>
      </c>
      <c r="Z21" s="21" t="s">
        <v>392</v>
      </c>
      <c r="AA21" s="21"/>
      <c r="AB21" s="27" t="s">
        <v>112</v>
      </c>
      <c r="AC21" s="27">
        <v>296</v>
      </c>
      <c r="AD21" s="21">
        <v>77.7</v>
      </c>
      <c r="AE21" s="27" t="s">
        <v>126</v>
      </c>
      <c r="AF21" s="27"/>
    </row>
    <row r="22" spans="1:79" ht="48" x14ac:dyDescent="0.2">
      <c r="A22" s="44">
        <f t="shared" si="0"/>
        <v>21</v>
      </c>
      <c r="B22" s="27" t="s">
        <v>21</v>
      </c>
      <c r="C22" s="22" t="s">
        <v>1</v>
      </c>
      <c r="D22" s="22">
        <v>5</v>
      </c>
      <c r="E22" s="22">
        <v>1</v>
      </c>
      <c r="F22" s="22"/>
      <c r="G22" s="22"/>
      <c r="H22" s="22"/>
      <c r="I22" s="22">
        <v>1</v>
      </c>
      <c r="J22" s="22"/>
      <c r="K22" s="23">
        <v>4620</v>
      </c>
      <c r="L22" s="24">
        <v>112</v>
      </c>
      <c r="M22" s="25"/>
      <c r="N22" s="26">
        <v>551236001605</v>
      </c>
      <c r="O22" s="27" t="s">
        <v>356</v>
      </c>
      <c r="P22" s="27" t="s">
        <v>201</v>
      </c>
      <c r="Q22" s="27" t="s">
        <v>146</v>
      </c>
      <c r="R22" s="27"/>
      <c r="S22" s="27"/>
      <c r="T22" s="27"/>
      <c r="U22" s="27"/>
      <c r="V22" s="27" t="s">
        <v>202</v>
      </c>
      <c r="W22" s="27"/>
      <c r="X22" s="39" t="s">
        <v>203</v>
      </c>
      <c r="Y22" s="27" t="s">
        <v>204</v>
      </c>
      <c r="Z22" s="21" t="s">
        <v>393</v>
      </c>
      <c r="AA22" s="21"/>
      <c r="AB22" s="27" t="s">
        <v>112</v>
      </c>
      <c r="AC22" s="27">
        <v>454</v>
      </c>
      <c r="AD22" s="21">
        <v>42.1</v>
      </c>
      <c r="AE22" s="27" t="s">
        <v>126</v>
      </c>
      <c r="AF22" s="27"/>
    </row>
    <row r="23" spans="1:79" ht="64" x14ac:dyDescent="0.2">
      <c r="A23" s="44">
        <f t="shared" si="0"/>
        <v>22</v>
      </c>
      <c r="B23" s="27" t="s">
        <v>22</v>
      </c>
      <c r="C23" s="22" t="s">
        <v>1</v>
      </c>
      <c r="D23" s="22">
        <v>8</v>
      </c>
      <c r="E23" s="22">
        <v>1</v>
      </c>
      <c r="F23" s="22">
        <v>1</v>
      </c>
      <c r="G23" s="22"/>
      <c r="H23" s="22">
        <v>1</v>
      </c>
      <c r="I23" s="22">
        <v>0</v>
      </c>
      <c r="J23" s="22">
        <v>2</v>
      </c>
      <c r="K23" s="23"/>
      <c r="L23" s="24"/>
      <c r="M23" s="25" t="s">
        <v>75</v>
      </c>
      <c r="N23" s="26"/>
      <c r="O23" s="27" t="s">
        <v>353</v>
      </c>
      <c r="P23" s="27" t="s">
        <v>205</v>
      </c>
      <c r="Q23" s="27" t="s">
        <v>128</v>
      </c>
      <c r="R23" s="27"/>
      <c r="S23" s="27"/>
      <c r="T23" s="27"/>
      <c r="U23" s="27"/>
      <c r="V23" s="27" t="s">
        <v>206</v>
      </c>
      <c r="W23" s="27"/>
      <c r="X23" s="51" t="s">
        <v>427</v>
      </c>
      <c r="Y23" s="27" t="s">
        <v>207</v>
      </c>
      <c r="Z23" s="21"/>
      <c r="AA23" s="21" t="s">
        <v>394</v>
      </c>
      <c r="AB23" s="27" t="s">
        <v>174</v>
      </c>
      <c r="AC23" s="23" t="s">
        <v>208</v>
      </c>
      <c r="AD23" s="42" t="s">
        <v>212</v>
      </c>
      <c r="AE23" s="27" t="s">
        <v>122</v>
      </c>
      <c r="AF23" s="27">
        <v>90.5</v>
      </c>
    </row>
    <row r="24" spans="1:79" ht="160" x14ac:dyDescent="0.2">
      <c r="A24" s="44">
        <f t="shared" si="0"/>
        <v>23</v>
      </c>
      <c r="B24" s="27" t="s">
        <v>56</v>
      </c>
      <c r="C24" s="22">
        <v>9</v>
      </c>
      <c r="D24" s="22">
        <v>12</v>
      </c>
      <c r="E24" s="22"/>
      <c r="F24" s="22"/>
      <c r="G24" s="22">
        <v>1</v>
      </c>
      <c r="H24" s="22"/>
      <c r="I24" s="22">
        <v>1</v>
      </c>
      <c r="J24" s="22"/>
      <c r="K24" s="32">
        <v>4620</v>
      </c>
      <c r="L24" s="33">
        <v>494</v>
      </c>
      <c r="M24" s="34"/>
      <c r="N24" s="35">
        <v>551236001635</v>
      </c>
      <c r="O24" s="27" t="s">
        <v>342</v>
      </c>
      <c r="P24" s="27" t="s">
        <v>209</v>
      </c>
      <c r="Q24" s="27" t="s">
        <v>103</v>
      </c>
      <c r="R24" s="27"/>
      <c r="S24" s="27"/>
      <c r="T24" s="27"/>
      <c r="U24" s="27"/>
      <c r="V24" s="27" t="s">
        <v>210</v>
      </c>
      <c r="W24" s="27"/>
      <c r="X24" s="39" t="s">
        <v>428</v>
      </c>
      <c r="Y24" s="27" t="s">
        <v>211</v>
      </c>
      <c r="Z24" s="21" t="s">
        <v>395</v>
      </c>
      <c r="AA24" s="21"/>
      <c r="AB24" s="27" t="s">
        <v>112</v>
      </c>
      <c r="AC24" s="27">
        <v>1324</v>
      </c>
      <c r="AD24" s="21">
        <v>71.900000000000006</v>
      </c>
      <c r="AE24" s="27" t="s">
        <v>155</v>
      </c>
      <c r="AF24" s="27"/>
    </row>
    <row r="25" spans="1:79" ht="128" x14ac:dyDescent="0.2">
      <c r="A25" s="44">
        <f t="shared" si="0"/>
        <v>24</v>
      </c>
      <c r="B25" s="27" t="s">
        <v>4</v>
      </c>
      <c r="C25" s="22" t="s">
        <v>25</v>
      </c>
      <c r="D25" s="22">
        <v>12</v>
      </c>
      <c r="E25" s="22">
        <v>1</v>
      </c>
      <c r="F25" s="22">
        <v>1</v>
      </c>
      <c r="G25" s="22">
        <v>1</v>
      </c>
      <c r="H25" s="22"/>
      <c r="I25" s="22">
        <v>1</v>
      </c>
      <c r="J25" s="22"/>
      <c r="K25" s="23">
        <v>4620</v>
      </c>
      <c r="L25" s="24">
        <v>801</v>
      </c>
      <c r="M25" s="25"/>
      <c r="N25" s="26">
        <v>551236003045</v>
      </c>
      <c r="O25" s="27" t="s">
        <v>358</v>
      </c>
      <c r="P25" s="27" t="s">
        <v>218</v>
      </c>
      <c r="Q25" s="27" t="s">
        <v>98</v>
      </c>
      <c r="R25" s="27"/>
      <c r="S25" s="27"/>
      <c r="T25" s="27"/>
      <c r="U25" s="27"/>
      <c r="V25" s="27" t="s">
        <v>219</v>
      </c>
      <c r="W25" s="46"/>
      <c r="X25" s="43" t="s">
        <v>430</v>
      </c>
      <c r="Y25" s="27" t="s">
        <v>220</v>
      </c>
      <c r="Z25" s="21" t="s">
        <v>397</v>
      </c>
      <c r="AA25" s="21"/>
      <c r="AB25" s="27" t="s">
        <v>112</v>
      </c>
      <c r="AC25" s="27">
        <v>213</v>
      </c>
      <c r="AD25" s="21">
        <v>81.7</v>
      </c>
      <c r="AE25" s="27" t="s">
        <v>221</v>
      </c>
      <c r="AF25" s="27"/>
    </row>
    <row r="26" spans="1:79" ht="96" x14ac:dyDescent="0.2">
      <c r="A26" s="44">
        <f t="shared" si="0"/>
        <v>25</v>
      </c>
      <c r="B26" s="36" t="s">
        <v>9</v>
      </c>
      <c r="C26" s="31" t="s">
        <v>25</v>
      </c>
      <c r="D26" s="31">
        <v>8</v>
      </c>
      <c r="E26" s="31">
        <v>1</v>
      </c>
      <c r="F26" s="31">
        <v>1</v>
      </c>
      <c r="G26" s="31"/>
      <c r="H26" s="31">
        <v>1</v>
      </c>
      <c r="I26" s="31">
        <v>1</v>
      </c>
      <c r="J26" s="31"/>
      <c r="K26" s="32">
        <v>4620</v>
      </c>
      <c r="L26" s="33">
        <v>2360</v>
      </c>
      <c r="M26" s="34">
        <v>1513215</v>
      </c>
      <c r="N26" s="35"/>
      <c r="O26" s="36" t="s">
        <v>359</v>
      </c>
      <c r="P26" s="36" t="s">
        <v>222</v>
      </c>
      <c r="Q26" s="36" t="s">
        <v>128</v>
      </c>
      <c r="R26" s="36"/>
      <c r="S26" s="36"/>
      <c r="T26" s="36"/>
      <c r="U26" s="36"/>
      <c r="V26" s="36" t="s">
        <v>223</v>
      </c>
      <c r="W26" s="36"/>
      <c r="X26" s="53" t="s">
        <v>431</v>
      </c>
      <c r="Y26" s="36" t="s">
        <v>224</v>
      </c>
      <c r="Z26" s="30"/>
      <c r="AA26" s="30" t="s">
        <v>398</v>
      </c>
      <c r="AB26" s="36" t="s">
        <v>225</v>
      </c>
      <c r="AC26" s="36">
        <v>135</v>
      </c>
      <c r="AD26" s="30">
        <v>0</v>
      </c>
      <c r="AE26" s="36" t="s">
        <v>122</v>
      </c>
      <c r="AF26" s="36">
        <v>45.2</v>
      </c>
    </row>
    <row r="27" spans="1:79" s="2" customFormat="1" ht="80" x14ac:dyDescent="0.2">
      <c r="A27" s="44">
        <f t="shared" si="0"/>
        <v>26</v>
      </c>
      <c r="B27" s="27" t="s">
        <v>63</v>
      </c>
      <c r="C27" s="22">
        <v>9</v>
      </c>
      <c r="D27" s="22">
        <v>12</v>
      </c>
      <c r="E27" s="22"/>
      <c r="F27" s="22"/>
      <c r="G27" s="22">
        <v>1</v>
      </c>
      <c r="H27" s="22">
        <v>1</v>
      </c>
      <c r="I27" s="22">
        <v>2</v>
      </c>
      <c r="J27" s="22"/>
      <c r="K27" s="23">
        <v>4620</v>
      </c>
      <c r="L27" s="24">
        <v>2370</v>
      </c>
      <c r="M27" s="25">
        <v>1512696</v>
      </c>
      <c r="N27" s="26"/>
      <c r="O27" s="27" t="s">
        <v>360</v>
      </c>
      <c r="P27" s="27" t="s">
        <v>226</v>
      </c>
      <c r="Q27" s="27" t="s">
        <v>146</v>
      </c>
      <c r="R27" s="27"/>
      <c r="S27" s="27"/>
      <c r="T27" s="27"/>
      <c r="U27" s="27"/>
      <c r="V27" s="27" t="s">
        <v>227</v>
      </c>
      <c r="W27" s="27"/>
      <c r="X27" s="39" t="s">
        <v>432</v>
      </c>
      <c r="Y27" s="27" t="s">
        <v>228</v>
      </c>
      <c r="Z27" s="21" t="s">
        <v>389</v>
      </c>
      <c r="AA27" s="21" t="s">
        <v>390</v>
      </c>
      <c r="AB27" s="27" t="s">
        <v>229</v>
      </c>
      <c r="AC27" s="27">
        <v>264</v>
      </c>
      <c r="AD27" s="21">
        <v>17.399999999999999</v>
      </c>
      <c r="AE27" s="27" t="s">
        <v>122</v>
      </c>
      <c r="AF27" s="27">
        <v>61.7</v>
      </c>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row>
    <row r="28" spans="1:79" s="2" customFormat="1" ht="112" x14ac:dyDescent="0.2">
      <c r="A28" s="44">
        <f t="shared" si="0"/>
        <v>27</v>
      </c>
      <c r="B28" s="27" t="s">
        <v>10</v>
      </c>
      <c r="C28" s="22" t="s">
        <v>1</v>
      </c>
      <c r="D28" s="22">
        <v>8</v>
      </c>
      <c r="E28" s="22">
        <v>1</v>
      </c>
      <c r="F28" s="22">
        <v>1</v>
      </c>
      <c r="G28" s="22"/>
      <c r="H28" s="22">
        <v>1</v>
      </c>
      <c r="I28" s="22">
        <v>0</v>
      </c>
      <c r="J28" s="22"/>
      <c r="K28" s="23">
        <v>4620</v>
      </c>
      <c r="L28" s="24">
        <v>2372</v>
      </c>
      <c r="M28" s="25">
        <v>1511295</v>
      </c>
      <c r="N28" s="26"/>
      <c r="O28" s="27" t="s">
        <v>354</v>
      </c>
      <c r="P28" s="27" t="s">
        <v>230</v>
      </c>
      <c r="Q28" s="27" t="s">
        <v>146</v>
      </c>
      <c r="R28" s="27"/>
      <c r="S28" s="27"/>
      <c r="T28" s="27"/>
      <c r="U28" s="27"/>
      <c r="V28" s="27" t="s">
        <v>231</v>
      </c>
      <c r="W28" s="46"/>
      <c r="X28" s="52" t="s">
        <v>433</v>
      </c>
      <c r="Y28" s="27" t="s">
        <v>232</v>
      </c>
      <c r="Z28" s="21" t="s">
        <v>113</v>
      </c>
      <c r="AA28" s="21"/>
      <c r="AB28" s="27" t="s">
        <v>115</v>
      </c>
      <c r="AC28" s="27" t="s">
        <v>113</v>
      </c>
      <c r="AD28" s="21" t="s">
        <v>113</v>
      </c>
      <c r="AE28" s="27" t="s">
        <v>233</v>
      </c>
      <c r="AF28" s="27" t="s">
        <v>113</v>
      </c>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row>
    <row r="29" spans="1:79" s="2" customFormat="1" ht="96" x14ac:dyDescent="0.2">
      <c r="A29" s="44">
        <f t="shared" si="0"/>
        <v>28</v>
      </c>
      <c r="B29" s="27" t="s">
        <v>319</v>
      </c>
      <c r="C29" s="22" t="s">
        <v>1</v>
      </c>
      <c r="D29" s="22">
        <v>5</v>
      </c>
      <c r="E29" s="22">
        <v>1</v>
      </c>
      <c r="F29" s="22"/>
      <c r="G29" s="22"/>
      <c r="H29" s="22"/>
      <c r="I29" s="22">
        <v>1</v>
      </c>
      <c r="J29" s="22"/>
      <c r="K29" s="23">
        <v>4620</v>
      </c>
      <c r="L29" s="24">
        <v>174</v>
      </c>
      <c r="M29" s="25"/>
      <c r="N29" s="26">
        <v>551236001636</v>
      </c>
      <c r="O29" s="27" t="s">
        <v>361</v>
      </c>
      <c r="P29" s="27" t="s">
        <v>234</v>
      </c>
      <c r="Q29" s="27" t="s">
        <v>146</v>
      </c>
      <c r="R29" s="27"/>
      <c r="S29" s="27"/>
      <c r="T29" s="27"/>
      <c r="U29" s="27"/>
      <c r="V29" s="27" t="s">
        <v>235</v>
      </c>
      <c r="W29" s="46"/>
      <c r="X29" s="52" t="s">
        <v>434</v>
      </c>
      <c r="Y29" s="27" t="s">
        <v>236</v>
      </c>
      <c r="Z29" s="21" t="s">
        <v>399</v>
      </c>
      <c r="AA29" s="21"/>
      <c r="AB29" s="27" t="s">
        <v>112</v>
      </c>
      <c r="AC29" s="27">
        <v>386</v>
      </c>
      <c r="AD29" s="21">
        <v>52.1</v>
      </c>
      <c r="AE29" s="27" t="s">
        <v>486</v>
      </c>
      <c r="AF29" s="27"/>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row>
    <row r="30" spans="1:79" s="2" customFormat="1" ht="144" x14ac:dyDescent="0.2">
      <c r="A30" s="44">
        <f t="shared" si="0"/>
        <v>29</v>
      </c>
      <c r="B30" s="27" t="s">
        <v>11</v>
      </c>
      <c r="C30" s="22" t="s">
        <v>1</v>
      </c>
      <c r="D30" s="22">
        <v>8</v>
      </c>
      <c r="E30" s="22">
        <v>1</v>
      </c>
      <c r="F30" s="22">
        <v>1</v>
      </c>
      <c r="G30" s="22"/>
      <c r="H30" s="22">
        <v>1</v>
      </c>
      <c r="I30" s="22">
        <v>2</v>
      </c>
      <c r="J30" s="22"/>
      <c r="K30" s="23">
        <v>4620</v>
      </c>
      <c r="L30" s="24">
        <v>1619</v>
      </c>
      <c r="M30" s="25" t="s">
        <v>484</v>
      </c>
      <c r="N30" s="26"/>
      <c r="O30" s="27" t="s">
        <v>343</v>
      </c>
      <c r="P30" s="27" t="s">
        <v>468</v>
      </c>
      <c r="Q30" s="27" t="s">
        <v>470</v>
      </c>
      <c r="R30" s="27" t="s">
        <v>466</v>
      </c>
      <c r="S30" s="27" t="s">
        <v>469</v>
      </c>
      <c r="T30" s="27" t="s">
        <v>103</v>
      </c>
      <c r="U30" s="27" t="s">
        <v>467</v>
      </c>
      <c r="V30" s="27" t="s">
        <v>471</v>
      </c>
      <c r="W30" s="27" t="s">
        <v>472</v>
      </c>
      <c r="X30" s="45" t="s">
        <v>435</v>
      </c>
      <c r="Y30" s="27" t="s">
        <v>237</v>
      </c>
      <c r="Z30" s="21" t="s">
        <v>400</v>
      </c>
      <c r="AA30" s="21" t="s">
        <v>401</v>
      </c>
      <c r="AB30" s="27" t="s">
        <v>238</v>
      </c>
      <c r="AC30" s="27">
        <v>356</v>
      </c>
      <c r="AD30" s="21">
        <v>84.3</v>
      </c>
      <c r="AE30" s="27" t="s">
        <v>122</v>
      </c>
      <c r="AF30" s="27">
        <v>96.9</v>
      </c>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row>
    <row r="31" spans="1:79" s="2" customFormat="1" ht="112" x14ac:dyDescent="0.2">
      <c r="A31" s="44">
        <f t="shared" si="0"/>
        <v>30</v>
      </c>
      <c r="B31" s="27" t="s">
        <v>324</v>
      </c>
      <c r="C31" s="22" t="s">
        <v>1</v>
      </c>
      <c r="D31" s="22">
        <v>5</v>
      </c>
      <c r="E31" s="22">
        <v>1</v>
      </c>
      <c r="F31" s="22"/>
      <c r="G31" s="22"/>
      <c r="H31" s="22"/>
      <c r="I31" s="22">
        <v>1</v>
      </c>
      <c r="J31" s="22"/>
      <c r="K31" s="23">
        <v>4620</v>
      </c>
      <c r="L31" s="24">
        <v>154</v>
      </c>
      <c r="M31" s="25"/>
      <c r="N31" s="26">
        <v>551236001637</v>
      </c>
      <c r="O31" s="27" t="s">
        <v>344</v>
      </c>
      <c r="P31" s="27" t="s">
        <v>239</v>
      </c>
      <c r="Q31" s="27" t="s">
        <v>146</v>
      </c>
      <c r="R31" s="27"/>
      <c r="S31" s="27"/>
      <c r="T31" s="27"/>
      <c r="U31" s="27"/>
      <c r="V31" s="27" t="s">
        <v>240</v>
      </c>
      <c r="W31" s="27"/>
      <c r="X31" s="39" t="s">
        <v>436</v>
      </c>
      <c r="Y31" s="27" t="s">
        <v>241</v>
      </c>
      <c r="Z31" s="21" t="s">
        <v>402</v>
      </c>
      <c r="AA31" s="21"/>
      <c r="AB31" s="27" t="s">
        <v>112</v>
      </c>
      <c r="AC31" s="27">
        <v>340</v>
      </c>
      <c r="AD31" s="21">
        <v>87.4</v>
      </c>
      <c r="AE31" s="27" t="s">
        <v>126</v>
      </c>
      <c r="AF31" s="27"/>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row>
    <row r="32" spans="1:79" s="2" customFormat="1" ht="176" x14ac:dyDescent="0.2">
      <c r="A32" s="44">
        <f t="shared" si="0"/>
        <v>31</v>
      </c>
      <c r="B32" s="27" t="s">
        <v>325</v>
      </c>
      <c r="C32" s="22" t="s">
        <v>1</v>
      </c>
      <c r="D32" s="22">
        <v>5</v>
      </c>
      <c r="E32" s="22">
        <v>1</v>
      </c>
      <c r="F32" s="22"/>
      <c r="G32" s="22"/>
      <c r="H32" s="22"/>
      <c r="I32" s="22">
        <v>1</v>
      </c>
      <c r="J32" s="22"/>
      <c r="K32" s="23">
        <v>4620</v>
      </c>
      <c r="L32" s="24">
        <v>101</v>
      </c>
      <c r="M32" s="25"/>
      <c r="N32" s="26">
        <v>551236003044</v>
      </c>
      <c r="O32" s="27" t="s">
        <v>362</v>
      </c>
      <c r="P32" s="27" t="s">
        <v>242</v>
      </c>
      <c r="Q32" s="27" t="s">
        <v>243</v>
      </c>
      <c r="R32" s="27"/>
      <c r="S32" s="27"/>
      <c r="T32" s="27"/>
      <c r="U32" s="27"/>
      <c r="V32" s="27" t="s">
        <v>244</v>
      </c>
      <c r="W32" s="27"/>
      <c r="X32" s="39" t="s">
        <v>437</v>
      </c>
      <c r="Y32" s="27" t="s">
        <v>245</v>
      </c>
      <c r="Z32" s="21" t="s">
        <v>377</v>
      </c>
      <c r="AA32" s="21"/>
      <c r="AB32" s="27" t="s">
        <v>112</v>
      </c>
      <c r="AC32" s="27">
        <v>153</v>
      </c>
      <c r="AD32" s="21">
        <v>86.9</v>
      </c>
      <c r="AE32" s="27" t="s">
        <v>233</v>
      </c>
      <c r="AF32" s="27"/>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row>
    <row r="33" spans="1:79" s="2" customFormat="1" ht="96" x14ac:dyDescent="0.2">
      <c r="A33" s="44">
        <f t="shared" si="0"/>
        <v>32</v>
      </c>
      <c r="B33" s="27" t="s">
        <v>305</v>
      </c>
      <c r="C33" s="22" t="s">
        <v>1</v>
      </c>
      <c r="D33" s="22">
        <v>5</v>
      </c>
      <c r="E33" s="22">
        <v>1</v>
      </c>
      <c r="F33" s="22"/>
      <c r="G33" s="22"/>
      <c r="H33" s="22"/>
      <c r="I33" s="22">
        <v>1</v>
      </c>
      <c r="J33" s="22"/>
      <c r="K33" s="23">
        <v>4620</v>
      </c>
      <c r="L33" s="24">
        <v>136</v>
      </c>
      <c r="M33" s="25"/>
      <c r="N33" s="26">
        <v>551236001626</v>
      </c>
      <c r="O33" s="27" t="s">
        <v>350</v>
      </c>
      <c r="P33" s="27" t="s">
        <v>175</v>
      </c>
      <c r="Q33" s="27" t="s">
        <v>128</v>
      </c>
      <c r="R33" s="27"/>
      <c r="S33" s="27"/>
      <c r="T33" s="27"/>
      <c r="U33" s="27"/>
      <c r="V33" s="27" t="s">
        <v>176</v>
      </c>
      <c r="W33" s="27"/>
      <c r="X33" s="39" t="s">
        <v>177</v>
      </c>
      <c r="Y33" s="27" t="s">
        <v>178</v>
      </c>
      <c r="Z33" s="21" t="s">
        <v>385</v>
      </c>
      <c r="AA33" s="21"/>
      <c r="AB33" s="27" t="s">
        <v>112</v>
      </c>
      <c r="AC33" s="27">
        <v>499</v>
      </c>
      <c r="AD33" s="21">
        <v>85.2</v>
      </c>
      <c r="AE33" s="27" t="s">
        <v>126</v>
      </c>
      <c r="AF33" s="27"/>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row>
    <row r="34" spans="1:79" s="2" customFormat="1" ht="112" x14ac:dyDescent="0.2">
      <c r="A34" s="44">
        <f t="shared" si="0"/>
        <v>33</v>
      </c>
      <c r="B34" s="27" t="s">
        <v>26</v>
      </c>
      <c r="C34" s="22">
        <v>6</v>
      </c>
      <c r="D34" s="22">
        <v>12</v>
      </c>
      <c r="E34" s="22"/>
      <c r="F34" s="22">
        <v>1</v>
      </c>
      <c r="G34" s="22">
        <v>1</v>
      </c>
      <c r="H34" s="22">
        <v>1</v>
      </c>
      <c r="I34" s="22">
        <v>2</v>
      </c>
      <c r="J34" s="22"/>
      <c r="K34" s="23"/>
      <c r="L34" s="24"/>
      <c r="M34" s="25">
        <v>1507096</v>
      </c>
      <c r="N34" s="26"/>
      <c r="O34" s="27" t="s">
        <v>364</v>
      </c>
      <c r="P34" s="27" t="s">
        <v>246</v>
      </c>
      <c r="Q34" s="27" t="s">
        <v>128</v>
      </c>
      <c r="R34" s="27"/>
      <c r="S34" s="27"/>
      <c r="T34" s="27"/>
      <c r="U34" s="27"/>
      <c r="V34" s="27" t="s">
        <v>247</v>
      </c>
      <c r="W34" s="27"/>
      <c r="X34" s="39" t="s">
        <v>438</v>
      </c>
      <c r="Y34" s="27" t="s">
        <v>248</v>
      </c>
      <c r="Z34" s="21" t="s">
        <v>416</v>
      </c>
      <c r="AA34" s="21" t="s">
        <v>417</v>
      </c>
      <c r="AB34" s="27" t="s">
        <v>174</v>
      </c>
      <c r="AC34" s="27" t="s">
        <v>249</v>
      </c>
      <c r="AD34" s="21">
        <v>51.9</v>
      </c>
      <c r="AE34" s="27" t="s">
        <v>122</v>
      </c>
      <c r="AF34" s="27" t="s">
        <v>250</v>
      </c>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row>
    <row r="35" spans="1:79" s="2" customFormat="1" ht="176" x14ac:dyDescent="0.2">
      <c r="A35" s="44">
        <f t="shared" si="0"/>
        <v>34</v>
      </c>
      <c r="B35" s="27" t="s">
        <v>66</v>
      </c>
      <c r="C35" s="22" t="s">
        <v>28</v>
      </c>
      <c r="D35" s="22">
        <v>8</v>
      </c>
      <c r="E35" s="22">
        <v>1</v>
      </c>
      <c r="F35" s="22">
        <v>1</v>
      </c>
      <c r="G35" s="22"/>
      <c r="H35" s="22">
        <v>1</v>
      </c>
      <c r="I35" s="22">
        <v>2</v>
      </c>
      <c r="J35" s="22"/>
      <c r="K35" s="23">
        <v>4620</v>
      </c>
      <c r="L35" s="23">
        <v>4910</v>
      </c>
      <c r="M35" s="25">
        <v>1511444</v>
      </c>
      <c r="N35" s="26"/>
      <c r="O35" s="27" t="s">
        <v>422</v>
      </c>
      <c r="P35" s="27" t="s">
        <v>251</v>
      </c>
      <c r="Q35" s="27" t="s">
        <v>146</v>
      </c>
      <c r="R35" s="27"/>
      <c r="S35" s="27"/>
      <c r="T35" s="27"/>
      <c r="U35" s="27"/>
      <c r="V35" s="27" t="s">
        <v>252</v>
      </c>
      <c r="W35" s="27"/>
      <c r="X35" s="39" t="s">
        <v>439</v>
      </c>
      <c r="Y35" s="27" t="s">
        <v>253</v>
      </c>
      <c r="Z35" s="21" t="s">
        <v>494</v>
      </c>
      <c r="AA35" s="21" t="s">
        <v>495</v>
      </c>
      <c r="AB35" s="27" t="s">
        <v>254</v>
      </c>
      <c r="AC35" s="27">
        <v>222</v>
      </c>
      <c r="AD35" s="21">
        <v>24.3</v>
      </c>
      <c r="AE35" s="27" t="s">
        <v>122</v>
      </c>
      <c r="AF35" s="27">
        <v>72.7</v>
      </c>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row>
    <row r="36" spans="1:79" s="2" customFormat="1" ht="192" x14ac:dyDescent="0.2">
      <c r="A36" s="44">
        <f t="shared" si="0"/>
        <v>35</v>
      </c>
      <c r="B36" s="27" t="s">
        <v>29</v>
      </c>
      <c r="C36" s="22" t="s">
        <v>28</v>
      </c>
      <c r="D36" s="22">
        <v>8</v>
      </c>
      <c r="E36" s="22">
        <v>1</v>
      </c>
      <c r="F36" s="22">
        <v>1</v>
      </c>
      <c r="G36" s="22"/>
      <c r="H36" s="22">
        <v>1</v>
      </c>
      <c r="I36" s="22">
        <v>0</v>
      </c>
      <c r="J36" s="22">
        <v>2</v>
      </c>
      <c r="K36" s="23"/>
      <c r="L36" s="24"/>
      <c r="M36" s="25"/>
      <c r="N36" s="26"/>
      <c r="O36" s="27" t="s">
        <v>425</v>
      </c>
      <c r="P36" s="27" t="s">
        <v>255</v>
      </c>
      <c r="Q36" s="27" t="s">
        <v>146</v>
      </c>
      <c r="R36" s="27"/>
      <c r="S36" s="27"/>
      <c r="T36" s="27"/>
      <c r="U36" s="27"/>
      <c r="V36" s="27" t="s">
        <v>256</v>
      </c>
      <c r="W36" s="27"/>
      <c r="X36" s="39" t="s">
        <v>440</v>
      </c>
      <c r="Y36" s="27" t="s">
        <v>257</v>
      </c>
      <c r="Z36" s="21" t="s">
        <v>403</v>
      </c>
      <c r="AA36" s="21" t="s">
        <v>404</v>
      </c>
      <c r="AB36" s="27" t="s">
        <v>174</v>
      </c>
      <c r="AC36" s="27" t="s">
        <v>258</v>
      </c>
      <c r="AD36" s="21" t="s">
        <v>259</v>
      </c>
      <c r="AE36" s="27" t="s">
        <v>122</v>
      </c>
      <c r="AF36" s="27" t="s">
        <v>487</v>
      </c>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row>
    <row r="37" spans="1:79" s="2" customFormat="1" ht="80" x14ac:dyDescent="0.2">
      <c r="A37" s="44">
        <f t="shared" si="0"/>
        <v>36</v>
      </c>
      <c r="B37" s="27" t="s">
        <v>363</v>
      </c>
      <c r="C37" s="22" t="s">
        <v>28</v>
      </c>
      <c r="D37" s="22">
        <v>8</v>
      </c>
      <c r="E37" s="22">
        <v>1</v>
      </c>
      <c r="F37" s="22">
        <v>1</v>
      </c>
      <c r="G37" s="22"/>
      <c r="H37" s="22">
        <v>1</v>
      </c>
      <c r="I37" s="22">
        <v>2</v>
      </c>
      <c r="J37" s="22"/>
      <c r="K37" s="23"/>
      <c r="L37" s="24"/>
      <c r="M37" s="25">
        <v>1507755</v>
      </c>
      <c r="N37" s="26"/>
      <c r="O37" s="27" t="s">
        <v>424</v>
      </c>
      <c r="P37" s="27" t="s">
        <v>260</v>
      </c>
      <c r="Q37" s="27" t="s">
        <v>103</v>
      </c>
      <c r="R37" s="27"/>
      <c r="S37" s="27"/>
      <c r="T37" s="27"/>
      <c r="U37" s="27"/>
      <c r="V37" s="27" t="s">
        <v>261</v>
      </c>
      <c r="W37" s="27"/>
      <c r="X37" s="39" t="s">
        <v>441</v>
      </c>
      <c r="Y37" s="27" t="s">
        <v>262</v>
      </c>
      <c r="Z37" s="21" t="s">
        <v>418</v>
      </c>
      <c r="AA37" s="21" t="s">
        <v>419</v>
      </c>
      <c r="AB37" s="27" t="s">
        <v>174</v>
      </c>
      <c r="AC37" s="27">
        <v>190</v>
      </c>
      <c r="AD37" s="21">
        <v>21.1</v>
      </c>
      <c r="AE37" s="27" t="s">
        <v>122</v>
      </c>
      <c r="AF37" s="27">
        <v>21.1</v>
      </c>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row>
    <row r="38" spans="1:79" s="2" customFormat="1" ht="144" x14ac:dyDescent="0.2">
      <c r="A38" s="44">
        <f t="shared" si="0"/>
        <v>37</v>
      </c>
      <c r="B38" s="27" t="s">
        <v>309</v>
      </c>
      <c r="C38" s="22" t="s">
        <v>25</v>
      </c>
      <c r="D38" s="22">
        <v>8</v>
      </c>
      <c r="E38" s="22">
        <v>1</v>
      </c>
      <c r="F38" s="22">
        <v>1</v>
      </c>
      <c r="G38" s="22"/>
      <c r="H38" s="22">
        <v>1</v>
      </c>
      <c r="I38" s="22">
        <v>2</v>
      </c>
      <c r="J38" s="22"/>
      <c r="K38" s="23"/>
      <c r="L38" s="24"/>
      <c r="M38" s="25">
        <v>1506525</v>
      </c>
      <c r="N38" s="26"/>
      <c r="O38" s="27" t="s">
        <v>423</v>
      </c>
      <c r="P38" s="27" t="s">
        <v>263</v>
      </c>
      <c r="Q38" s="27" t="s">
        <v>146</v>
      </c>
      <c r="R38" s="27"/>
      <c r="S38" s="27"/>
      <c r="T38" s="27"/>
      <c r="U38" s="27"/>
      <c r="V38" s="27" t="s">
        <v>264</v>
      </c>
      <c r="W38" s="27"/>
      <c r="X38" s="39" t="s">
        <v>442</v>
      </c>
      <c r="Y38" s="27" t="s">
        <v>265</v>
      </c>
      <c r="Z38" s="21" t="s">
        <v>405</v>
      </c>
      <c r="AA38" s="21" t="s">
        <v>406</v>
      </c>
      <c r="AB38" s="27" t="s">
        <v>174</v>
      </c>
      <c r="AC38" s="27">
        <v>148</v>
      </c>
      <c r="AD38" s="21">
        <v>9.5</v>
      </c>
      <c r="AE38" s="27" t="s">
        <v>122</v>
      </c>
      <c r="AF38" s="27">
        <v>22.3</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row>
    <row r="39" spans="1:79" s="2" customFormat="1" ht="96" x14ac:dyDescent="0.2">
      <c r="A39" s="44">
        <f t="shared" si="0"/>
        <v>38</v>
      </c>
      <c r="B39" s="27" t="s">
        <v>320</v>
      </c>
      <c r="C39" s="22" t="s">
        <v>1</v>
      </c>
      <c r="D39" s="22">
        <v>5</v>
      </c>
      <c r="E39" s="22">
        <v>1</v>
      </c>
      <c r="F39" s="22"/>
      <c r="G39" s="22"/>
      <c r="H39" s="22"/>
      <c r="I39" s="22">
        <v>1</v>
      </c>
      <c r="J39" s="22"/>
      <c r="K39" s="23">
        <v>4620</v>
      </c>
      <c r="L39" s="24">
        <v>166</v>
      </c>
      <c r="M39" s="25"/>
      <c r="N39" s="26">
        <v>551236001638</v>
      </c>
      <c r="O39" s="27" t="s">
        <v>345</v>
      </c>
      <c r="P39" s="27" t="s">
        <v>266</v>
      </c>
      <c r="Q39" s="27" t="s">
        <v>118</v>
      </c>
      <c r="R39" s="27"/>
      <c r="S39" s="27"/>
      <c r="T39" s="27"/>
      <c r="U39" s="27"/>
      <c r="V39" s="27" t="s">
        <v>267</v>
      </c>
      <c r="W39" s="27"/>
      <c r="X39" s="39" t="s">
        <v>443</v>
      </c>
      <c r="Y39" s="27" t="s">
        <v>268</v>
      </c>
      <c r="Z39" s="21" t="s">
        <v>407</v>
      </c>
      <c r="AA39" s="21"/>
      <c r="AB39" s="27" t="s">
        <v>112</v>
      </c>
      <c r="AC39" s="27">
        <v>422</v>
      </c>
      <c r="AD39" s="21">
        <v>52.4</v>
      </c>
      <c r="AE39" s="27" t="s">
        <v>126</v>
      </c>
      <c r="AF39" s="27"/>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row>
    <row r="40" spans="1:79" s="2" customFormat="1" ht="240" x14ac:dyDescent="0.2">
      <c r="A40" s="44">
        <f t="shared" si="0"/>
        <v>39</v>
      </c>
      <c r="B40" s="27" t="s">
        <v>13</v>
      </c>
      <c r="C40" s="22" t="s">
        <v>1</v>
      </c>
      <c r="D40" s="22">
        <v>12</v>
      </c>
      <c r="E40" s="22">
        <v>1</v>
      </c>
      <c r="F40" s="22">
        <v>1</v>
      </c>
      <c r="G40" s="22">
        <v>1</v>
      </c>
      <c r="H40" s="22">
        <v>1</v>
      </c>
      <c r="I40" s="22">
        <v>2</v>
      </c>
      <c r="J40" s="22"/>
      <c r="K40" s="23">
        <v>4620</v>
      </c>
      <c r="L40" s="23">
        <v>3430</v>
      </c>
      <c r="M40" s="47"/>
      <c r="N40" s="26"/>
      <c r="O40" s="27" t="s">
        <v>346</v>
      </c>
      <c r="P40" s="27" t="s">
        <v>269</v>
      </c>
      <c r="Q40" s="27" t="s">
        <v>103</v>
      </c>
      <c r="R40" s="27"/>
      <c r="S40" s="27"/>
      <c r="T40" s="27"/>
      <c r="U40" s="27"/>
      <c r="V40" s="27" t="s">
        <v>264</v>
      </c>
      <c r="W40" s="27"/>
      <c r="X40" s="39" t="s">
        <v>444</v>
      </c>
      <c r="Y40" s="27" t="s">
        <v>270</v>
      </c>
      <c r="Z40" s="21" t="s">
        <v>408</v>
      </c>
      <c r="AA40" s="21" t="s">
        <v>409</v>
      </c>
      <c r="AB40" s="27" t="s">
        <v>271</v>
      </c>
      <c r="AC40" s="27">
        <v>1255</v>
      </c>
      <c r="AD40" s="21">
        <v>54.4</v>
      </c>
      <c r="AE40" s="27" t="s">
        <v>122</v>
      </c>
      <c r="AF40" s="27">
        <v>83.4</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row>
    <row r="41" spans="1:79" s="2" customFormat="1" ht="32" x14ac:dyDescent="0.2">
      <c r="A41" s="44">
        <f t="shared" si="0"/>
        <v>40</v>
      </c>
      <c r="B41" s="27" t="s">
        <v>308</v>
      </c>
      <c r="C41" s="22" t="s">
        <v>28</v>
      </c>
      <c r="D41" s="22" t="s">
        <v>25</v>
      </c>
      <c r="E41" s="22">
        <v>1</v>
      </c>
      <c r="F41" s="22"/>
      <c r="G41" s="22"/>
      <c r="H41" s="22">
        <v>1</v>
      </c>
      <c r="I41" s="22"/>
      <c r="J41" s="22"/>
      <c r="K41" s="23">
        <v>4620</v>
      </c>
      <c r="L41" s="24">
        <v>1531</v>
      </c>
      <c r="M41" s="25" t="s">
        <v>76</v>
      </c>
      <c r="N41" s="26"/>
      <c r="O41" s="27" t="s">
        <v>496</v>
      </c>
      <c r="P41" s="27" t="s">
        <v>272</v>
      </c>
      <c r="Q41" s="27" t="s">
        <v>146</v>
      </c>
      <c r="R41" s="27"/>
      <c r="S41" s="27"/>
      <c r="T41" s="27"/>
      <c r="U41" s="27"/>
      <c r="V41" s="27" t="s">
        <v>273</v>
      </c>
      <c r="W41" s="27"/>
      <c r="X41" s="39" t="s">
        <v>445</v>
      </c>
      <c r="Y41" s="27" t="s">
        <v>274</v>
      </c>
      <c r="Z41" s="21"/>
      <c r="AA41" s="21"/>
      <c r="AB41" s="27" t="s">
        <v>115</v>
      </c>
      <c r="AC41" s="27" t="s">
        <v>113</v>
      </c>
      <c r="AD41" s="21" t="s">
        <v>113</v>
      </c>
      <c r="AE41" s="27" t="s">
        <v>275</v>
      </c>
      <c r="AF41" s="27" t="s">
        <v>113</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row>
    <row r="42" spans="1:79" s="2" customFormat="1" ht="192" x14ac:dyDescent="0.2">
      <c r="A42" s="44">
        <f t="shared" si="0"/>
        <v>41</v>
      </c>
      <c r="B42" s="27" t="s">
        <v>14</v>
      </c>
      <c r="C42" s="22" t="s">
        <v>1</v>
      </c>
      <c r="D42" s="22">
        <v>5</v>
      </c>
      <c r="E42" s="22">
        <v>1</v>
      </c>
      <c r="F42" s="22"/>
      <c r="G42" s="22"/>
      <c r="H42" s="22">
        <v>1</v>
      </c>
      <c r="I42" s="22">
        <v>0</v>
      </c>
      <c r="J42" s="22"/>
      <c r="K42" s="23">
        <v>4620</v>
      </c>
      <c r="L42" s="24">
        <v>1750</v>
      </c>
      <c r="M42" s="25"/>
      <c r="N42" s="26"/>
      <c r="O42" s="27" t="s">
        <v>347</v>
      </c>
      <c r="P42" s="27" t="s">
        <v>276</v>
      </c>
      <c r="Q42" s="27" t="s">
        <v>277</v>
      </c>
      <c r="R42" s="27"/>
      <c r="S42" s="27"/>
      <c r="T42" s="27"/>
      <c r="U42" s="27"/>
      <c r="V42" s="27" t="s">
        <v>278</v>
      </c>
      <c r="W42" s="27"/>
      <c r="X42" s="39" t="s">
        <v>446</v>
      </c>
      <c r="Y42" s="27" t="s">
        <v>279</v>
      </c>
      <c r="Z42" s="21" t="s">
        <v>113</v>
      </c>
      <c r="AA42" s="21"/>
      <c r="AB42" s="27" t="s">
        <v>115</v>
      </c>
      <c r="AC42" s="27" t="s">
        <v>113</v>
      </c>
      <c r="AD42" s="21" t="s">
        <v>113</v>
      </c>
      <c r="AE42" s="27" t="s">
        <v>126</v>
      </c>
      <c r="AF42" s="27" t="s">
        <v>113</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row>
    <row r="43" spans="1:79" s="2" customFormat="1" ht="256" x14ac:dyDescent="0.2">
      <c r="A43" s="44">
        <f t="shared" si="0"/>
        <v>42</v>
      </c>
      <c r="B43" s="27" t="s">
        <v>310</v>
      </c>
      <c r="C43" s="22">
        <v>6</v>
      </c>
      <c r="D43" s="22">
        <v>8</v>
      </c>
      <c r="E43" s="22"/>
      <c r="F43" s="22">
        <v>1</v>
      </c>
      <c r="G43" s="22"/>
      <c r="H43" s="22"/>
      <c r="I43" s="22">
        <v>1</v>
      </c>
      <c r="J43" s="22"/>
      <c r="K43" s="23">
        <v>4620</v>
      </c>
      <c r="L43" s="24">
        <v>288</v>
      </c>
      <c r="M43" s="25"/>
      <c r="N43" s="26">
        <v>551236001639</v>
      </c>
      <c r="O43" s="27" t="s">
        <v>365</v>
      </c>
      <c r="P43" s="27" t="s">
        <v>280</v>
      </c>
      <c r="Q43" s="27" t="s">
        <v>128</v>
      </c>
      <c r="R43" s="27"/>
      <c r="S43" s="27"/>
      <c r="T43" s="27"/>
      <c r="U43" s="27"/>
      <c r="V43" s="27" t="s">
        <v>281</v>
      </c>
      <c r="W43" s="27"/>
      <c r="X43" s="39" t="s">
        <v>453</v>
      </c>
      <c r="Y43" s="27" t="s">
        <v>282</v>
      </c>
      <c r="Z43" s="21" t="s">
        <v>410</v>
      </c>
      <c r="AA43" s="21"/>
      <c r="AB43" s="27" t="s">
        <v>112</v>
      </c>
      <c r="AC43" s="27">
        <v>662</v>
      </c>
      <c r="AD43" s="21">
        <v>71</v>
      </c>
      <c r="AE43" s="27" t="s">
        <v>283</v>
      </c>
      <c r="AF43" s="27"/>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row>
    <row r="44" spans="1:79" s="2" customFormat="1" ht="192" x14ac:dyDescent="0.2">
      <c r="A44" s="44">
        <f t="shared" si="0"/>
        <v>43</v>
      </c>
      <c r="B44" s="27" t="s">
        <v>306</v>
      </c>
      <c r="C44" s="22" t="s">
        <v>1</v>
      </c>
      <c r="D44" s="22">
        <v>12</v>
      </c>
      <c r="E44" s="22"/>
      <c r="F44" s="22">
        <v>1</v>
      </c>
      <c r="G44" s="22"/>
      <c r="H44" s="22">
        <v>1</v>
      </c>
      <c r="I44" s="22">
        <v>0</v>
      </c>
      <c r="J44" s="22"/>
      <c r="K44" s="23"/>
      <c r="L44" s="24"/>
      <c r="M44" s="25"/>
      <c r="N44" s="26"/>
      <c r="O44" s="27" t="s">
        <v>357</v>
      </c>
      <c r="P44" s="27" t="s">
        <v>215</v>
      </c>
      <c r="Q44" s="27" t="s">
        <v>146</v>
      </c>
      <c r="R44" s="27"/>
      <c r="S44" s="27"/>
      <c r="T44" s="27"/>
      <c r="U44" s="27"/>
      <c r="V44" s="27" t="s">
        <v>216</v>
      </c>
      <c r="W44" s="27"/>
      <c r="X44" s="39" t="s">
        <v>429</v>
      </c>
      <c r="Y44" s="27" t="s">
        <v>217</v>
      </c>
      <c r="Z44" s="21" t="s">
        <v>114</v>
      </c>
      <c r="AA44" s="21"/>
      <c r="AB44" s="27" t="s">
        <v>115</v>
      </c>
      <c r="AC44" s="27">
        <v>624</v>
      </c>
      <c r="AD44" s="21" t="s">
        <v>113</v>
      </c>
      <c r="AE44" s="27" t="s">
        <v>126</v>
      </c>
      <c r="AF44" s="27" t="s">
        <v>113</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row>
    <row r="45" spans="1:79" s="2" customFormat="1" ht="144" x14ac:dyDescent="0.2">
      <c r="A45" s="44">
        <f t="shared" si="0"/>
        <v>44</v>
      </c>
      <c r="B45" s="27" t="s">
        <v>307</v>
      </c>
      <c r="C45" s="22">
        <v>6</v>
      </c>
      <c r="D45" s="22">
        <v>12</v>
      </c>
      <c r="E45" s="22"/>
      <c r="F45" s="22">
        <v>1</v>
      </c>
      <c r="G45" s="22">
        <v>1</v>
      </c>
      <c r="H45" s="22"/>
      <c r="I45" s="22">
        <v>1</v>
      </c>
      <c r="J45" s="22"/>
      <c r="K45" s="23">
        <v>4620</v>
      </c>
      <c r="L45" s="24">
        <v>800</v>
      </c>
      <c r="M45" s="25"/>
      <c r="N45" s="26">
        <v>551236002471</v>
      </c>
      <c r="O45" s="27" t="s">
        <v>366</v>
      </c>
      <c r="P45" s="27" t="s">
        <v>287</v>
      </c>
      <c r="Q45" s="27" t="s">
        <v>118</v>
      </c>
      <c r="R45" s="27"/>
      <c r="S45" s="27"/>
      <c r="T45" s="27"/>
      <c r="U45" s="27"/>
      <c r="V45" s="27" t="s">
        <v>284</v>
      </c>
      <c r="W45" s="27"/>
      <c r="X45" s="39" t="s">
        <v>447</v>
      </c>
      <c r="Y45" s="27" t="s">
        <v>285</v>
      </c>
      <c r="Z45" s="21" t="s">
        <v>396</v>
      </c>
      <c r="AA45" s="21"/>
      <c r="AB45" s="27" t="s">
        <v>112</v>
      </c>
      <c r="AC45" s="27">
        <v>504</v>
      </c>
      <c r="AD45" s="21">
        <v>42.1</v>
      </c>
      <c r="AE45" s="27" t="s">
        <v>286</v>
      </c>
      <c r="AF45" s="27"/>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row>
    <row r="46" spans="1:79" s="2" customFormat="1" ht="64" x14ac:dyDescent="0.2">
      <c r="A46" s="44">
        <v>45</v>
      </c>
      <c r="B46" s="27" t="s">
        <v>488</v>
      </c>
      <c r="C46" s="22" t="s">
        <v>1</v>
      </c>
      <c r="D46" s="22">
        <v>8</v>
      </c>
      <c r="E46" s="22">
        <v>1</v>
      </c>
      <c r="F46" s="22">
        <v>1</v>
      </c>
      <c r="G46" s="22"/>
      <c r="H46" s="22">
        <v>1</v>
      </c>
      <c r="I46" s="22">
        <v>1</v>
      </c>
      <c r="J46" s="22"/>
      <c r="K46" s="23">
        <v>4620</v>
      </c>
      <c r="L46" s="24">
        <v>8505</v>
      </c>
      <c r="M46" s="25">
        <v>1512619</v>
      </c>
      <c r="N46" s="26"/>
      <c r="O46" s="27" t="s">
        <v>497</v>
      </c>
      <c r="P46" s="27" t="s">
        <v>473</v>
      </c>
      <c r="Q46" s="27" t="s">
        <v>474</v>
      </c>
      <c r="R46" s="27"/>
      <c r="S46" s="27"/>
      <c r="T46" s="27"/>
      <c r="U46" s="27"/>
      <c r="V46" s="27" t="s">
        <v>475</v>
      </c>
      <c r="W46" s="27"/>
      <c r="X46" s="39" t="s">
        <v>477</v>
      </c>
      <c r="Y46" s="27" t="s">
        <v>476</v>
      </c>
      <c r="Z46" s="21"/>
      <c r="AA46" s="21"/>
      <c r="AB46" s="27" t="s">
        <v>479</v>
      </c>
      <c r="AC46" s="27">
        <v>93</v>
      </c>
      <c r="AD46" s="21">
        <v>32.299999999999997</v>
      </c>
      <c r="AE46" s="27" t="s">
        <v>480</v>
      </c>
      <c r="AF46" s="27">
        <v>48.9</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row>
    <row r="47" spans="1:79" s="2" customFormat="1" ht="144" x14ac:dyDescent="0.2">
      <c r="A47" s="44">
        <f t="shared" ref="A47:A52" si="1">A46+1</f>
        <v>46</v>
      </c>
      <c r="B47" s="27" t="s">
        <v>321</v>
      </c>
      <c r="C47" s="22" t="s">
        <v>1</v>
      </c>
      <c r="D47" s="22">
        <v>8</v>
      </c>
      <c r="E47" s="22">
        <v>1</v>
      </c>
      <c r="F47" s="22">
        <v>1</v>
      </c>
      <c r="G47" s="22"/>
      <c r="H47" s="22">
        <v>1</v>
      </c>
      <c r="I47" s="22">
        <v>2</v>
      </c>
      <c r="J47" s="22"/>
      <c r="K47" s="23">
        <v>4620</v>
      </c>
      <c r="L47" s="24">
        <v>8540</v>
      </c>
      <c r="M47" s="25">
        <v>1511433</v>
      </c>
      <c r="N47" s="26"/>
      <c r="O47" s="27" t="s">
        <v>483</v>
      </c>
      <c r="P47" s="27" t="s">
        <v>288</v>
      </c>
      <c r="Q47" s="27" t="s">
        <v>146</v>
      </c>
      <c r="R47" s="27"/>
      <c r="S47" s="27"/>
      <c r="T47" s="27"/>
      <c r="U47" s="27"/>
      <c r="V47" s="27" t="s">
        <v>289</v>
      </c>
      <c r="W47" s="27"/>
      <c r="X47" s="39" t="s">
        <v>448</v>
      </c>
      <c r="Y47" s="27" t="s">
        <v>290</v>
      </c>
      <c r="Z47" s="21" t="s">
        <v>411</v>
      </c>
      <c r="AA47" s="21" t="s">
        <v>412</v>
      </c>
      <c r="AB47" s="27" t="s">
        <v>291</v>
      </c>
      <c r="AC47" s="27">
        <v>187</v>
      </c>
      <c r="AD47" s="21">
        <v>41.7</v>
      </c>
      <c r="AE47" s="27" t="s">
        <v>122</v>
      </c>
      <c r="AF47" s="27">
        <v>76</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row>
    <row r="48" spans="1:79" s="2" customFormat="1" ht="64" x14ac:dyDescent="0.2">
      <c r="A48" s="44">
        <f t="shared" si="1"/>
        <v>47</v>
      </c>
      <c r="B48" s="27" t="s">
        <v>312</v>
      </c>
      <c r="C48" s="22" t="s">
        <v>1</v>
      </c>
      <c r="D48" s="22">
        <v>5</v>
      </c>
      <c r="E48" s="22">
        <v>1</v>
      </c>
      <c r="F48" s="22"/>
      <c r="G48" s="22"/>
      <c r="H48" s="22"/>
      <c r="I48" s="22">
        <v>1</v>
      </c>
      <c r="J48" s="22"/>
      <c r="K48" s="23">
        <v>4620</v>
      </c>
      <c r="L48" s="24">
        <v>121</v>
      </c>
      <c r="M48" s="25"/>
      <c r="N48" s="26">
        <v>551236001614</v>
      </c>
      <c r="O48" s="27" t="s">
        <v>333</v>
      </c>
      <c r="P48" s="27" t="s">
        <v>132</v>
      </c>
      <c r="Q48" s="27" t="s">
        <v>85</v>
      </c>
      <c r="R48" s="27"/>
      <c r="S48" s="27"/>
      <c r="T48" s="27"/>
      <c r="U48" s="27"/>
      <c r="V48" s="27" t="s">
        <v>133</v>
      </c>
      <c r="W48" s="27"/>
      <c r="X48" s="39" t="s">
        <v>134</v>
      </c>
      <c r="Y48" s="27" t="s">
        <v>135</v>
      </c>
      <c r="Z48" s="21" t="s">
        <v>374</v>
      </c>
      <c r="AA48" s="21"/>
      <c r="AB48" s="27" t="s">
        <v>112</v>
      </c>
      <c r="AC48" s="27">
        <v>268</v>
      </c>
      <c r="AD48" s="21">
        <v>83.6</v>
      </c>
      <c r="AE48" s="27" t="s">
        <v>126</v>
      </c>
      <c r="AF48" s="27"/>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row>
    <row r="49" spans="1:79" s="2" customFormat="1" ht="160" x14ac:dyDescent="0.2">
      <c r="A49" s="44">
        <f t="shared" si="1"/>
        <v>48</v>
      </c>
      <c r="B49" s="27" t="s">
        <v>322</v>
      </c>
      <c r="C49" s="22" t="s">
        <v>1</v>
      </c>
      <c r="D49" s="22">
        <v>5</v>
      </c>
      <c r="E49" s="22">
        <v>1</v>
      </c>
      <c r="F49" s="22"/>
      <c r="G49" s="22"/>
      <c r="H49" s="22"/>
      <c r="I49" s="22">
        <v>1</v>
      </c>
      <c r="J49" s="22"/>
      <c r="K49" s="23">
        <v>4620</v>
      </c>
      <c r="L49" s="24">
        <v>162</v>
      </c>
      <c r="M49" s="25"/>
      <c r="N49" s="26">
        <v>551236001642</v>
      </c>
      <c r="O49" s="27" t="s">
        <v>348</v>
      </c>
      <c r="P49" s="27" t="s">
        <v>292</v>
      </c>
      <c r="Q49" s="27" t="s">
        <v>98</v>
      </c>
      <c r="R49" s="27"/>
      <c r="S49" s="27"/>
      <c r="T49" s="27"/>
      <c r="U49" s="27"/>
      <c r="V49" s="27" t="s">
        <v>293</v>
      </c>
      <c r="W49" s="27"/>
      <c r="X49" s="39" t="s">
        <v>449</v>
      </c>
      <c r="Y49" s="27" t="s">
        <v>294</v>
      </c>
      <c r="Z49" s="21" t="s">
        <v>413</v>
      </c>
      <c r="AA49" s="21"/>
      <c r="AB49" s="27" t="s">
        <v>112</v>
      </c>
      <c r="AC49" s="27">
        <v>551</v>
      </c>
      <c r="AD49" s="21">
        <v>84.8</v>
      </c>
      <c r="AE49" s="27" t="s">
        <v>295</v>
      </c>
      <c r="AF49" s="27"/>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row>
    <row r="50" spans="1:79" s="2" customFormat="1" ht="256" x14ac:dyDescent="0.2">
      <c r="A50" s="44">
        <f t="shared" si="1"/>
        <v>49</v>
      </c>
      <c r="B50" s="27" t="s">
        <v>311</v>
      </c>
      <c r="C50" s="22">
        <v>6</v>
      </c>
      <c r="D50" s="22">
        <v>12</v>
      </c>
      <c r="E50" s="22"/>
      <c r="F50" s="22">
        <v>1</v>
      </c>
      <c r="G50" s="22">
        <v>1</v>
      </c>
      <c r="H50" s="22"/>
      <c r="I50" s="22">
        <v>1</v>
      </c>
      <c r="J50" s="22"/>
      <c r="K50" s="23">
        <v>4620</v>
      </c>
      <c r="L50" s="24">
        <v>499</v>
      </c>
      <c r="M50" s="25"/>
      <c r="N50" s="26">
        <v>551236001644</v>
      </c>
      <c r="O50" s="27" t="s">
        <v>367</v>
      </c>
      <c r="P50" s="27" t="s">
        <v>296</v>
      </c>
      <c r="Q50" s="27" t="s">
        <v>128</v>
      </c>
      <c r="R50" s="27"/>
      <c r="S50" s="27"/>
      <c r="T50" s="27"/>
      <c r="U50" s="27"/>
      <c r="V50" s="27" t="s">
        <v>297</v>
      </c>
      <c r="W50" s="27"/>
      <c r="X50" s="39" t="s">
        <v>450</v>
      </c>
      <c r="Y50" s="27" t="s">
        <v>298</v>
      </c>
      <c r="Z50" s="21" t="s">
        <v>414</v>
      </c>
      <c r="AA50" s="21"/>
      <c r="AB50" s="27" t="s">
        <v>112</v>
      </c>
      <c r="AC50" s="27">
        <v>628</v>
      </c>
      <c r="AD50" s="21">
        <v>35.4</v>
      </c>
      <c r="AE50" s="27"/>
      <c r="AF50" s="27"/>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row>
    <row r="51" spans="1:79" s="2" customFormat="1" ht="224" x14ac:dyDescent="0.2">
      <c r="A51" s="44">
        <f t="shared" si="1"/>
        <v>50</v>
      </c>
      <c r="B51" s="27" t="s">
        <v>326</v>
      </c>
      <c r="C51" s="22" t="s">
        <v>1</v>
      </c>
      <c r="D51" s="22">
        <v>5</v>
      </c>
      <c r="E51" s="22">
        <v>1</v>
      </c>
      <c r="F51" s="22"/>
      <c r="G51" s="22"/>
      <c r="H51" s="22"/>
      <c r="I51" s="22">
        <v>1</v>
      </c>
      <c r="J51" s="22"/>
      <c r="K51" s="23">
        <v>4620</v>
      </c>
      <c r="L51" s="24">
        <v>164</v>
      </c>
      <c r="M51" s="25"/>
      <c r="N51" s="26">
        <v>551236001646</v>
      </c>
      <c r="O51" s="27" t="s">
        <v>368</v>
      </c>
      <c r="P51" s="27" t="s">
        <v>299</v>
      </c>
      <c r="Q51" s="27" t="s">
        <v>85</v>
      </c>
      <c r="R51" s="27"/>
      <c r="S51" s="27"/>
      <c r="T51" s="27"/>
      <c r="U51" s="27"/>
      <c r="V51" s="27" t="s">
        <v>300</v>
      </c>
      <c r="W51" s="27"/>
      <c r="X51" s="39" t="s">
        <v>451</v>
      </c>
      <c r="Y51" s="27" t="s">
        <v>301</v>
      </c>
      <c r="Z51" s="21" t="s">
        <v>415</v>
      </c>
      <c r="AA51" s="21"/>
      <c r="AB51" s="27" t="s">
        <v>112</v>
      </c>
      <c r="AC51" s="27">
        <v>369</v>
      </c>
      <c r="AD51" s="21">
        <v>77.8</v>
      </c>
      <c r="AE51" s="27" t="s">
        <v>283</v>
      </c>
      <c r="AF51" s="27"/>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row>
    <row r="52" spans="1:79" s="2" customFormat="1" ht="208" x14ac:dyDescent="0.2">
      <c r="A52" s="44">
        <f t="shared" si="1"/>
        <v>51</v>
      </c>
      <c r="B52" s="27" t="s">
        <v>12</v>
      </c>
      <c r="C52" s="22" t="s">
        <v>1</v>
      </c>
      <c r="D52" s="22">
        <v>8</v>
      </c>
      <c r="E52" s="22">
        <v>1</v>
      </c>
      <c r="F52" s="22">
        <v>1</v>
      </c>
      <c r="G52" s="22"/>
      <c r="H52" s="22">
        <v>1</v>
      </c>
      <c r="I52" s="22">
        <v>2</v>
      </c>
      <c r="J52" s="22"/>
      <c r="K52" s="23">
        <v>4620</v>
      </c>
      <c r="L52" s="24">
        <v>8722</v>
      </c>
      <c r="M52" s="25">
        <v>1513496</v>
      </c>
      <c r="N52" s="26"/>
      <c r="O52" s="27" t="s">
        <v>369</v>
      </c>
      <c r="P52" s="27" t="s">
        <v>302</v>
      </c>
      <c r="Q52" s="27" t="s">
        <v>146</v>
      </c>
      <c r="R52" s="27"/>
      <c r="S52" s="27"/>
      <c r="T52" s="27"/>
      <c r="U52" s="27"/>
      <c r="V52" s="27" t="s">
        <v>303</v>
      </c>
      <c r="W52" s="27"/>
      <c r="X52" s="39" t="s">
        <v>489</v>
      </c>
      <c r="Y52" s="27" t="s">
        <v>304</v>
      </c>
      <c r="Z52" s="21" t="s">
        <v>420</v>
      </c>
      <c r="AA52" s="21" t="s">
        <v>421</v>
      </c>
      <c r="AB52" s="27" t="s">
        <v>478</v>
      </c>
      <c r="AC52" s="27">
        <v>169</v>
      </c>
      <c r="AD52" s="21">
        <v>37.299999999999997</v>
      </c>
      <c r="AE52" s="27" t="s">
        <v>122</v>
      </c>
      <c r="AF52" s="27">
        <v>81.7</v>
      </c>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row>
    <row r="53" spans="1:79" s="2" customFormat="1" ht="16" x14ac:dyDescent="0.2">
      <c r="A53" s="13"/>
      <c r="B53" s="27"/>
      <c r="C53" s="22"/>
      <c r="D53" s="37" t="s">
        <v>68</v>
      </c>
      <c r="E53" s="22">
        <f>COUNT(E2:E52)</f>
        <v>41</v>
      </c>
      <c r="F53" s="22">
        <f>COUNT(F2:F52)</f>
        <v>27</v>
      </c>
      <c r="G53" s="22">
        <f t="shared" ref="G53:J53" si="2">COUNT(G2:G51)</f>
        <v>10</v>
      </c>
      <c r="H53" s="22">
        <f t="shared" si="2"/>
        <v>21</v>
      </c>
      <c r="I53" s="22">
        <f t="shared" si="2"/>
        <v>49</v>
      </c>
      <c r="J53" s="22">
        <f t="shared" si="2"/>
        <v>3</v>
      </c>
      <c r="K53" s="23"/>
      <c r="L53" s="23"/>
      <c r="M53" s="25"/>
      <c r="N53" s="27"/>
      <c r="O53" s="27"/>
      <c r="P53" s="27"/>
      <c r="Q53" s="27"/>
      <c r="R53" s="27"/>
      <c r="S53" s="27"/>
      <c r="T53" s="27"/>
      <c r="U53" s="27"/>
      <c r="V53" s="27"/>
      <c r="W53" s="27"/>
      <c r="X53" s="40"/>
      <c r="Y53" s="27"/>
      <c r="Z53" s="21"/>
      <c r="AA53" s="21"/>
      <c r="AB53" s="27"/>
      <c r="AC53" s="27"/>
      <c r="AD53" s="21"/>
      <c r="AE53" s="27"/>
      <c r="AF53" s="27"/>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row>
  </sheetData>
  <sortState xmlns:xlrd2="http://schemas.microsoft.com/office/spreadsheetml/2017/richdata2" ref="A2:AF52">
    <sortCondition ref="B2:B52"/>
  </sortState>
  <conditionalFormatting sqref="A53:AF53 B28:W29 Y28:AF29 A8:A52 B8:AF15 B17:K17 B16:L16 M17 O17:AF17 N16:AF16 B25:AF27 B24:J24 O24:AF24 B18:AF23 B30:AF52 A7:Y7 AA7:AF7 A1:AF6">
    <cfRule type="expression" dxfId="6" priority="19">
      <formula>MOD(ROW(),2)=0</formula>
    </cfRule>
    <cfRule type="expression" priority="21">
      <formula>MOD(COLUMN(),2)=0</formula>
    </cfRule>
    <cfRule type="expression" priority="22">
      <formula>MOD(COLUMN(),2)=0</formula>
    </cfRule>
  </conditionalFormatting>
  <conditionalFormatting sqref="O5">
    <cfRule type="expression" dxfId="5" priority="20">
      <formula>MOD(ROW(),2)=0</formula>
    </cfRule>
  </conditionalFormatting>
  <conditionalFormatting sqref="K24:N24">
    <cfRule type="expression" dxfId="4" priority="13">
      <formula>MOD(ROW(),2)=0</formula>
    </cfRule>
    <cfRule type="expression" priority="14">
      <formula>MOD(COLUMN(),2)=0</formula>
    </cfRule>
    <cfRule type="expression" priority="15">
      <formula>MOD(COLUMN(),2)=0</formula>
    </cfRule>
  </conditionalFormatting>
  <conditionalFormatting sqref="AG1">
    <cfRule type="expression" dxfId="3" priority="10">
      <formula>MOD(ROW(),2)=0</formula>
    </cfRule>
    <cfRule type="expression" priority="11">
      <formula>MOD(COLUMN(),2)=0</formula>
    </cfRule>
    <cfRule type="expression" priority="12">
      <formula>MOD(COLUMN(),2)=0</formula>
    </cfRule>
  </conditionalFormatting>
  <conditionalFormatting sqref="AH1">
    <cfRule type="expression" dxfId="2" priority="7">
      <formula>MOD(ROW(),2)=0</formula>
    </cfRule>
    <cfRule type="expression" priority="8">
      <formula>MOD(COLUMN(),2)=0</formula>
    </cfRule>
    <cfRule type="expression" priority="9">
      <formula>MOD(COLUMN(),2)=0</formula>
    </cfRule>
  </conditionalFormatting>
  <conditionalFormatting sqref="AG16:AH16">
    <cfRule type="expression" dxfId="1" priority="4">
      <formula>MOD(ROW(),2)=0</formula>
    </cfRule>
    <cfRule type="expression" priority="5">
      <formula>MOD(COLUMN(),2)=0</formula>
    </cfRule>
    <cfRule type="expression" priority="6">
      <formula>MOD(COLUMN(),2)=0</formula>
    </cfRule>
  </conditionalFormatting>
  <conditionalFormatting sqref="AG20:AH20">
    <cfRule type="expression" dxfId="0" priority="1">
      <formula>MOD(ROW(),2)=0</formula>
    </cfRule>
    <cfRule type="expression" priority="2">
      <formula>MOD(COLUMN(),2)=0</formula>
    </cfRule>
    <cfRule type="expression" priority="3">
      <formula>MOD(COLUMN(),2)=0</formula>
    </cfRule>
  </conditionalFormatting>
  <hyperlinks>
    <hyperlink ref="X13" r:id="rId1" location="_x0009_1,1712,1780,0,,_x0013_ HYPERLINK &quot;https://www.rusd.or" xr:uid="{00000000-0004-0000-0000-000000000000}"/>
    <hyperlink ref="X2" r:id="rId2" xr:uid="{00000000-0004-0000-0000-000001000000}"/>
    <hyperlink ref="X3" r:id="rId3" xr:uid="{00000000-0004-0000-0000-000002000000}"/>
    <hyperlink ref="X4" r:id="rId4" xr:uid="{00000000-0004-0000-0000-000003000000}"/>
    <hyperlink ref="X5" r:id="rId5" xr:uid="{00000000-0004-0000-0000-000004000000}"/>
    <hyperlink ref="X8" r:id="rId6" xr:uid="{00000000-0004-0000-0000-000005000000}"/>
    <hyperlink ref="X48" r:id="rId7" xr:uid="{00000000-0004-0000-0000-000006000000}"/>
    <hyperlink ref="X9" r:id="rId8" xr:uid="{00000000-0004-0000-0000-000007000000}"/>
    <hyperlink ref="X10" r:id="rId9" xr:uid="{00000000-0004-0000-0000-000008000000}"/>
    <hyperlink ref="X11" r:id="rId10" xr:uid="{00000000-0004-0000-0000-000009000000}"/>
    <hyperlink ref="X12" r:id="rId11" xr:uid="{00000000-0004-0000-0000-00000A000000}"/>
    <hyperlink ref="X14" r:id="rId12" xr:uid="{00000000-0004-0000-0000-00000B000000}"/>
    <hyperlink ref="X15" r:id="rId13" xr:uid="{00000000-0004-0000-0000-00000C000000}"/>
    <hyperlink ref="X16" r:id="rId14" xr:uid="{00000000-0004-0000-0000-00000D000000}"/>
    <hyperlink ref="X17" r:id="rId15" xr:uid="{00000000-0004-0000-0000-00000E000000}"/>
    <hyperlink ref="X33" r:id="rId16" xr:uid="{00000000-0004-0000-0000-00000F000000}"/>
    <hyperlink ref="X6" r:id="rId17" xr:uid="{00000000-0004-0000-0000-000010000000}"/>
    <hyperlink ref="X18" r:id="rId18" xr:uid="{00000000-0004-0000-0000-000011000000}"/>
    <hyperlink ref="X19" r:id="rId19" xr:uid="{00000000-0004-0000-0000-000012000000}"/>
    <hyperlink ref="X20" r:id="rId20" xr:uid="{00000000-0004-0000-0000-000013000000}"/>
    <hyperlink ref="X21" r:id="rId21" xr:uid="{00000000-0004-0000-0000-000014000000}"/>
    <hyperlink ref="X22" r:id="rId22" xr:uid="{00000000-0004-0000-0000-000015000000}"/>
    <hyperlink ref="X24" r:id="rId23" xr:uid="{00000000-0004-0000-0000-000016000000}"/>
    <hyperlink ref="X44" r:id="rId24" xr:uid="{00000000-0004-0000-0000-000017000000}"/>
    <hyperlink ref="X25" r:id="rId25" xr:uid="{00000000-0004-0000-0000-000018000000}"/>
    <hyperlink ref="X23" r:id="rId26" xr:uid="{00000000-0004-0000-0000-000019000000}"/>
    <hyperlink ref="X26" r:id="rId27" xr:uid="{00000000-0004-0000-0000-00001A000000}"/>
    <hyperlink ref="X27" r:id="rId28" xr:uid="{00000000-0004-0000-0000-00001B000000}"/>
    <hyperlink ref="X28" r:id="rId29" xr:uid="{00000000-0004-0000-0000-00001C000000}"/>
    <hyperlink ref="X29" r:id="rId30" xr:uid="{00000000-0004-0000-0000-00001D000000}"/>
    <hyperlink ref="X30" r:id="rId31" xr:uid="{00000000-0004-0000-0000-00001E000000}"/>
    <hyperlink ref="X31" r:id="rId32" xr:uid="{00000000-0004-0000-0000-00001F000000}"/>
    <hyperlink ref="X32" r:id="rId33" xr:uid="{00000000-0004-0000-0000-000020000000}"/>
    <hyperlink ref="X34" r:id="rId34" xr:uid="{00000000-0004-0000-0000-000021000000}"/>
    <hyperlink ref="X35" r:id="rId35" xr:uid="{00000000-0004-0000-0000-000022000000}"/>
    <hyperlink ref="X36" r:id="rId36" xr:uid="{00000000-0004-0000-0000-000023000000}"/>
    <hyperlink ref="X37" r:id="rId37" xr:uid="{00000000-0004-0000-0000-000024000000}"/>
    <hyperlink ref="X38" r:id="rId38" xr:uid="{00000000-0004-0000-0000-000025000000}"/>
    <hyperlink ref="X39" r:id="rId39" xr:uid="{00000000-0004-0000-0000-000026000000}"/>
    <hyperlink ref="X40" r:id="rId40" xr:uid="{00000000-0004-0000-0000-000027000000}"/>
    <hyperlink ref="X41" r:id="rId41" xr:uid="{00000000-0004-0000-0000-000028000000}"/>
    <hyperlink ref="X42" r:id="rId42" xr:uid="{00000000-0004-0000-0000-000029000000}"/>
    <hyperlink ref="X43" r:id="rId43" xr:uid="{00000000-0004-0000-0000-00002A000000}"/>
    <hyperlink ref="X45" r:id="rId44" xr:uid="{00000000-0004-0000-0000-00002B000000}"/>
    <hyperlink ref="X47" r:id="rId45" xr:uid="{00000000-0004-0000-0000-00002C000000}"/>
    <hyperlink ref="X49" r:id="rId46" xr:uid="{00000000-0004-0000-0000-00002D000000}"/>
    <hyperlink ref="X50" r:id="rId47" xr:uid="{00000000-0004-0000-0000-00002E000000}"/>
    <hyperlink ref="X51" r:id="rId48" xr:uid="{00000000-0004-0000-0000-00002F000000}"/>
    <hyperlink ref="X52" r:id="rId49" xr:uid="{00000000-0004-0000-0000-000030000000}"/>
    <hyperlink ref="X7" r:id="rId50" xr:uid="{00000000-0004-0000-0000-000031000000}"/>
  </hyperlinks>
  <pageMargins left="0.25" right="0.25" top="0.75" bottom="0.75" header="0.3" footer="0.3"/>
  <pageSetup scale="90" fitToHeight="0" orientation="landscape"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xmlns:xlrd2="http://schemas.microsoft.com/office/spreadsheetml/2017/richdata2"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xmlns:xlrd2="http://schemas.microsoft.com/office/spreadsheetml/2017/richdata2"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xmlns:xlrd2="http://schemas.microsoft.com/office/spreadsheetml/2017/richdata2"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Proctor</dc:creator>
  <cp:lastModifiedBy>nategriswold nategriswold</cp:lastModifiedBy>
  <cp:lastPrinted>2020-02-25T15:30:14Z</cp:lastPrinted>
  <dcterms:created xsi:type="dcterms:W3CDTF">2019-12-05T20:45:54Z</dcterms:created>
  <dcterms:modified xsi:type="dcterms:W3CDTF">2020-02-28T00:35:37Z</dcterms:modified>
</cp:coreProperties>
</file>