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405"/>
  <workbookPr showInkAnnotation="0" autoCompressPictures="0"/>
  <bookViews>
    <workbookView xWindow="380" yWindow="0" windowWidth="11240" windowHeight="190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" i="1" l="1"/>
  <c r="B2" i="1"/>
  <c r="B13" i="1"/>
  <c r="C18" i="1"/>
  <c r="B11" i="1"/>
  <c r="B7" i="1"/>
  <c r="B14" i="1"/>
  <c r="B8" i="1"/>
  <c r="B9" i="1"/>
  <c r="B10" i="1"/>
</calcChain>
</file>

<file path=xl/sharedStrings.xml><?xml version="1.0" encoding="utf-8"?>
<sst xmlns="http://schemas.openxmlformats.org/spreadsheetml/2006/main" count="13" uniqueCount="13">
  <si>
    <t>Inner diameter (in)</t>
  </si>
  <si>
    <t>Center diameter (in)</t>
  </si>
  <si>
    <t>Wire diameter (in)</t>
  </si>
  <si>
    <t>Number of turns</t>
  </si>
  <si>
    <t>Bundle radius (in)</t>
  </si>
  <si>
    <t>Helmholtz radius (m)</t>
  </si>
  <si>
    <t>Desired field (T)</t>
  </si>
  <si>
    <t>Required Current (A)</t>
  </si>
  <si>
    <t>Coil resistance (Ohm)</t>
  </si>
  <si>
    <t>Wire radius (m)</t>
  </si>
  <si>
    <t>Voltage (V)</t>
  </si>
  <si>
    <t>Power dissipated (W)</t>
  </si>
  <si>
    <t>Wire length 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</si>
</sst>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3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tabSelected="1" showRuler="0" workbookViewId="0">
      <selection activeCell="B7" sqref="B7"/>
    </sheetView>
  </sheetViews>
  <sheetFormatPr baseColWidth="10" defaultRowHeight="15" x14ac:dyDescent="0"/>
  <cols>
    <col min="1" max="1" width="18.83203125" customWidth="1"/>
  </cols>
  <sheetData>
    <row r="1" spans="1:2">
      <c r="A1" t="s">
        <v>0</v>
      </c>
      <c r="B1">
        <v>1.5</v>
      </c>
    </row>
    <row r="2" spans="1:2">
      <c r="A2" s="2" t="s">
        <v>1</v>
      </c>
      <c r="B2" s="2">
        <f>2*B5 + B1</f>
        <v>3.1550548832793028</v>
      </c>
    </row>
    <row r="3" spans="1:2" ht="16">
      <c r="A3" t="s">
        <v>2</v>
      </c>
      <c r="B3" s="1">
        <v>6.4100000000000004E-2</v>
      </c>
    </row>
    <row r="4" spans="1:2">
      <c r="A4" t="s">
        <v>3</v>
      </c>
      <c r="B4">
        <v>600</v>
      </c>
    </row>
    <row r="5" spans="1:2">
      <c r="A5" s="2" t="s">
        <v>4</v>
      </c>
      <c r="B5" s="2">
        <f>SQRT(B4/0.9) * (B3/2)</f>
        <v>0.82752744163965142</v>
      </c>
    </row>
    <row r="6" spans="1:2">
      <c r="A6" t="s">
        <v>6</v>
      </c>
      <c r="B6">
        <v>0.3</v>
      </c>
    </row>
    <row r="7" spans="1:2">
      <c r="A7" s="2" t="s">
        <v>7</v>
      </c>
      <c r="B7" s="2">
        <f>B6*B13/(1.26*10^-6 * B4) * (4/5)^(-3/2)</f>
        <v>22.221589368871737</v>
      </c>
    </row>
    <row r="8" spans="1:2">
      <c r="A8" s="2" t="s">
        <v>8</v>
      </c>
      <c r="B8" s="2">
        <f>2 * B13 * B4 / B14^2 * 1.7*10^-8</f>
        <v>1.2334379479013047</v>
      </c>
    </row>
    <row r="9" spans="1:2">
      <c r="A9" s="2" t="s">
        <v>10</v>
      </c>
      <c r="B9" s="2">
        <f>B7*B8</f>
        <v>27.408951590246602</v>
      </c>
    </row>
    <row r="10" spans="1:2">
      <c r="A10" s="2" t="s">
        <v>11</v>
      </c>
      <c r="B10" s="2">
        <f>B7*B9</f>
        <v>609.07046726974397</v>
      </c>
    </row>
    <row r="11" spans="1:2">
      <c r="A11" s="2" t="s">
        <v>12</v>
      </c>
      <c r="B11" s="2">
        <f>2*PI()*B13*B4</f>
        <v>151.05731398305878</v>
      </c>
    </row>
    <row r="13" spans="1:2">
      <c r="A13" s="2" t="s">
        <v>5</v>
      </c>
      <c r="B13" s="2">
        <f>(B2/2)*0.0254</f>
        <v>4.0069197017647142E-2</v>
      </c>
    </row>
    <row r="14" spans="1:2">
      <c r="A14" s="2" t="s">
        <v>9</v>
      </c>
      <c r="B14" s="2">
        <f>(B3/2)*0.0254</f>
        <v>8.1407000000000007E-4</v>
      </c>
    </row>
    <row r="18" spans="3:3">
      <c r="C18">
        <f>2*PI()*B13</f>
        <v>0.25176218997176464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Deits</dc:creator>
  <cp:lastModifiedBy>Robin Deits</cp:lastModifiedBy>
  <dcterms:created xsi:type="dcterms:W3CDTF">2011-12-12T16:26:45Z</dcterms:created>
  <dcterms:modified xsi:type="dcterms:W3CDTF">2011-12-15T04:07:15Z</dcterms:modified>
</cp:coreProperties>
</file>