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angping/Desktop/code_and_data/downstream_task/"/>
    </mc:Choice>
  </mc:AlternateContent>
  <xr:revisionPtr revIDLastSave="0" documentId="13_ncr:1_{258373B9-D177-9848-AAF6-ADB15FFDF798}" xr6:coauthVersionLast="47" xr6:coauthVersionMax="47" xr10:uidLastSave="{00000000-0000-0000-0000-000000000000}"/>
  <bookViews>
    <workbookView xWindow="3200" yWindow="-19200" windowWidth="3024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6" i="1" l="1"/>
  <c r="J33" i="1"/>
  <c r="D37" i="1"/>
  <c r="X17" i="1"/>
  <c r="L18" i="1"/>
  <c r="N14" i="1"/>
  <c r="J17" i="1"/>
  <c r="B18" i="1"/>
  <c r="AB7" i="1"/>
  <c r="I52" i="1"/>
  <c r="E54" i="1"/>
  <c r="F54" i="1"/>
  <c r="G54" i="1"/>
  <c r="I54" i="1"/>
  <c r="J54" i="1"/>
  <c r="K54" i="1"/>
  <c r="M54" i="1"/>
  <c r="N54" i="1"/>
  <c r="O54" i="1"/>
  <c r="Q54" i="1"/>
  <c r="R54" i="1"/>
  <c r="S54" i="1"/>
  <c r="U54" i="1"/>
  <c r="V54" i="1"/>
  <c r="W54" i="1"/>
  <c r="E53" i="1"/>
  <c r="F53" i="1"/>
  <c r="G53" i="1"/>
  <c r="G55" i="1" s="1"/>
  <c r="I53" i="1"/>
  <c r="I55" i="1" s="1"/>
  <c r="J53" i="1"/>
  <c r="K53" i="1"/>
  <c r="K55" i="1" s="1"/>
  <c r="M53" i="1"/>
  <c r="N53" i="1"/>
  <c r="O53" i="1"/>
  <c r="Q53" i="1"/>
  <c r="R53" i="1"/>
  <c r="R55" i="1" s="1"/>
  <c r="S53" i="1"/>
  <c r="U53" i="1"/>
  <c r="V53" i="1"/>
  <c r="V55" i="1" s="1"/>
  <c r="W53" i="1"/>
  <c r="E52" i="1"/>
  <c r="F52" i="1"/>
  <c r="G52" i="1"/>
  <c r="J52" i="1"/>
  <c r="K52" i="1"/>
  <c r="M52" i="1"/>
  <c r="M56" i="1" s="1"/>
  <c r="N52" i="1"/>
  <c r="N56" i="1" s="1"/>
  <c r="O52" i="1"/>
  <c r="Q52" i="1"/>
  <c r="R52" i="1"/>
  <c r="S52" i="1"/>
  <c r="U52" i="1"/>
  <c r="V52" i="1"/>
  <c r="W52" i="1"/>
  <c r="W56" i="1" s="1"/>
  <c r="J37" i="1"/>
  <c r="E35" i="1"/>
  <c r="F35" i="1"/>
  <c r="G35" i="1"/>
  <c r="I35" i="1"/>
  <c r="J35" i="1"/>
  <c r="K35" i="1"/>
  <c r="K37" i="1" s="1"/>
  <c r="M35" i="1"/>
  <c r="N35" i="1"/>
  <c r="O35" i="1"/>
  <c r="Q35" i="1"/>
  <c r="R35" i="1"/>
  <c r="S35" i="1"/>
  <c r="U35" i="1"/>
  <c r="V35" i="1"/>
  <c r="W35" i="1"/>
  <c r="E34" i="1"/>
  <c r="F34" i="1"/>
  <c r="G34" i="1"/>
  <c r="I34" i="1"/>
  <c r="J34" i="1"/>
  <c r="K34" i="1"/>
  <c r="M34" i="1"/>
  <c r="N34" i="1"/>
  <c r="O34" i="1"/>
  <c r="Q34" i="1"/>
  <c r="R34" i="1"/>
  <c r="S34" i="1"/>
  <c r="U34" i="1"/>
  <c r="V34" i="1"/>
  <c r="V36" i="1" s="1"/>
  <c r="W34" i="1"/>
  <c r="E33" i="1"/>
  <c r="F33" i="1"/>
  <c r="G33" i="1"/>
  <c r="I33" i="1"/>
  <c r="K33" i="1"/>
  <c r="M33" i="1"/>
  <c r="N33" i="1"/>
  <c r="O33" i="1"/>
  <c r="Q33" i="1"/>
  <c r="R33" i="1"/>
  <c r="R37" i="1" s="1"/>
  <c r="S33" i="1"/>
  <c r="U33" i="1"/>
  <c r="V33" i="1"/>
  <c r="W33" i="1"/>
  <c r="O18" i="1"/>
  <c r="I16" i="1"/>
  <c r="J16" i="1"/>
  <c r="K16" i="1"/>
  <c r="M16" i="1"/>
  <c r="N16" i="1"/>
  <c r="O16" i="1"/>
  <c r="Q16" i="1"/>
  <c r="R16" i="1"/>
  <c r="S16" i="1"/>
  <c r="U16" i="1"/>
  <c r="V16" i="1"/>
  <c r="W16" i="1"/>
  <c r="M14" i="1"/>
  <c r="O14" i="1"/>
  <c r="Q14" i="1"/>
  <c r="Q18" i="1" s="1"/>
  <c r="R14" i="1"/>
  <c r="S14" i="1"/>
  <c r="U14" i="1"/>
  <c r="V14" i="1"/>
  <c r="W14" i="1"/>
  <c r="I15" i="1"/>
  <c r="J15" i="1"/>
  <c r="K15" i="1"/>
  <c r="M15" i="1"/>
  <c r="M17" i="1" s="1"/>
  <c r="N15" i="1"/>
  <c r="O15" i="1"/>
  <c r="Q15" i="1"/>
  <c r="R15" i="1"/>
  <c r="S15" i="1"/>
  <c r="U15" i="1"/>
  <c r="V15" i="1"/>
  <c r="V17" i="1" s="1"/>
  <c r="W15" i="1"/>
  <c r="W17" i="1" s="1"/>
  <c r="D23" i="1"/>
  <c r="D24" i="1"/>
  <c r="D25" i="1"/>
  <c r="D26" i="1"/>
  <c r="D27" i="1"/>
  <c r="D28" i="1"/>
  <c r="D29" i="1"/>
  <c r="D30" i="1"/>
  <c r="D31" i="1"/>
  <c r="H23" i="1"/>
  <c r="H24" i="1"/>
  <c r="H25" i="1"/>
  <c r="H26" i="1"/>
  <c r="H27" i="1"/>
  <c r="H28" i="1"/>
  <c r="H29" i="1"/>
  <c r="H30" i="1"/>
  <c r="H31" i="1"/>
  <c r="L23" i="1"/>
  <c r="L24" i="1"/>
  <c r="L25" i="1"/>
  <c r="L26" i="1"/>
  <c r="L27" i="1"/>
  <c r="L28" i="1"/>
  <c r="L29" i="1"/>
  <c r="L30" i="1"/>
  <c r="L31" i="1"/>
  <c r="P23" i="1"/>
  <c r="P24" i="1"/>
  <c r="P25" i="1"/>
  <c r="P26" i="1"/>
  <c r="P27" i="1"/>
  <c r="P28" i="1"/>
  <c r="P29" i="1"/>
  <c r="P30" i="1"/>
  <c r="P31" i="1"/>
  <c r="T23" i="1"/>
  <c r="T24" i="1"/>
  <c r="T25" i="1"/>
  <c r="T26" i="1"/>
  <c r="T27" i="1"/>
  <c r="T28" i="1"/>
  <c r="T29" i="1"/>
  <c r="T30" i="1"/>
  <c r="T31" i="1"/>
  <c r="X23" i="1"/>
  <c r="X24" i="1"/>
  <c r="X25" i="1"/>
  <c r="X26" i="1"/>
  <c r="X27" i="1"/>
  <c r="X28" i="1"/>
  <c r="X29" i="1"/>
  <c r="X30" i="1"/>
  <c r="X31" i="1"/>
  <c r="X42" i="1"/>
  <c r="X43" i="1"/>
  <c r="X44" i="1"/>
  <c r="X45" i="1"/>
  <c r="X46" i="1"/>
  <c r="X47" i="1"/>
  <c r="X48" i="1"/>
  <c r="X49" i="1"/>
  <c r="X50" i="1"/>
  <c r="T42" i="1"/>
  <c r="T43" i="1"/>
  <c r="T44" i="1"/>
  <c r="T45" i="1"/>
  <c r="T46" i="1"/>
  <c r="T47" i="1"/>
  <c r="T48" i="1"/>
  <c r="T49" i="1"/>
  <c r="T50" i="1"/>
  <c r="P42" i="1"/>
  <c r="P43" i="1"/>
  <c r="P44" i="1"/>
  <c r="P45" i="1"/>
  <c r="P46" i="1"/>
  <c r="P47" i="1"/>
  <c r="P48" i="1"/>
  <c r="P49" i="1"/>
  <c r="P50" i="1"/>
  <c r="L42" i="1"/>
  <c r="L43" i="1"/>
  <c r="L44" i="1"/>
  <c r="L45" i="1"/>
  <c r="L46" i="1"/>
  <c r="L47" i="1"/>
  <c r="L48" i="1"/>
  <c r="L49" i="1"/>
  <c r="L50" i="1"/>
  <c r="H42" i="1"/>
  <c r="H43" i="1"/>
  <c r="H44" i="1"/>
  <c r="H45" i="1"/>
  <c r="H46" i="1"/>
  <c r="H47" i="1"/>
  <c r="H48" i="1"/>
  <c r="H49" i="1"/>
  <c r="H50" i="1"/>
  <c r="D42" i="1"/>
  <c r="D43" i="1"/>
  <c r="D44" i="1"/>
  <c r="D45" i="1"/>
  <c r="D46" i="1"/>
  <c r="D47" i="1"/>
  <c r="D48" i="1"/>
  <c r="D49" i="1"/>
  <c r="D50" i="1"/>
  <c r="X41" i="1"/>
  <c r="T41" i="1"/>
  <c r="P41" i="1"/>
  <c r="L41" i="1"/>
  <c r="H41" i="1"/>
  <c r="D41" i="1"/>
  <c r="X22" i="1"/>
  <c r="T22" i="1"/>
  <c r="P22" i="1"/>
  <c r="L22" i="1"/>
  <c r="H22" i="1"/>
  <c r="D22" i="1"/>
  <c r="X4" i="1"/>
  <c r="X5" i="1"/>
  <c r="X6" i="1"/>
  <c r="X7" i="1"/>
  <c r="X8" i="1"/>
  <c r="X9" i="1"/>
  <c r="X10" i="1"/>
  <c r="X11" i="1"/>
  <c r="X12" i="1"/>
  <c r="X3" i="1"/>
  <c r="T4" i="1"/>
  <c r="T5" i="1"/>
  <c r="T6" i="1"/>
  <c r="T7" i="1"/>
  <c r="T8" i="1"/>
  <c r="T9" i="1"/>
  <c r="T10" i="1"/>
  <c r="T11" i="1"/>
  <c r="T12" i="1"/>
  <c r="T3" i="1"/>
  <c r="P4" i="1"/>
  <c r="P5" i="1"/>
  <c r="P6" i="1"/>
  <c r="P7" i="1"/>
  <c r="P8" i="1"/>
  <c r="P9" i="1"/>
  <c r="P10" i="1"/>
  <c r="P11" i="1"/>
  <c r="P12" i="1"/>
  <c r="P3" i="1"/>
  <c r="L4" i="1"/>
  <c r="L5" i="1"/>
  <c r="L6" i="1"/>
  <c r="L7" i="1"/>
  <c r="L8" i="1"/>
  <c r="L9" i="1"/>
  <c r="L10" i="1"/>
  <c r="L11" i="1"/>
  <c r="L12" i="1"/>
  <c r="L3" i="1"/>
  <c r="H12" i="1"/>
  <c r="H4" i="1"/>
  <c r="H5" i="1"/>
  <c r="H6" i="1"/>
  <c r="H7" i="1"/>
  <c r="H8" i="1"/>
  <c r="H9" i="1"/>
  <c r="H10" i="1"/>
  <c r="H11" i="1"/>
  <c r="H3" i="1"/>
  <c r="D4" i="1"/>
  <c r="D5" i="1"/>
  <c r="D6" i="1"/>
  <c r="D7" i="1"/>
  <c r="D8" i="1"/>
  <c r="D9" i="1"/>
  <c r="D10" i="1"/>
  <c r="D11" i="1"/>
  <c r="D12" i="1"/>
  <c r="D3" i="1"/>
  <c r="C14" i="1"/>
  <c r="F16" i="1"/>
  <c r="G16" i="1"/>
  <c r="F15" i="1"/>
  <c r="G15" i="1"/>
  <c r="E16" i="1"/>
  <c r="E15" i="1"/>
  <c r="B16" i="1"/>
  <c r="C16" i="1"/>
  <c r="C18" i="1" s="1"/>
  <c r="B15" i="1"/>
  <c r="C15" i="1"/>
  <c r="A16" i="1"/>
  <c r="A15" i="1"/>
  <c r="B35" i="1"/>
  <c r="C35" i="1"/>
  <c r="A35" i="1"/>
  <c r="B34" i="1"/>
  <c r="C34" i="1"/>
  <c r="A34" i="1"/>
  <c r="B54" i="1"/>
  <c r="C54" i="1"/>
  <c r="B53" i="1"/>
  <c r="C53" i="1"/>
  <c r="A54" i="1"/>
  <c r="A53" i="1"/>
  <c r="B52" i="1"/>
  <c r="C52" i="1"/>
  <c r="A52" i="1"/>
  <c r="B33" i="1"/>
  <c r="C33" i="1"/>
  <c r="A33" i="1"/>
  <c r="A37" i="1" s="1"/>
  <c r="B14" i="1"/>
  <c r="F14" i="1"/>
  <c r="G14" i="1"/>
  <c r="I14" i="1"/>
  <c r="I20" i="1" s="1"/>
  <c r="J14" i="1"/>
  <c r="K14" i="1"/>
  <c r="E14" i="1"/>
  <c r="E18" i="1" s="1"/>
  <c r="A14" i="1"/>
  <c r="J18" i="1" l="1"/>
  <c r="F18" i="1"/>
  <c r="W18" i="1"/>
  <c r="M18" i="1"/>
  <c r="S37" i="1"/>
  <c r="I37" i="1"/>
  <c r="E56" i="1"/>
  <c r="U18" i="1"/>
  <c r="Q36" i="1"/>
  <c r="F36" i="1"/>
  <c r="O56" i="1"/>
  <c r="W55" i="1"/>
  <c r="M55" i="1"/>
  <c r="I39" i="1"/>
  <c r="F17" i="1"/>
  <c r="R18" i="1"/>
  <c r="N36" i="1"/>
  <c r="K36" i="1"/>
  <c r="U55" i="1"/>
  <c r="J55" i="1"/>
  <c r="N18" i="1"/>
  <c r="S55" i="1"/>
  <c r="D16" i="1"/>
  <c r="X33" i="1"/>
  <c r="Q17" i="1"/>
  <c r="O17" i="1"/>
  <c r="G36" i="1"/>
  <c r="N17" i="1"/>
  <c r="S18" i="1"/>
  <c r="Q37" i="1"/>
  <c r="F37" i="1"/>
  <c r="D34" i="1"/>
  <c r="T14" i="1"/>
  <c r="T34" i="1"/>
  <c r="R17" i="1"/>
  <c r="R36" i="1"/>
  <c r="Q56" i="1"/>
  <c r="N55" i="1"/>
  <c r="H14" i="1"/>
  <c r="D53" i="1"/>
  <c r="H53" i="1"/>
  <c r="O36" i="1"/>
  <c r="E37" i="1"/>
  <c r="X14" i="1"/>
  <c r="L14" i="1"/>
  <c r="V56" i="1"/>
  <c r="K56" i="1"/>
  <c r="J56" i="1"/>
  <c r="K18" i="1"/>
  <c r="L53" i="1"/>
  <c r="N37" i="1"/>
  <c r="H33" i="1"/>
  <c r="K17" i="1"/>
  <c r="G18" i="1"/>
  <c r="P14" i="1"/>
  <c r="L34" i="1"/>
  <c r="T53" i="1"/>
  <c r="U17" i="1"/>
  <c r="V37" i="1"/>
  <c r="J36" i="1"/>
  <c r="S56" i="1"/>
  <c r="G56" i="1"/>
  <c r="Q55" i="1"/>
  <c r="F55" i="1"/>
  <c r="V18" i="1"/>
  <c r="I18" i="1"/>
  <c r="P53" i="1"/>
  <c r="W36" i="1"/>
  <c r="M37" i="1"/>
  <c r="U56" i="1"/>
  <c r="P33" i="1"/>
  <c r="P37" i="1" s="1"/>
  <c r="X54" i="1"/>
  <c r="S17" i="1"/>
  <c r="I17" i="1"/>
  <c r="U37" i="1"/>
  <c r="S36" i="1"/>
  <c r="I36" i="1"/>
  <c r="R56" i="1"/>
  <c r="F56" i="1"/>
  <c r="O55" i="1"/>
  <c r="E55" i="1"/>
  <c r="I56" i="1"/>
  <c r="T55" i="1"/>
  <c r="T18" i="1"/>
  <c r="X16" i="1"/>
  <c r="P16" i="1"/>
  <c r="H16" i="1"/>
  <c r="X34" i="1"/>
  <c r="D52" i="1"/>
  <c r="H52" i="1"/>
  <c r="X53" i="1"/>
  <c r="X55" i="1" s="1"/>
  <c r="X35" i="1"/>
  <c r="X37" i="1" s="1"/>
  <c r="P35" i="1"/>
  <c r="H35" i="1"/>
  <c r="H37" i="1" s="1"/>
  <c r="U36" i="1"/>
  <c r="M36" i="1"/>
  <c r="E36" i="1"/>
  <c r="X52" i="1"/>
  <c r="X56" i="1" s="1"/>
  <c r="P52" i="1"/>
  <c r="P54" i="1"/>
  <c r="H54" i="1"/>
  <c r="X15" i="1"/>
  <c r="P15" i="1"/>
  <c r="H15" i="1"/>
  <c r="T33" i="1"/>
  <c r="L33" i="1"/>
  <c r="D33" i="1"/>
  <c r="P34" i="1"/>
  <c r="H34" i="1"/>
  <c r="D14" i="1"/>
  <c r="D18" i="1" s="1"/>
  <c r="T16" i="1"/>
  <c r="L16" i="1"/>
  <c r="W37" i="1"/>
  <c r="O37" i="1"/>
  <c r="G37" i="1"/>
  <c r="C17" i="1"/>
  <c r="T35" i="1"/>
  <c r="L35" i="1"/>
  <c r="D35" i="1"/>
  <c r="T52" i="1"/>
  <c r="L52" i="1"/>
  <c r="T54" i="1"/>
  <c r="L54" i="1"/>
  <c r="D54" i="1"/>
  <c r="D15" i="1"/>
  <c r="T15" i="1"/>
  <c r="T17" i="1" s="1"/>
  <c r="L15" i="1"/>
  <c r="A17" i="1"/>
  <c r="A18" i="1"/>
  <c r="B37" i="1"/>
  <c r="G17" i="1"/>
  <c r="E17" i="1"/>
  <c r="B17" i="1"/>
  <c r="C37" i="1"/>
  <c r="A56" i="1"/>
  <c r="B36" i="1"/>
  <c r="C36" i="1"/>
  <c r="A36" i="1"/>
  <c r="C56" i="1"/>
  <c r="B56" i="1"/>
  <c r="C55" i="1"/>
  <c r="A55" i="1"/>
  <c r="B55" i="1"/>
  <c r="T37" i="1" l="1"/>
  <c r="L37" i="1"/>
  <c r="X36" i="1"/>
  <c r="P18" i="1"/>
  <c r="H17" i="1"/>
  <c r="L17" i="1"/>
  <c r="H18" i="1"/>
  <c r="P17" i="1"/>
  <c r="D17" i="1"/>
  <c r="H36" i="1"/>
  <c r="X18" i="1"/>
  <c r="P36" i="1"/>
  <c r="L36" i="1"/>
  <c r="L56" i="1"/>
  <c r="D56" i="1"/>
  <c r="D36" i="1"/>
  <c r="D55" i="1"/>
  <c r="H55" i="1"/>
  <c r="P56" i="1"/>
  <c r="P55" i="1"/>
  <c r="L55" i="1"/>
  <c r="T56" i="1"/>
  <c r="T36" i="1"/>
</calcChain>
</file>

<file path=xl/sharedStrings.xml><?xml version="1.0" encoding="utf-8"?>
<sst xmlns="http://schemas.openxmlformats.org/spreadsheetml/2006/main" count="10" uniqueCount="10">
  <si>
    <t>LR</t>
    <phoneticPr fontId="2" type="noConversion"/>
  </si>
  <si>
    <t>RF</t>
    <phoneticPr fontId="2" type="noConversion"/>
  </si>
  <si>
    <t>GBR</t>
    <phoneticPr fontId="2" type="noConversion"/>
  </si>
  <si>
    <t>SVR</t>
    <phoneticPr fontId="2" type="noConversion"/>
  </si>
  <si>
    <t>MLP</t>
    <phoneticPr fontId="2" type="noConversion"/>
  </si>
  <si>
    <t>GPR</t>
    <phoneticPr fontId="2" type="noConversion"/>
  </si>
  <si>
    <t>MSE</t>
    <phoneticPr fontId="2" type="noConversion"/>
  </si>
  <si>
    <t>MAE</t>
    <phoneticPr fontId="2" type="noConversion"/>
  </si>
  <si>
    <t>RMSE</t>
    <phoneticPr fontId="2" type="noConversion"/>
  </si>
  <si>
    <t>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</si>
</sst>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0" fontId="5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zoomScale="81" workbookViewId="0">
      <selection activeCell="A36" sqref="A36"/>
    </sheetView>
  </sheetViews>
  <sheetFormatPr baseColWidth="10" defaultColWidth="8.83203125" defaultRowHeight="14"/>
  <cols>
    <col min="2" max="2" width="13" bestFit="1" customWidth="1"/>
    <col min="4" max="4" width="13" bestFit="1" customWidth="1"/>
    <col min="5" max="5" width="8.83203125" style="2"/>
    <col min="9" max="9" width="8.83203125" style="2"/>
    <col min="13" max="13" width="8.83203125" style="2"/>
    <col min="17" max="17" width="8.83203125" style="2"/>
    <col min="21" max="21" width="8.83203125" style="2"/>
  </cols>
  <sheetData>
    <row r="1" spans="1:28">
      <c r="A1" s="1" t="s">
        <v>0</v>
      </c>
      <c r="E1" s="2" t="s">
        <v>1</v>
      </c>
      <c r="I1" s="2" t="s">
        <v>2</v>
      </c>
      <c r="M1" s="2" t="s">
        <v>3</v>
      </c>
      <c r="Q1" s="2" t="s">
        <v>4</v>
      </c>
      <c r="U1" s="2" t="s">
        <v>5</v>
      </c>
    </row>
    <row r="2" spans="1:28">
      <c r="A2" s="3" t="s">
        <v>9</v>
      </c>
      <c r="B2" s="1" t="s">
        <v>7</v>
      </c>
      <c r="C2" t="s">
        <v>6</v>
      </c>
      <c r="D2" s="1" t="s">
        <v>8</v>
      </c>
    </row>
    <row r="3" spans="1:28">
      <c r="A3">
        <v>-6.23912620378752E+22</v>
      </c>
      <c r="B3">
        <v>4132305205975.8101</v>
      </c>
      <c r="C3">
        <v>2.116006107784414E+27</v>
      </c>
      <c r="D3">
        <f>SQRT(C3)</f>
        <v>46000066388913.117</v>
      </c>
      <c r="E3" s="2">
        <v>0.7974492271627146</v>
      </c>
      <c r="F3">
        <v>49.189991389101209</v>
      </c>
      <c r="G3">
        <v>6869.530419178961</v>
      </c>
      <c r="H3">
        <f>SQRT(G3)</f>
        <v>82.882630382842947</v>
      </c>
      <c r="I3" s="2">
        <v>0.79060224028036896</v>
      </c>
      <c r="J3">
        <v>46.424832759871293</v>
      </c>
      <c r="K3">
        <v>7101.7466877674688</v>
      </c>
      <c r="L3">
        <f>SQRT(K3)</f>
        <v>84.271861779406947</v>
      </c>
      <c r="M3" s="2">
        <v>0.66363119738696774</v>
      </c>
      <c r="N3">
        <v>82.831121559995566</v>
      </c>
      <c r="O3">
        <v>11407.982745488091</v>
      </c>
      <c r="P3">
        <f>SQRT(O3)</f>
        <v>106.80815860920031</v>
      </c>
      <c r="Q3" s="2">
        <v>0.77787648696444844</v>
      </c>
      <c r="R3">
        <v>58.586837349861312</v>
      </c>
      <c r="S3">
        <v>7533.3419282403866</v>
      </c>
      <c r="T3">
        <f>SQRT(S3)</f>
        <v>86.794826621408646</v>
      </c>
      <c r="U3" s="2">
        <v>0.75628892570392625</v>
      </c>
      <c r="V3">
        <v>53.192633864605831</v>
      </c>
      <c r="W3">
        <v>8265.4863021064757</v>
      </c>
      <c r="X3">
        <f>SQRT(W3)</f>
        <v>90.91471994185801</v>
      </c>
    </row>
    <row r="4" spans="1:28">
      <c r="A4">
        <v>0.55200430581666549</v>
      </c>
      <c r="B4">
        <v>83.737241310537726</v>
      </c>
      <c r="C4">
        <v>15193.820323390561</v>
      </c>
      <c r="D4">
        <f t="shared" ref="D4:D12" si="0">SQRT(C4)</f>
        <v>123.26321561354207</v>
      </c>
      <c r="E4" s="2">
        <v>0.81450355983981315</v>
      </c>
      <c r="F4">
        <v>46.896231077789032</v>
      </c>
      <c r="G4">
        <v>6291.1309617834559</v>
      </c>
      <c r="H4">
        <f t="shared" ref="H4:H11" si="1">SQRT(G4)</f>
        <v>79.316649965713097</v>
      </c>
      <c r="I4" s="2">
        <v>0.79085266886812011</v>
      </c>
      <c r="J4">
        <v>47.935864653181703</v>
      </c>
      <c r="K4">
        <v>7093.2533763014571</v>
      </c>
      <c r="L4">
        <f t="shared" ref="L4:L12" si="2">SQRT(K4)</f>
        <v>84.221454370614239</v>
      </c>
      <c r="M4" s="2">
        <v>0.63465198689384361</v>
      </c>
      <c r="N4">
        <v>85.237926246519535</v>
      </c>
      <c r="O4">
        <v>12390.81566790911</v>
      </c>
      <c r="P4">
        <f t="shared" ref="P4:P12" si="3">SQRT(O4)</f>
        <v>111.31404074917553</v>
      </c>
      <c r="Q4" s="2">
        <v>0.75890601644839206</v>
      </c>
      <c r="R4">
        <v>57.936879343299253</v>
      </c>
      <c r="S4">
        <v>8176.7273987114149</v>
      </c>
      <c r="T4">
        <f t="shared" ref="T4:T12" si="4">SQRT(S4)</f>
        <v>90.425258632261674</v>
      </c>
      <c r="U4" s="2">
        <v>0.73428038497444803</v>
      </c>
      <c r="V4">
        <v>54.9458816717273</v>
      </c>
      <c r="W4">
        <v>9011.9082382219367</v>
      </c>
      <c r="X4">
        <f t="shared" ref="X4:X12" si="5">SQRT(W4)</f>
        <v>94.931070984277511</v>
      </c>
    </row>
    <row r="5" spans="1:28">
      <c r="A5">
        <v>0.56642295427230116</v>
      </c>
      <c r="B5">
        <v>84.480580659898436</v>
      </c>
      <c r="C5">
        <v>14704.810369086381</v>
      </c>
      <c r="D5">
        <f t="shared" si="0"/>
        <v>121.26339253495418</v>
      </c>
      <c r="E5" s="2">
        <v>0.75468372656618166</v>
      </c>
      <c r="F5">
        <v>52.22859130795721</v>
      </c>
      <c r="G5">
        <v>8319.9267969567954</v>
      </c>
      <c r="H5">
        <f t="shared" si="1"/>
        <v>91.213632736322893</v>
      </c>
      <c r="I5" s="2">
        <v>0.77038373894305812</v>
      </c>
      <c r="J5">
        <v>49.376676945649983</v>
      </c>
      <c r="K5">
        <v>7787.4592526780116</v>
      </c>
      <c r="L5">
        <f t="shared" si="2"/>
        <v>88.246582101960257</v>
      </c>
      <c r="M5" s="2">
        <v>0.63220048517454974</v>
      </c>
      <c r="N5">
        <v>87.078349513356642</v>
      </c>
      <c r="O5">
        <v>12473.95860238159</v>
      </c>
      <c r="P5">
        <f t="shared" si="3"/>
        <v>111.68687748514411</v>
      </c>
      <c r="Q5" s="2">
        <v>0.7588018345354306</v>
      </c>
      <c r="R5">
        <v>58.200268610071753</v>
      </c>
      <c r="S5">
        <v>8180.2607390694502</v>
      </c>
      <c r="T5">
        <f t="shared" si="4"/>
        <v>90.444793874879551</v>
      </c>
      <c r="U5" s="2">
        <v>0.69492785611529961</v>
      </c>
      <c r="V5">
        <v>55.535268036514452</v>
      </c>
      <c r="W5">
        <v>10346.5533263782</v>
      </c>
      <c r="X5">
        <f t="shared" si="5"/>
        <v>101.71800885968128</v>
      </c>
    </row>
    <row r="6" spans="1:28">
      <c r="A6">
        <v>0.5088430688049923</v>
      </c>
      <c r="B6">
        <v>90.129693722544872</v>
      </c>
      <c r="C6">
        <v>16657.638142635649</v>
      </c>
      <c r="D6">
        <f t="shared" si="0"/>
        <v>129.06447281353473</v>
      </c>
      <c r="E6" s="2">
        <v>0.78549799102498841</v>
      </c>
      <c r="F6">
        <v>49.539519796392653</v>
      </c>
      <c r="G6">
        <v>7274.8578294123135</v>
      </c>
      <c r="H6">
        <f t="shared" si="1"/>
        <v>85.292777123343299</v>
      </c>
      <c r="I6" s="2">
        <v>0.8031325688754416</v>
      </c>
      <c r="J6">
        <v>46.472181547703393</v>
      </c>
      <c r="K6">
        <v>6676.7792969231596</v>
      </c>
      <c r="L6">
        <f t="shared" si="2"/>
        <v>81.711561586614906</v>
      </c>
      <c r="M6" s="2">
        <v>0.62755162946431708</v>
      </c>
      <c r="N6">
        <v>87.577572151221062</v>
      </c>
      <c r="O6">
        <v>12631.625024822109</v>
      </c>
      <c r="P6">
        <f t="shared" si="3"/>
        <v>112.39050237819079</v>
      </c>
      <c r="Q6" s="2">
        <v>0.7218700627578617</v>
      </c>
      <c r="R6">
        <v>64.225956909000857</v>
      </c>
      <c r="S6">
        <v>9432.8056003225447</v>
      </c>
      <c r="T6">
        <f t="shared" si="4"/>
        <v>97.12263176171939</v>
      </c>
      <c r="U6" s="2">
        <v>0.66936338173914567</v>
      </c>
      <c r="V6">
        <v>58.510922958791973</v>
      </c>
      <c r="W6">
        <v>11213.57512006145</v>
      </c>
      <c r="X6">
        <f t="shared" si="5"/>
        <v>105.89416943373912</v>
      </c>
    </row>
    <row r="7" spans="1:28">
      <c r="A7">
        <v>0.50246044550196678</v>
      </c>
      <c r="B7">
        <v>85.91112164787593</v>
      </c>
      <c r="C7">
        <v>16874.105472382729</v>
      </c>
      <c r="D7">
        <f t="shared" si="0"/>
        <v>129.90036748363235</v>
      </c>
      <c r="E7" s="2">
        <v>0.79770702375609559</v>
      </c>
      <c r="F7">
        <v>48.986803696226168</v>
      </c>
      <c r="G7">
        <v>6860.7872210396317</v>
      </c>
      <c r="H7">
        <f t="shared" si="1"/>
        <v>82.829869135714759</v>
      </c>
      <c r="I7" s="2">
        <v>0.76317579399439572</v>
      </c>
      <c r="J7">
        <v>49.842512095779369</v>
      </c>
      <c r="K7">
        <v>8031.9174514348297</v>
      </c>
      <c r="L7">
        <f t="shared" si="2"/>
        <v>89.620965468102554</v>
      </c>
      <c r="M7" s="2">
        <v>0.62197566895042478</v>
      </c>
      <c r="N7">
        <v>86.220331286874469</v>
      </c>
      <c r="O7">
        <v>12820.73430260844</v>
      </c>
      <c r="P7">
        <f t="shared" si="3"/>
        <v>113.22868144868791</v>
      </c>
      <c r="Q7" s="2">
        <v>0.73349202435061867</v>
      </c>
      <c r="R7">
        <v>63.41584953084174</v>
      </c>
      <c r="S7">
        <v>9038.6455703526317</v>
      </c>
      <c r="T7">
        <f t="shared" si="4"/>
        <v>95.071791664786829</v>
      </c>
      <c r="U7" s="2">
        <v>0.72156643004112098</v>
      </c>
      <c r="V7">
        <v>56.005093577969937</v>
      </c>
      <c r="W7">
        <v>9443.1033353283947</v>
      </c>
      <c r="X7">
        <f t="shared" si="5"/>
        <v>97.175631386312048</v>
      </c>
      <c r="AB7" s="2">
        <f>AB5-AB4</f>
        <v>0</v>
      </c>
    </row>
    <row r="8" spans="1:28">
      <c r="A8">
        <v>0.55543881862960021</v>
      </c>
      <c r="B8">
        <v>85.331751369551412</v>
      </c>
      <c r="C8">
        <v>15077.338465962799</v>
      </c>
      <c r="D8">
        <f t="shared" si="0"/>
        <v>122.78981417838696</v>
      </c>
      <c r="E8" s="2">
        <v>0.78205392631745108</v>
      </c>
      <c r="F8">
        <v>50.351360005529273</v>
      </c>
      <c r="G8">
        <v>7391.663640333878</v>
      </c>
      <c r="H8">
        <f t="shared" si="1"/>
        <v>85.974784910076266</v>
      </c>
      <c r="I8" s="2">
        <v>0.81888861563468351</v>
      </c>
      <c r="J8">
        <v>46.203183621961728</v>
      </c>
      <c r="K8">
        <v>6142.4113407684436</v>
      </c>
      <c r="L8">
        <f t="shared" si="2"/>
        <v>78.37353724803063</v>
      </c>
      <c r="M8" s="2">
        <v>0.63562802462270129</v>
      </c>
      <c r="N8">
        <v>85.84814751949412</v>
      </c>
      <c r="O8">
        <v>12357.713247342001</v>
      </c>
      <c r="P8">
        <f t="shared" si="3"/>
        <v>111.16525197804393</v>
      </c>
      <c r="Q8" s="2">
        <v>0.75689536871929564</v>
      </c>
      <c r="R8">
        <v>57.852651940166041</v>
      </c>
      <c r="S8">
        <v>8244.9187244901441</v>
      </c>
      <c r="T8">
        <f t="shared" si="4"/>
        <v>90.801534813515929</v>
      </c>
      <c r="U8" s="2">
        <v>0.74898507598997566</v>
      </c>
      <c r="V8">
        <v>52.411848146201713</v>
      </c>
      <c r="W8">
        <v>8513.1971209015283</v>
      </c>
      <c r="X8">
        <f t="shared" si="5"/>
        <v>92.266988250953162</v>
      </c>
    </row>
    <row r="9" spans="1:28">
      <c r="A9">
        <v>0.46991398384646949</v>
      </c>
      <c r="B9">
        <v>88.260629678751499</v>
      </c>
      <c r="C9">
        <v>17977.92208708746</v>
      </c>
      <c r="D9">
        <f t="shared" si="0"/>
        <v>134.08177388104417</v>
      </c>
      <c r="E9" s="2">
        <v>0.78550655280302384</v>
      </c>
      <c r="F9">
        <v>47.198742202678133</v>
      </c>
      <c r="G9">
        <v>7274.5674558243363</v>
      </c>
      <c r="H9">
        <f t="shared" si="1"/>
        <v>85.291074889605753</v>
      </c>
      <c r="I9" s="2">
        <v>0.77495530916603994</v>
      </c>
      <c r="J9">
        <v>47.36810124773239</v>
      </c>
      <c r="K9">
        <v>7632.4139755345113</v>
      </c>
      <c r="L9">
        <f t="shared" si="2"/>
        <v>87.363687968941136</v>
      </c>
      <c r="M9" s="2">
        <v>0.6248978730975594</v>
      </c>
      <c r="N9">
        <v>88.42558550147416</v>
      </c>
      <c r="O9">
        <v>12721.62744659107</v>
      </c>
      <c r="P9">
        <f t="shared" si="3"/>
        <v>112.79019215601625</v>
      </c>
      <c r="Q9" s="2">
        <v>0.71203059047479367</v>
      </c>
      <c r="R9">
        <v>63.543407556467052</v>
      </c>
      <c r="S9">
        <v>9766.5123209160156</v>
      </c>
      <c r="T9">
        <f t="shared" si="4"/>
        <v>98.825666306461173</v>
      </c>
      <c r="U9" s="2">
        <v>0.73217037356455794</v>
      </c>
      <c r="V9">
        <v>53.719613815085062</v>
      </c>
      <c r="W9">
        <v>9083.469493516177</v>
      </c>
      <c r="X9">
        <f t="shared" si="5"/>
        <v>95.307237361682965</v>
      </c>
    </row>
    <row r="10" spans="1:28">
      <c r="A10">
        <v>0.51122020660740009</v>
      </c>
      <c r="B10">
        <v>87.363973626164409</v>
      </c>
      <c r="C10">
        <v>16577.017268098971</v>
      </c>
      <c r="D10">
        <f t="shared" si="0"/>
        <v>128.75176607759201</v>
      </c>
      <c r="E10" s="2">
        <v>0.79173489279164388</v>
      </c>
      <c r="F10">
        <v>48.077378070830569</v>
      </c>
      <c r="G10">
        <v>7063.3326606493738</v>
      </c>
      <c r="H10">
        <f t="shared" si="1"/>
        <v>84.043635455930712</v>
      </c>
      <c r="I10" s="2">
        <v>0.82350726119414652</v>
      </c>
      <c r="J10">
        <v>44.431782203991837</v>
      </c>
      <c r="K10">
        <v>5985.7694987171917</v>
      </c>
      <c r="L10">
        <f t="shared" si="2"/>
        <v>77.367754902912822</v>
      </c>
      <c r="M10" s="2">
        <v>0.63075945591091143</v>
      </c>
      <c r="N10">
        <v>84.910076064236307</v>
      </c>
      <c r="O10">
        <v>12522.83125896455</v>
      </c>
      <c r="P10">
        <f t="shared" si="3"/>
        <v>111.90545678815019</v>
      </c>
      <c r="Q10" s="2">
        <v>0.74028064972861141</v>
      </c>
      <c r="R10">
        <v>60.375469574048637</v>
      </c>
      <c r="S10">
        <v>8808.4086382230544</v>
      </c>
      <c r="T10">
        <f t="shared" si="4"/>
        <v>93.853122687649844</v>
      </c>
      <c r="U10" s="2">
        <v>0.7214870295200575</v>
      </c>
      <c r="V10">
        <v>57.519303164223608</v>
      </c>
      <c r="W10">
        <v>9445.7962122160152</v>
      </c>
      <c r="X10">
        <f t="shared" si="5"/>
        <v>97.189486119723952</v>
      </c>
    </row>
    <row r="11" spans="1:28">
      <c r="A11">
        <v>0.55605638082817688</v>
      </c>
      <c r="B11">
        <v>82.984473056591</v>
      </c>
      <c r="C11">
        <v>15056.393780097471</v>
      </c>
      <c r="D11">
        <f t="shared" si="0"/>
        <v>122.70449779897015</v>
      </c>
      <c r="E11" s="2">
        <v>0.76952836171372629</v>
      </c>
      <c r="F11">
        <v>50.431684860914082</v>
      </c>
      <c r="G11">
        <v>7816.4694599186814</v>
      </c>
      <c r="H11">
        <f t="shared" si="1"/>
        <v>88.41079945300055</v>
      </c>
      <c r="I11" s="2">
        <v>0.78493745600405862</v>
      </c>
      <c r="J11">
        <v>46.905602035092507</v>
      </c>
      <c r="K11">
        <v>7293.8684326470193</v>
      </c>
      <c r="L11">
        <f t="shared" si="2"/>
        <v>85.404147631406161</v>
      </c>
      <c r="M11" s="2">
        <v>0.62375282660459619</v>
      </c>
      <c r="N11">
        <v>86.475047839472083</v>
      </c>
      <c r="O11">
        <v>12760.461816880559</v>
      </c>
      <c r="P11">
        <f t="shared" si="3"/>
        <v>112.96221411109362</v>
      </c>
      <c r="Q11" s="2">
        <v>0.74138190704936013</v>
      </c>
      <c r="R11">
        <v>61.829099305903</v>
      </c>
      <c r="S11">
        <v>8771.0593822401861</v>
      </c>
      <c r="T11">
        <f t="shared" si="4"/>
        <v>93.653934152496689</v>
      </c>
      <c r="U11" s="2">
        <v>0.72107520244800893</v>
      </c>
      <c r="V11">
        <v>52.516009699899207</v>
      </c>
      <c r="W11">
        <v>9459.7633699772541</v>
      </c>
      <c r="X11">
        <f t="shared" si="5"/>
        <v>97.261314868642685</v>
      </c>
    </row>
    <row r="12" spans="1:28">
      <c r="A12">
        <v>0.43792760687237631</v>
      </c>
      <c r="B12">
        <v>89.648575096307269</v>
      </c>
      <c r="C12">
        <v>19062.74337186911</v>
      </c>
      <c r="D12">
        <f t="shared" si="0"/>
        <v>138.06789406617713</v>
      </c>
      <c r="E12" s="2">
        <v>0.78758171853246173</v>
      </c>
      <c r="F12">
        <v>50.921907391584938</v>
      </c>
      <c r="G12">
        <v>7204.1879953881971</v>
      </c>
      <c r="H12">
        <f>SQRT(G12)</f>
        <v>84.877488154328631</v>
      </c>
      <c r="I12" s="2">
        <v>0.7683994053415123</v>
      </c>
      <c r="J12">
        <v>49.362913028169949</v>
      </c>
      <c r="K12">
        <v>7854.758132098078</v>
      </c>
      <c r="L12">
        <f t="shared" si="2"/>
        <v>88.627073358528989</v>
      </c>
      <c r="M12" s="2">
        <v>0.60496159835424745</v>
      </c>
      <c r="N12">
        <v>89.938957549805323</v>
      </c>
      <c r="O12">
        <v>13397.768267363501</v>
      </c>
      <c r="P12">
        <f t="shared" si="3"/>
        <v>115.74872900971094</v>
      </c>
      <c r="Q12" s="2">
        <v>0.71117895183305146</v>
      </c>
      <c r="R12">
        <v>67.351603077589346</v>
      </c>
      <c r="S12">
        <v>9795.3957335717478</v>
      </c>
      <c r="T12">
        <f t="shared" si="4"/>
        <v>98.971691576792537</v>
      </c>
      <c r="U12" s="2">
        <v>0.68455169052146814</v>
      </c>
      <c r="V12">
        <v>58.258726425876517</v>
      </c>
      <c r="W12">
        <v>10698.462056139129</v>
      </c>
      <c r="X12">
        <f t="shared" si="5"/>
        <v>103.43337012849929</v>
      </c>
    </row>
    <row r="14" spans="1:28" s="2" customFormat="1">
      <c r="A14" s="2">
        <f>AVERAGE(A4:A12)</f>
        <v>0.5178097523533276</v>
      </c>
      <c r="B14" s="2">
        <f>AVERAGE(B4:B12)</f>
        <v>86.427560018691395</v>
      </c>
      <c r="C14" s="2">
        <f>AVERAGE(C4:C12)</f>
        <v>16353.532142290125</v>
      </c>
      <c r="D14" s="2">
        <f>AVERAGE(D4:D12)</f>
        <v>127.76524382753708</v>
      </c>
      <c r="E14" s="2">
        <f>AVERAGE(E3:E12)</f>
        <v>0.78662469805081003</v>
      </c>
      <c r="F14" s="2">
        <f t="shared" ref="F14:X14" si="6">AVERAGE(F3:F12)</f>
        <v>49.382220979900318</v>
      </c>
      <c r="G14" s="2">
        <f t="shared" si="6"/>
        <v>7236.6454440485631</v>
      </c>
      <c r="H14" s="2">
        <f t="shared" si="6"/>
        <v>85.013334220687881</v>
      </c>
      <c r="I14" s="2">
        <f t="shared" si="6"/>
        <v>0.78888350583018252</v>
      </c>
      <c r="J14" s="2">
        <f t="shared" si="6"/>
        <v>47.432365013913412</v>
      </c>
      <c r="K14" s="2">
        <f t="shared" si="6"/>
        <v>7160.0377444870155</v>
      </c>
      <c r="L14" s="2">
        <f t="shared" si="6"/>
        <v>84.52086264165186</v>
      </c>
      <c r="M14" s="2">
        <f t="shared" si="6"/>
        <v>0.63000107464601185</v>
      </c>
      <c r="N14" s="2">
        <f>AVERAGE(N3:N12)</f>
        <v>86.454311523244911</v>
      </c>
      <c r="O14" s="2">
        <f t="shared" si="6"/>
        <v>12548.551838035102</v>
      </c>
      <c r="P14" s="2">
        <f t="shared" si="6"/>
        <v>112.00001047134137</v>
      </c>
      <c r="Q14" s="2">
        <f t="shared" si="6"/>
        <v>0.74127138928618641</v>
      </c>
      <c r="R14" s="2">
        <f t="shared" si="6"/>
        <v>61.3318023197249</v>
      </c>
      <c r="S14" s="2">
        <f t="shared" si="6"/>
        <v>8774.8076036137572</v>
      </c>
      <c r="T14" s="2">
        <f t="shared" si="6"/>
        <v>93.596525209197225</v>
      </c>
      <c r="U14" s="2">
        <f t="shared" si="6"/>
        <v>0.71846963506180084</v>
      </c>
      <c r="V14" s="2">
        <f t="shared" si="6"/>
        <v>55.261530136089561</v>
      </c>
      <c r="W14" s="2">
        <f t="shared" si="6"/>
        <v>9548.1314574846565</v>
      </c>
      <c r="X14" s="2">
        <f t="shared" si="6"/>
        <v>97.609199733536997</v>
      </c>
    </row>
    <row r="15" spans="1:28" ht="15" customHeight="1">
      <c r="A15">
        <f>MAX(A4:A12)</f>
        <v>0.56642295427230116</v>
      </c>
      <c r="B15">
        <f t="shared" ref="B15:D15" si="7">MAX(B4:B12)</f>
        <v>90.129693722544872</v>
      </c>
      <c r="C15">
        <f t="shared" si="7"/>
        <v>19062.74337186911</v>
      </c>
      <c r="D15">
        <f t="shared" si="7"/>
        <v>138.06789406617713</v>
      </c>
      <c r="E15" s="2">
        <f>MAX(E3:E12)</f>
        <v>0.81450355983981315</v>
      </c>
      <c r="F15">
        <f t="shared" ref="F15:X15" si="8">MAX(F3:F12)</f>
        <v>52.22859130795721</v>
      </c>
      <c r="G15">
        <f t="shared" si="8"/>
        <v>8319.9267969567954</v>
      </c>
      <c r="H15">
        <f t="shared" si="8"/>
        <v>91.213632736322893</v>
      </c>
      <c r="I15" s="2">
        <f t="shared" si="8"/>
        <v>0.82350726119414652</v>
      </c>
      <c r="J15">
        <f t="shared" si="8"/>
        <v>49.842512095779369</v>
      </c>
      <c r="K15">
        <f t="shared" si="8"/>
        <v>8031.9174514348297</v>
      </c>
      <c r="L15">
        <f t="shared" si="8"/>
        <v>89.620965468102554</v>
      </c>
      <c r="M15" s="2">
        <f t="shared" si="8"/>
        <v>0.66363119738696774</v>
      </c>
      <c r="N15">
        <f t="shared" si="8"/>
        <v>89.938957549805323</v>
      </c>
      <c r="O15">
        <f t="shared" si="8"/>
        <v>13397.768267363501</v>
      </c>
      <c r="P15">
        <f t="shared" si="8"/>
        <v>115.74872900971094</v>
      </c>
      <c r="Q15" s="2">
        <f t="shared" si="8"/>
        <v>0.77787648696444844</v>
      </c>
      <c r="R15">
        <f t="shared" si="8"/>
        <v>67.351603077589346</v>
      </c>
      <c r="S15">
        <f t="shared" si="8"/>
        <v>9795.3957335717478</v>
      </c>
      <c r="T15">
        <f t="shared" si="8"/>
        <v>98.971691576792537</v>
      </c>
      <c r="U15" s="2">
        <f t="shared" si="8"/>
        <v>0.75628892570392625</v>
      </c>
      <c r="V15">
        <f t="shared" si="8"/>
        <v>58.510922958791973</v>
      </c>
      <c r="W15">
        <f t="shared" si="8"/>
        <v>11213.57512006145</v>
      </c>
      <c r="X15">
        <f t="shared" si="8"/>
        <v>105.89416943373912</v>
      </c>
    </row>
    <row r="16" spans="1:28">
      <c r="A16">
        <f>MIN(A4:A12)</f>
        <v>0.43792760687237631</v>
      </c>
      <c r="B16">
        <f t="shared" ref="B16:D16" si="9">MIN(B4:B12)</f>
        <v>82.984473056591</v>
      </c>
      <c r="C16">
        <f t="shared" si="9"/>
        <v>14704.810369086381</v>
      </c>
      <c r="D16">
        <f t="shared" si="9"/>
        <v>121.26339253495418</v>
      </c>
      <c r="E16" s="2">
        <f>MIN(E3:E12)</f>
        <v>0.75468372656618166</v>
      </c>
      <c r="F16">
        <f t="shared" ref="F16:X16" si="10">MIN(F3:F12)</f>
        <v>46.896231077789032</v>
      </c>
      <c r="G16">
        <f t="shared" si="10"/>
        <v>6291.1309617834559</v>
      </c>
      <c r="H16">
        <f t="shared" si="10"/>
        <v>79.316649965713097</v>
      </c>
      <c r="I16" s="2">
        <f t="shared" si="10"/>
        <v>0.76317579399439572</v>
      </c>
      <c r="J16">
        <f t="shared" si="10"/>
        <v>44.431782203991837</v>
      </c>
      <c r="K16">
        <f t="shared" si="10"/>
        <v>5985.7694987171917</v>
      </c>
      <c r="L16">
        <f t="shared" si="10"/>
        <v>77.367754902912822</v>
      </c>
      <c r="M16" s="2">
        <f t="shared" si="10"/>
        <v>0.60496159835424745</v>
      </c>
      <c r="N16">
        <f t="shared" si="10"/>
        <v>82.831121559995566</v>
      </c>
      <c r="O16">
        <f t="shared" si="10"/>
        <v>11407.982745488091</v>
      </c>
      <c r="P16">
        <f t="shared" si="10"/>
        <v>106.80815860920031</v>
      </c>
      <c r="Q16" s="2">
        <f t="shared" si="10"/>
        <v>0.71117895183305146</v>
      </c>
      <c r="R16">
        <f t="shared" si="10"/>
        <v>57.852651940166041</v>
      </c>
      <c r="S16">
        <f t="shared" si="10"/>
        <v>7533.3419282403866</v>
      </c>
      <c r="T16">
        <f t="shared" si="10"/>
        <v>86.794826621408646</v>
      </c>
      <c r="U16" s="2">
        <f t="shared" si="10"/>
        <v>0.66936338173914567</v>
      </c>
      <c r="V16">
        <f t="shared" si="10"/>
        <v>52.411848146201713</v>
      </c>
      <c r="W16">
        <f t="shared" si="10"/>
        <v>8265.4863021064757</v>
      </c>
      <c r="X16">
        <f t="shared" si="10"/>
        <v>90.91471994185801</v>
      </c>
    </row>
    <row r="17" spans="1:24" s="2" customFormat="1">
      <c r="A17" s="2">
        <f>A15-A14</f>
        <v>4.8613201918973559E-2</v>
      </c>
      <c r="B17" s="2">
        <f t="shared" ref="B17:D17" si="11">B15-B14</f>
        <v>3.7021337038534767</v>
      </c>
      <c r="C17" s="2">
        <f t="shared" si="11"/>
        <v>2709.2112295789848</v>
      </c>
      <c r="D17" s="2">
        <f t="shared" si="11"/>
        <v>10.302650238640055</v>
      </c>
      <c r="E17" s="2">
        <f>E15-E14</f>
        <v>2.7878861789003118E-2</v>
      </c>
      <c r="F17" s="2">
        <f>F15-F14</f>
        <v>2.8463703280568922</v>
      </c>
      <c r="G17" s="2">
        <f t="shared" ref="G17:W17" si="12">G15-G14</f>
        <v>1083.2813529082323</v>
      </c>
      <c r="H17" s="2">
        <f t="shared" si="12"/>
        <v>6.2002985156350121</v>
      </c>
      <c r="I17" s="2">
        <f t="shared" si="12"/>
        <v>3.4623755363964004E-2</v>
      </c>
      <c r="J17" s="2">
        <f t="shared" si="12"/>
        <v>2.4101470818659578</v>
      </c>
      <c r="K17" s="2">
        <f t="shared" si="12"/>
        <v>871.87970694781416</v>
      </c>
      <c r="L17" s="2">
        <f t="shared" si="12"/>
        <v>5.1001028264506942</v>
      </c>
      <c r="M17" s="2">
        <f t="shared" si="12"/>
        <v>3.3630122740955892E-2</v>
      </c>
      <c r="N17" s="2">
        <f>N15-N14</f>
        <v>3.4846460265604122</v>
      </c>
      <c r="O17" s="2">
        <f t="shared" si="12"/>
        <v>849.21642932839859</v>
      </c>
      <c r="P17" s="2">
        <f t="shared" si="12"/>
        <v>3.7487185383695731</v>
      </c>
      <c r="Q17" s="2">
        <f t="shared" si="12"/>
        <v>3.6605097678262033E-2</v>
      </c>
      <c r="R17" s="2">
        <f>R15-R14</f>
        <v>6.019800757864445</v>
      </c>
      <c r="S17" s="2">
        <f t="shared" si="12"/>
        <v>1020.5881299579905</v>
      </c>
      <c r="T17" s="2">
        <f t="shared" si="12"/>
        <v>5.3751663675953125</v>
      </c>
      <c r="U17" s="2">
        <f t="shared" si="12"/>
        <v>3.7819290642125414E-2</v>
      </c>
      <c r="V17" s="2">
        <f t="shared" si="12"/>
        <v>3.2493928227024114</v>
      </c>
      <c r="W17" s="2">
        <f t="shared" si="12"/>
        <v>1665.4436625767939</v>
      </c>
      <c r="X17" s="2">
        <f>X15-X14</f>
        <v>8.2849697002021259</v>
      </c>
    </row>
    <row r="18" spans="1:24" s="2" customFormat="1">
      <c r="A18" s="2">
        <f>A14-A16</f>
        <v>7.9882145480951294E-2</v>
      </c>
      <c r="B18" s="2">
        <f t="shared" ref="B18:D18" si="13">B14-B16</f>
        <v>3.443086962100395</v>
      </c>
      <c r="C18" s="2">
        <f t="shared" si="13"/>
        <v>1648.7217732037443</v>
      </c>
      <c r="D18" s="2">
        <f t="shared" si="13"/>
        <v>6.5018512925828986</v>
      </c>
      <c r="E18" s="2">
        <f>E14-E16</f>
        <v>3.1940971484628378E-2</v>
      </c>
      <c r="F18" s="2">
        <f t="shared" ref="F18:W18" si="14">F14-F16</f>
        <v>2.4859899021112852</v>
      </c>
      <c r="G18" s="2">
        <f t="shared" si="14"/>
        <v>945.51448226510729</v>
      </c>
      <c r="H18" s="2">
        <f t="shared" si="14"/>
        <v>5.6966842549747838</v>
      </c>
      <c r="I18" s="2">
        <f>I14-I16</f>
        <v>2.5707711835786795E-2</v>
      </c>
      <c r="J18" s="2">
        <f t="shared" si="14"/>
        <v>3.0005828099215748</v>
      </c>
      <c r="K18" s="2">
        <f t="shared" si="14"/>
        <v>1174.2682457698238</v>
      </c>
      <c r="L18" s="2">
        <f>L14-L16</f>
        <v>7.1531077387390383</v>
      </c>
      <c r="M18" s="2">
        <f t="shared" si="14"/>
        <v>2.5039476291764395E-2</v>
      </c>
      <c r="N18" s="2">
        <f t="shared" si="14"/>
        <v>3.6231899632493452</v>
      </c>
      <c r="O18" s="2">
        <f t="shared" si="14"/>
        <v>1140.5690925470117</v>
      </c>
      <c r="P18" s="2">
        <f t="shared" si="14"/>
        <v>5.1918518621410641</v>
      </c>
      <c r="Q18" s="2">
        <f t="shared" si="14"/>
        <v>3.0092437453134946E-2</v>
      </c>
      <c r="R18" s="2">
        <f t="shared" si="14"/>
        <v>3.4791503795588596</v>
      </c>
      <c r="S18" s="2">
        <f t="shared" si="14"/>
        <v>1241.4656753733707</v>
      </c>
      <c r="T18" s="2">
        <f t="shared" si="14"/>
        <v>6.8016985877885787</v>
      </c>
      <c r="U18" s="2">
        <f t="shared" si="14"/>
        <v>4.9106253322655169E-2</v>
      </c>
      <c r="V18" s="2">
        <f t="shared" si="14"/>
        <v>2.8496819898878485</v>
      </c>
      <c r="W18" s="2">
        <f t="shared" si="14"/>
        <v>1282.6451553781808</v>
      </c>
      <c r="X18" s="2">
        <f>X14-X16</f>
        <v>6.6944797916789867</v>
      </c>
    </row>
    <row r="19" spans="1:24">
      <c r="I19" s="5">
        <v>0.85233968488476997</v>
      </c>
    </row>
    <row r="20" spans="1:24">
      <c r="I20" s="6">
        <f>(I19-I14)/I14*100</f>
        <v>8.0437958945293531</v>
      </c>
    </row>
    <row r="22" spans="1:24">
      <c r="A22">
        <v>0.69805218758924115</v>
      </c>
      <c r="B22">
        <v>75.341841064043564</v>
      </c>
      <c r="C22">
        <v>11459.49827914597</v>
      </c>
      <c r="D22">
        <f>SQRT(C22)</f>
        <v>107.04904613842184</v>
      </c>
      <c r="E22" s="2">
        <v>0.82029548985398515</v>
      </c>
      <c r="F22">
        <v>52.695113855104992</v>
      </c>
      <c r="G22">
        <v>6820.1306322815744</v>
      </c>
      <c r="H22">
        <f>SQRT(G22)</f>
        <v>82.584082196762196</v>
      </c>
      <c r="I22" s="2">
        <v>0.84136271414014852</v>
      </c>
      <c r="J22">
        <v>49.503311471991147</v>
      </c>
      <c r="K22">
        <v>6020.5890872504306</v>
      </c>
      <c r="L22">
        <f>SQRT(K22)</f>
        <v>77.592455092298962</v>
      </c>
      <c r="M22" s="2">
        <v>0.69423214351018125</v>
      </c>
      <c r="N22">
        <v>86.708360853424253</v>
      </c>
      <c r="O22">
        <v>11604.47627451789</v>
      </c>
      <c r="P22">
        <f>SQRT(O22)</f>
        <v>107.72407472110351</v>
      </c>
      <c r="Q22" s="2">
        <v>0.78037320440006364</v>
      </c>
      <c r="R22">
        <v>63.774136964099888</v>
      </c>
      <c r="S22">
        <v>8335.257891545949</v>
      </c>
      <c r="T22">
        <f>SQRT(S22)</f>
        <v>91.297633548443898</v>
      </c>
      <c r="U22" s="2">
        <v>0.8242229715748729</v>
      </c>
      <c r="V22">
        <v>53.358057990754993</v>
      </c>
      <c r="W22">
        <v>6671.0751724570628</v>
      </c>
      <c r="X22">
        <f>SQRT(W22)</f>
        <v>81.676650105504834</v>
      </c>
    </row>
    <row r="23" spans="1:24">
      <c r="A23">
        <v>0.64398539953249156</v>
      </c>
      <c r="B23">
        <v>77.990673248588735</v>
      </c>
      <c r="C23">
        <v>13511.4365255222</v>
      </c>
      <c r="D23">
        <f t="shared" ref="D23:D31" si="15">SQRT(C23)</f>
        <v>116.23870493739253</v>
      </c>
      <c r="E23" s="2">
        <v>0.81045173080802557</v>
      </c>
      <c r="F23">
        <v>49.931863220442082</v>
      </c>
      <c r="G23">
        <v>7193.7201573947596</v>
      </c>
      <c r="H23">
        <f t="shared" ref="H23:H31" si="16">SQRT(G23)</f>
        <v>84.815801342643454</v>
      </c>
      <c r="I23" s="2">
        <v>0.84047020631788605</v>
      </c>
      <c r="J23">
        <v>46.543460758717693</v>
      </c>
      <c r="K23">
        <v>6054.461469936974</v>
      </c>
      <c r="L23">
        <f t="shared" ref="L23:L31" si="17">SQRT(K23)</f>
        <v>77.81042006014988</v>
      </c>
      <c r="M23" s="2">
        <v>0.67859131418702723</v>
      </c>
      <c r="N23">
        <v>88.143062885953384</v>
      </c>
      <c r="O23">
        <v>12198.075728947029</v>
      </c>
      <c r="P23">
        <f t="shared" ref="P23:P31" si="18">SQRT(O23)</f>
        <v>110.44489906259605</v>
      </c>
      <c r="Q23" s="2">
        <v>0.76020886828141054</v>
      </c>
      <c r="R23">
        <v>65.770330981724953</v>
      </c>
      <c r="S23">
        <v>9100.5330998905029</v>
      </c>
      <c r="T23">
        <f t="shared" ref="T23:T31" si="19">SQRT(S23)</f>
        <v>95.396714303431352</v>
      </c>
      <c r="U23" s="2">
        <v>0.74547611672201897</v>
      </c>
      <c r="V23">
        <v>59.286085815281893</v>
      </c>
      <c r="W23">
        <v>9659.6692625074538</v>
      </c>
      <c r="X23">
        <f t="shared" ref="X23:X31" si="20">SQRT(W23)</f>
        <v>98.283616450085177</v>
      </c>
    </row>
    <row r="24" spans="1:24">
      <c r="A24">
        <v>0.5855451381508916</v>
      </c>
      <c r="B24">
        <v>84.529655673544113</v>
      </c>
      <c r="C24">
        <v>15729.35646800635</v>
      </c>
      <c r="D24">
        <f t="shared" si="15"/>
        <v>125.4167312124118</v>
      </c>
      <c r="E24" s="2">
        <v>0.79629771474789979</v>
      </c>
      <c r="F24">
        <v>52.599504779380801</v>
      </c>
      <c r="G24">
        <v>7730.8921984472327</v>
      </c>
      <c r="H24">
        <f t="shared" si="16"/>
        <v>87.925492312794205</v>
      </c>
      <c r="I24" s="2">
        <v>0.8051545751170246</v>
      </c>
      <c r="J24">
        <v>52.021607713605967</v>
      </c>
      <c r="K24">
        <v>7394.757369887684</v>
      </c>
      <c r="L24">
        <f t="shared" si="17"/>
        <v>85.992775102840383</v>
      </c>
      <c r="M24" s="2">
        <v>0.63657557885804117</v>
      </c>
      <c r="N24">
        <v>93.76469607774068</v>
      </c>
      <c r="O24">
        <v>13792.65342386532</v>
      </c>
      <c r="P24">
        <f t="shared" si="18"/>
        <v>117.44212797742266</v>
      </c>
      <c r="Q24" s="2">
        <v>0.73482338096434152</v>
      </c>
      <c r="R24">
        <v>69.949703942431597</v>
      </c>
      <c r="S24">
        <v>10063.96100454278</v>
      </c>
      <c r="T24">
        <f t="shared" si="19"/>
        <v>100.3192952753496</v>
      </c>
      <c r="U24" s="2">
        <v>0.67746525952889236</v>
      </c>
      <c r="V24">
        <v>65.529962111620478</v>
      </c>
      <c r="W24">
        <v>12240.81166173653</v>
      </c>
      <c r="X24">
        <f t="shared" si="20"/>
        <v>110.63820163820691</v>
      </c>
    </row>
    <row r="25" spans="1:24">
      <c r="A25">
        <v>0.66973947501351461</v>
      </c>
      <c r="B25">
        <v>77.075509146821304</v>
      </c>
      <c r="C25">
        <v>12534.01999350806</v>
      </c>
      <c r="D25">
        <f t="shared" si="15"/>
        <v>111.9554375343514</v>
      </c>
      <c r="E25" s="2">
        <v>0.80113638996751857</v>
      </c>
      <c r="F25">
        <v>52.675022643201963</v>
      </c>
      <c r="G25">
        <v>7547.2551986959743</v>
      </c>
      <c r="H25">
        <f t="shared" si="16"/>
        <v>86.874939992474097</v>
      </c>
      <c r="I25" s="2">
        <v>0.81860404715027812</v>
      </c>
      <c r="J25">
        <v>50.887805048666671</v>
      </c>
      <c r="K25">
        <v>6884.324125182382</v>
      </c>
      <c r="L25">
        <f t="shared" si="17"/>
        <v>82.971827298079816</v>
      </c>
      <c r="M25" s="2">
        <v>0.67805866670810322</v>
      </c>
      <c r="N25">
        <v>88.719748477132939</v>
      </c>
      <c r="O25">
        <v>12218.29072179427</v>
      </c>
      <c r="P25">
        <f t="shared" si="18"/>
        <v>110.53637736869375</v>
      </c>
      <c r="Q25" s="2">
        <v>0.7837952435262896</v>
      </c>
      <c r="R25">
        <v>64.112079910626278</v>
      </c>
      <c r="S25">
        <v>8205.3849470623845</v>
      </c>
      <c r="T25">
        <f t="shared" si="19"/>
        <v>90.583579897586205</v>
      </c>
      <c r="U25" s="2">
        <v>0.76397430559446355</v>
      </c>
      <c r="V25">
        <v>56.567383606860318</v>
      </c>
      <c r="W25">
        <v>8957.6275359632455</v>
      </c>
      <c r="X25">
        <f t="shared" si="20"/>
        <v>94.64474383695719</v>
      </c>
    </row>
    <row r="26" spans="1:24">
      <c r="A26">
        <v>0.61419466302109504</v>
      </c>
      <c r="B26">
        <v>80.867814967079298</v>
      </c>
      <c r="C26">
        <v>14642.05208143963</v>
      </c>
      <c r="D26">
        <f t="shared" si="15"/>
        <v>121.00434736586793</v>
      </c>
      <c r="E26" s="2">
        <v>0.7715457823205778</v>
      </c>
      <c r="F26">
        <v>55.941447386480519</v>
      </c>
      <c r="G26">
        <v>8670.2754805839922</v>
      </c>
      <c r="H26">
        <f t="shared" si="16"/>
        <v>93.114314047755258</v>
      </c>
      <c r="I26" s="2">
        <v>0.76472401781673294</v>
      </c>
      <c r="J26">
        <v>55.278458338029587</v>
      </c>
      <c r="K26">
        <v>8929.1745200186742</v>
      </c>
      <c r="L26">
        <f t="shared" si="17"/>
        <v>94.494309458393701</v>
      </c>
      <c r="M26" s="2">
        <v>0.63894699283894485</v>
      </c>
      <c r="N26">
        <v>92.369491860125919</v>
      </c>
      <c r="O26">
        <v>13702.65371757058</v>
      </c>
      <c r="P26">
        <f t="shared" si="18"/>
        <v>117.05833467793133</v>
      </c>
      <c r="Q26" s="2">
        <v>0.76654359868789912</v>
      </c>
      <c r="R26">
        <v>64.688647580549755</v>
      </c>
      <c r="S26">
        <v>8860.1179380371177</v>
      </c>
      <c r="T26">
        <f t="shared" si="19"/>
        <v>94.128199483667586</v>
      </c>
      <c r="U26" s="2">
        <v>0.75699000418597406</v>
      </c>
      <c r="V26">
        <v>59.868115787580507</v>
      </c>
      <c r="W26">
        <v>9222.6951624931644</v>
      </c>
      <c r="X26">
        <f t="shared" si="20"/>
        <v>96.034864307152347</v>
      </c>
    </row>
    <row r="27" spans="1:24">
      <c r="A27">
        <v>0.62365436841628441</v>
      </c>
      <c r="B27">
        <v>79.357687303862321</v>
      </c>
      <c r="C27">
        <v>14283.038128558481</v>
      </c>
      <c r="D27">
        <f t="shared" si="15"/>
        <v>119.51166524050478</v>
      </c>
      <c r="E27" s="2">
        <v>0.75443522771714333</v>
      </c>
      <c r="F27">
        <v>56.570097696015878</v>
      </c>
      <c r="G27">
        <v>9319.6538266888892</v>
      </c>
      <c r="H27">
        <f t="shared" si="16"/>
        <v>96.538354174332639</v>
      </c>
      <c r="I27" s="2">
        <v>0.74596549581744531</v>
      </c>
      <c r="J27">
        <v>55.12330373975626</v>
      </c>
      <c r="K27">
        <v>9641.0963877543145</v>
      </c>
      <c r="L27">
        <f t="shared" si="17"/>
        <v>98.18908487074475</v>
      </c>
      <c r="M27" s="2">
        <v>0.65479131704794025</v>
      </c>
      <c r="N27">
        <v>90.897303542543597</v>
      </c>
      <c r="O27">
        <v>13101.33124214819</v>
      </c>
      <c r="P27">
        <f t="shared" si="18"/>
        <v>114.46104683318333</v>
      </c>
      <c r="Q27" s="2">
        <v>0.77331877173632013</v>
      </c>
      <c r="R27">
        <v>65.798612320871499</v>
      </c>
      <c r="S27">
        <v>8602.9871336460656</v>
      </c>
      <c r="T27">
        <f t="shared" si="19"/>
        <v>92.752289101919558</v>
      </c>
      <c r="U27" s="2">
        <v>0.7642901291997507</v>
      </c>
      <c r="V27">
        <v>57.520116059354088</v>
      </c>
      <c r="W27">
        <v>8945.6414247461889</v>
      </c>
      <c r="X27">
        <f t="shared" si="20"/>
        <v>94.581401050873581</v>
      </c>
    </row>
    <row r="28" spans="1:24">
      <c r="A28">
        <v>0.68848227189678823</v>
      </c>
      <c r="B28">
        <v>75.063353369920051</v>
      </c>
      <c r="C28">
        <v>11822.694924068341</v>
      </c>
      <c r="D28">
        <f t="shared" si="15"/>
        <v>108.73221658767166</v>
      </c>
      <c r="E28" s="2">
        <v>0.80537139754798104</v>
      </c>
      <c r="F28">
        <v>52.533491786336377</v>
      </c>
      <c r="G28">
        <v>7386.5285430099884</v>
      </c>
      <c r="H28">
        <f t="shared" si="16"/>
        <v>85.944915748460588</v>
      </c>
      <c r="I28" s="2">
        <v>0.81383667659857495</v>
      </c>
      <c r="J28">
        <v>51.403489410459898</v>
      </c>
      <c r="K28">
        <v>7065.2549761036462</v>
      </c>
      <c r="L28">
        <f t="shared" si="17"/>
        <v>84.055071090943983</v>
      </c>
      <c r="M28" s="2">
        <v>0.67290426295430184</v>
      </c>
      <c r="N28">
        <v>88.529739468603054</v>
      </c>
      <c r="O28">
        <v>12413.91022463192</v>
      </c>
      <c r="P28">
        <f t="shared" si="18"/>
        <v>111.41772850238834</v>
      </c>
      <c r="Q28" s="2">
        <v>0.77843538071530982</v>
      </c>
      <c r="R28">
        <v>61.952816609129208</v>
      </c>
      <c r="S28">
        <v>8408.8020149606145</v>
      </c>
      <c r="T28">
        <f t="shared" si="19"/>
        <v>91.69952025480076</v>
      </c>
      <c r="U28" s="2">
        <v>0.78018456550218851</v>
      </c>
      <c r="V28">
        <v>56.310638521546871</v>
      </c>
      <c r="W28">
        <v>8342.4170993187145</v>
      </c>
      <c r="X28">
        <f t="shared" si="20"/>
        <v>91.336833201719415</v>
      </c>
    </row>
    <row r="29" spans="1:24">
      <c r="A29">
        <v>0.62274655040951399</v>
      </c>
      <c r="B29">
        <v>78.367118525200212</v>
      </c>
      <c r="C29">
        <v>14317.49156209491</v>
      </c>
      <c r="D29">
        <f t="shared" si="15"/>
        <v>119.65572097519997</v>
      </c>
      <c r="E29" s="2">
        <v>0.77688024432020941</v>
      </c>
      <c r="F29">
        <v>52.960607540711713</v>
      </c>
      <c r="G29">
        <v>8467.8224221667697</v>
      </c>
      <c r="H29">
        <f t="shared" si="16"/>
        <v>92.020771688607184</v>
      </c>
      <c r="I29" s="2">
        <v>0.78836981727004929</v>
      </c>
      <c r="J29">
        <v>51.892068415029257</v>
      </c>
      <c r="K29">
        <v>8031.7711045711976</v>
      </c>
      <c r="L29">
        <f t="shared" si="17"/>
        <v>89.620148987664592</v>
      </c>
      <c r="M29" s="2">
        <v>0.64239282276592635</v>
      </c>
      <c r="N29">
        <v>91.483889686611619</v>
      </c>
      <c r="O29">
        <v>13571.877866594201</v>
      </c>
      <c r="P29">
        <f t="shared" si="18"/>
        <v>116.4984028499713</v>
      </c>
      <c r="Q29" s="2">
        <v>0.76735026221636204</v>
      </c>
      <c r="R29">
        <v>63.796912806201419</v>
      </c>
      <c r="S29">
        <v>8829.5035108536031</v>
      </c>
      <c r="T29">
        <f t="shared" si="19"/>
        <v>93.965437852721166</v>
      </c>
      <c r="U29" s="2">
        <v>0.69358357644707525</v>
      </c>
      <c r="V29">
        <v>61.066556827517267</v>
      </c>
      <c r="W29">
        <v>11629.09063778893</v>
      </c>
      <c r="X29">
        <f t="shared" si="20"/>
        <v>107.83826147425101</v>
      </c>
    </row>
    <row r="30" spans="1:24">
      <c r="A30">
        <v>0.60239059886989321</v>
      </c>
      <c r="B30">
        <v>79.556766295945593</v>
      </c>
      <c r="C30">
        <v>15090.03894296922</v>
      </c>
      <c r="D30">
        <f t="shared" si="15"/>
        <v>122.8415196217029</v>
      </c>
      <c r="E30" s="2">
        <v>0.73231704546145149</v>
      </c>
      <c r="F30">
        <v>57.477471689865759</v>
      </c>
      <c r="G30">
        <v>10159.08124122546</v>
      </c>
      <c r="H30">
        <f t="shared" si="16"/>
        <v>100.79226776506945</v>
      </c>
      <c r="I30" s="2">
        <v>0.74354455737318292</v>
      </c>
      <c r="J30">
        <v>55.668067299407831</v>
      </c>
      <c r="K30">
        <v>9732.9756423660474</v>
      </c>
      <c r="L30">
        <f t="shared" si="17"/>
        <v>98.655844440996233</v>
      </c>
      <c r="M30" s="2">
        <v>0.63470285557398665</v>
      </c>
      <c r="N30">
        <v>91.901546804870705</v>
      </c>
      <c r="O30">
        <v>13863.7268622837</v>
      </c>
      <c r="P30">
        <f t="shared" si="18"/>
        <v>117.74432836567416</v>
      </c>
      <c r="Q30" s="2">
        <v>0.72140903905465303</v>
      </c>
      <c r="R30">
        <v>68.290158030931423</v>
      </c>
      <c r="S30">
        <v>10573.0609937185</v>
      </c>
      <c r="T30">
        <f t="shared" si="19"/>
        <v>102.8253908026539</v>
      </c>
      <c r="U30" s="2">
        <v>0.6719405972105571</v>
      </c>
      <c r="V30">
        <v>62.783228696882233</v>
      </c>
      <c r="W30">
        <v>12450.483186840011</v>
      </c>
      <c r="X30">
        <f t="shared" si="20"/>
        <v>111.58173321310262</v>
      </c>
    </row>
    <row r="31" spans="1:24">
      <c r="A31">
        <v>0.65914464512176263</v>
      </c>
      <c r="B31">
        <v>77.106785107726608</v>
      </c>
      <c r="C31">
        <v>12936.114096932841</v>
      </c>
      <c r="D31">
        <f t="shared" si="15"/>
        <v>113.73703924813957</v>
      </c>
      <c r="E31" s="2">
        <v>0.79975839045613251</v>
      </c>
      <c r="F31">
        <v>52.02158877891064</v>
      </c>
      <c r="G31">
        <v>7599.5529216147625</v>
      </c>
      <c r="H31">
        <f t="shared" si="16"/>
        <v>87.175414662706146</v>
      </c>
      <c r="I31" s="2">
        <v>0.80388576133631429</v>
      </c>
      <c r="J31">
        <v>52.446081464945301</v>
      </c>
      <c r="K31">
        <v>7442.911285031224</v>
      </c>
      <c r="L31">
        <f t="shared" si="17"/>
        <v>86.272308912137177</v>
      </c>
      <c r="M31" s="2">
        <v>0.6456387766202456</v>
      </c>
      <c r="N31">
        <v>91.930503557792107</v>
      </c>
      <c r="O31">
        <v>13448.687695714079</v>
      </c>
      <c r="P31">
        <f t="shared" si="18"/>
        <v>115.96847716390036</v>
      </c>
      <c r="Q31" s="2">
        <v>0.76143523259392876</v>
      </c>
      <c r="R31">
        <v>64.891030685169127</v>
      </c>
      <c r="S31">
        <v>9053.9902234354504</v>
      </c>
      <c r="T31">
        <f t="shared" si="19"/>
        <v>95.152457789777827</v>
      </c>
      <c r="U31" s="2">
        <v>0.76532474746197332</v>
      </c>
      <c r="V31">
        <v>58.374947421109553</v>
      </c>
      <c r="W31">
        <v>8906.3756784542929</v>
      </c>
      <c r="X31">
        <f t="shared" si="20"/>
        <v>94.37359629925254</v>
      </c>
    </row>
    <row r="33" spans="1:24" s="2" customFormat="1">
      <c r="A33" s="2">
        <f>AVERAGE(A22:A31)</f>
        <v>0.64079352980214765</v>
      </c>
      <c r="B33" s="2">
        <f t="shared" ref="B33:X33" si="21">AVERAGE(B22:B31)</f>
        <v>78.525720470273185</v>
      </c>
      <c r="C33" s="2">
        <f t="shared" si="21"/>
        <v>13632.574100224603</v>
      </c>
      <c r="D33" s="2">
        <f t="shared" si="21"/>
        <v>116.61424288616645</v>
      </c>
      <c r="E33" s="2">
        <f t="shared" si="21"/>
        <v>0.78684894132009264</v>
      </c>
      <c r="F33" s="2">
        <f t="shared" si="21"/>
        <v>53.540620937645066</v>
      </c>
      <c r="G33" s="2">
        <f t="shared" si="21"/>
        <v>8089.4912622109405</v>
      </c>
      <c r="H33" s="2">
        <f t="shared" si="21"/>
        <v>89.778635393160542</v>
      </c>
      <c r="I33" s="2">
        <f t="shared" si="21"/>
        <v>0.79659178689376375</v>
      </c>
      <c r="J33" s="2">
        <f>AVERAGE(J22:J31)</f>
        <v>52.076765366060968</v>
      </c>
      <c r="K33" s="2">
        <f t="shared" si="21"/>
        <v>7719.7315968102585</v>
      </c>
      <c r="L33" s="2">
        <f t="shared" si="21"/>
        <v>87.565424531424952</v>
      </c>
      <c r="M33" s="2">
        <f t="shared" si="21"/>
        <v>0.6576834731064698</v>
      </c>
      <c r="N33" s="2">
        <f t="shared" si="21"/>
        <v>90.444834321479817</v>
      </c>
      <c r="O33" s="2">
        <f t="shared" si="21"/>
        <v>12991.568375806721</v>
      </c>
      <c r="P33" s="2">
        <f t="shared" si="21"/>
        <v>113.92957975228646</v>
      </c>
      <c r="Q33" s="2">
        <f t="shared" si="21"/>
        <v>0.76276929821765793</v>
      </c>
      <c r="R33" s="2">
        <f t="shared" si="21"/>
        <v>65.302442983173506</v>
      </c>
      <c r="S33" s="2">
        <f t="shared" si="21"/>
        <v>9003.3598757692962</v>
      </c>
      <c r="T33" s="2">
        <f t="shared" si="21"/>
        <v>94.812051831035177</v>
      </c>
      <c r="U33" s="2">
        <f t="shared" si="21"/>
        <v>0.74434522734277664</v>
      </c>
      <c r="V33" s="2">
        <f t="shared" si="21"/>
        <v>59.066509283850827</v>
      </c>
      <c r="W33" s="2">
        <f t="shared" si="21"/>
        <v>9702.5886822305583</v>
      </c>
      <c r="X33" s="2">
        <f t="shared" si="21"/>
        <v>98.098990157710574</v>
      </c>
    </row>
    <row r="34" spans="1:24">
      <c r="A34">
        <f>MAX(A22:A31)</f>
        <v>0.69805218758924115</v>
      </c>
      <c r="B34">
        <f t="shared" ref="B34:X34" si="22">MAX(B22:B31)</f>
        <v>84.529655673544113</v>
      </c>
      <c r="C34">
        <f t="shared" si="22"/>
        <v>15729.35646800635</v>
      </c>
      <c r="D34">
        <f t="shared" si="22"/>
        <v>125.4167312124118</v>
      </c>
      <c r="E34" s="2">
        <f t="shared" si="22"/>
        <v>0.82029548985398515</v>
      </c>
      <c r="F34">
        <f t="shared" si="22"/>
        <v>57.477471689865759</v>
      </c>
      <c r="G34">
        <f t="shared" si="22"/>
        <v>10159.08124122546</v>
      </c>
      <c r="H34">
        <f t="shared" si="22"/>
        <v>100.79226776506945</v>
      </c>
      <c r="I34" s="2">
        <f t="shared" si="22"/>
        <v>0.84136271414014852</v>
      </c>
      <c r="J34">
        <f t="shared" si="22"/>
        <v>55.668067299407831</v>
      </c>
      <c r="K34">
        <f t="shared" si="22"/>
        <v>9732.9756423660474</v>
      </c>
      <c r="L34">
        <f t="shared" si="22"/>
        <v>98.655844440996233</v>
      </c>
      <c r="M34" s="2">
        <f t="shared" si="22"/>
        <v>0.69423214351018125</v>
      </c>
      <c r="N34">
        <f t="shared" si="22"/>
        <v>93.76469607774068</v>
      </c>
      <c r="O34">
        <f t="shared" si="22"/>
        <v>13863.7268622837</v>
      </c>
      <c r="P34">
        <f t="shared" si="22"/>
        <v>117.74432836567416</v>
      </c>
      <c r="Q34" s="2">
        <f t="shared" si="22"/>
        <v>0.7837952435262896</v>
      </c>
      <c r="R34">
        <f t="shared" si="22"/>
        <v>69.949703942431597</v>
      </c>
      <c r="S34">
        <f t="shared" si="22"/>
        <v>10573.0609937185</v>
      </c>
      <c r="T34">
        <f t="shared" si="22"/>
        <v>102.8253908026539</v>
      </c>
      <c r="U34" s="2">
        <f t="shared" si="22"/>
        <v>0.8242229715748729</v>
      </c>
      <c r="V34">
        <f t="shared" si="22"/>
        <v>65.529962111620478</v>
      </c>
      <c r="W34">
        <f t="shared" si="22"/>
        <v>12450.483186840011</v>
      </c>
      <c r="X34">
        <f t="shared" si="22"/>
        <v>111.58173321310262</v>
      </c>
    </row>
    <row r="35" spans="1:24">
      <c r="A35">
        <f>MIN(A22:A31)</f>
        <v>0.5855451381508916</v>
      </c>
      <c r="B35">
        <f t="shared" ref="B35:X35" si="23">MIN(B22:B31)</f>
        <v>75.063353369920051</v>
      </c>
      <c r="C35">
        <f t="shared" si="23"/>
        <v>11459.49827914597</v>
      </c>
      <c r="D35">
        <f t="shared" si="23"/>
        <v>107.04904613842184</v>
      </c>
      <c r="E35" s="2">
        <f t="shared" si="23"/>
        <v>0.73231704546145149</v>
      </c>
      <c r="F35">
        <f t="shared" si="23"/>
        <v>49.931863220442082</v>
      </c>
      <c r="G35">
        <f t="shared" si="23"/>
        <v>6820.1306322815744</v>
      </c>
      <c r="H35">
        <f t="shared" si="23"/>
        <v>82.584082196762196</v>
      </c>
      <c r="I35" s="2">
        <f t="shared" si="23"/>
        <v>0.74354455737318292</v>
      </c>
      <c r="J35">
        <f t="shared" si="23"/>
        <v>46.543460758717693</v>
      </c>
      <c r="K35">
        <f t="shared" si="23"/>
        <v>6020.5890872504306</v>
      </c>
      <c r="L35">
        <f t="shared" si="23"/>
        <v>77.592455092298962</v>
      </c>
      <c r="M35" s="2">
        <f t="shared" si="23"/>
        <v>0.63470285557398665</v>
      </c>
      <c r="N35">
        <f t="shared" si="23"/>
        <v>86.708360853424253</v>
      </c>
      <c r="O35">
        <f t="shared" si="23"/>
        <v>11604.47627451789</v>
      </c>
      <c r="P35">
        <f t="shared" si="23"/>
        <v>107.72407472110351</v>
      </c>
      <c r="Q35" s="2">
        <f t="shared" si="23"/>
        <v>0.72140903905465303</v>
      </c>
      <c r="R35">
        <f t="shared" si="23"/>
        <v>61.952816609129208</v>
      </c>
      <c r="S35">
        <f t="shared" si="23"/>
        <v>8205.3849470623845</v>
      </c>
      <c r="T35">
        <f t="shared" si="23"/>
        <v>90.583579897586205</v>
      </c>
      <c r="U35" s="2">
        <f t="shared" si="23"/>
        <v>0.6719405972105571</v>
      </c>
      <c r="V35">
        <f t="shared" si="23"/>
        <v>53.358057990754993</v>
      </c>
      <c r="W35">
        <f t="shared" si="23"/>
        <v>6671.0751724570628</v>
      </c>
      <c r="X35">
        <f t="shared" si="23"/>
        <v>81.676650105504834</v>
      </c>
    </row>
    <row r="36" spans="1:24" s="2" customFormat="1">
      <c r="A36" s="2">
        <f>A34-A33</f>
        <v>5.7258657787093492E-2</v>
      </c>
      <c r="B36" s="2">
        <f t="shared" ref="B36:X36" si="24">B34-B33</f>
        <v>6.0039352032709274</v>
      </c>
      <c r="C36" s="2">
        <f t="shared" si="24"/>
        <v>2096.7823677817469</v>
      </c>
      <c r="D36" s="2">
        <f t="shared" si="24"/>
        <v>8.8024883262453528</v>
      </c>
      <c r="E36" s="2">
        <f t="shared" si="24"/>
        <v>3.3446548533892506E-2</v>
      </c>
      <c r="F36" s="2">
        <f t="shared" si="24"/>
        <v>3.9368507522206926</v>
      </c>
      <c r="G36" s="2">
        <f t="shared" si="24"/>
        <v>2069.5899790145195</v>
      </c>
      <c r="H36" s="2">
        <f t="shared" si="24"/>
        <v>11.013632371908912</v>
      </c>
      <c r="I36" s="2">
        <f t="shared" si="24"/>
        <v>4.4770927246384762E-2</v>
      </c>
      <c r="J36" s="2">
        <f t="shared" si="24"/>
        <v>3.5913019333468625</v>
      </c>
      <c r="K36" s="2">
        <f t="shared" si="24"/>
        <v>2013.2440455557889</v>
      </c>
      <c r="L36" s="2">
        <f t="shared" si="24"/>
        <v>11.090419909571281</v>
      </c>
      <c r="M36" s="2">
        <f t="shared" si="24"/>
        <v>3.6548670403711458E-2</v>
      </c>
      <c r="N36" s="2">
        <f t="shared" si="24"/>
        <v>3.3198617562608632</v>
      </c>
      <c r="O36" s="2">
        <f t="shared" si="24"/>
        <v>872.15848647697931</v>
      </c>
      <c r="P36" s="2">
        <f t="shared" si="24"/>
        <v>3.8147486133877067</v>
      </c>
      <c r="Q36" s="2">
        <f t="shared" si="24"/>
        <v>2.1025945308631666E-2</v>
      </c>
      <c r="R36" s="2">
        <f t="shared" si="24"/>
        <v>4.6472609592580909</v>
      </c>
      <c r="S36" s="2">
        <f t="shared" si="24"/>
        <v>1569.7011179492038</v>
      </c>
      <c r="T36" s="2">
        <f t="shared" si="24"/>
        <v>8.0133389716187224</v>
      </c>
      <c r="U36" s="2">
        <f t="shared" si="24"/>
        <v>7.9877744232096259E-2</v>
      </c>
      <c r="V36" s="2">
        <f t="shared" si="24"/>
        <v>6.4634528277696504</v>
      </c>
      <c r="W36" s="2">
        <f t="shared" si="24"/>
        <v>2747.8945046094523</v>
      </c>
      <c r="X36" s="2">
        <f t="shared" si="24"/>
        <v>13.482743055392049</v>
      </c>
    </row>
    <row r="37" spans="1:24" s="2" customFormat="1">
      <c r="A37" s="2">
        <f>A33-A35</f>
        <v>5.5248391651256057E-2</v>
      </c>
      <c r="B37" s="2">
        <f t="shared" ref="B37:X37" si="25">B33-B35</f>
        <v>3.4623671003531342</v>
      </c>
      <c r="C37" s="2">
        <f t="shared" si="25"/>
        <v>2173.0758210786335</v>
      </c>
      <c r="D37" s="2">
        <f>D33-D35</f>
        <v>9.5651967477446078</v>
      </c>
      <c r="E37" s="2">
        <f t="shared" si="25"/>
        <v>5.4531895858641155E-2</v>
      </c>
      <c r="F37" s="2">
        <f t="shared" si="25"/>
        <v>3.6087577172029839</v>
      </c>
      <c r="G37" s="2">
        <f t="shared" si="25"/>
        <v>1269.360629929366</v>
      </c>
      <c r="H37" s="2">
        <f t="shared" si="25"/>
        <v>7.1945531963983456</v>
      </c>
      <c r="I37" s="2">
        <f t="shared" si="25"/>
        <v>5.304722952058083E-2</v>
      </c>
      <c r="J37" s="2">
        <f t="shared" si="25"/>
        <v>5.5333046073432754</v>
      </c>
      <c r="K37" s="2">
        <f t="shared" si="25"/>
        <v>1699.1425095598279</v>
      </c>
      <c r="L37" s="2">
        <f t="shared" si="25"/>
        <v>9.9729694391259898</v>
      </c>
      <c r="M37" s="2">
        <f t="shared" si="25"/>
        <v>2.298061753248315E-2</v>
      </c>
      <c r="N37" s="2">
        <f t="shared" si="25"/>
        <v>3.7364734680555642</v>
      </c>
      <c r="O37" s="2">
        <f t="shared" si="25"/>
        <v>1387.0921012888302</v>
      </c>
      <c r="P37" s="2">
        <f t="shared" si="25"/>
        <v>6.2055050311829518</v>
      </c>
      <c r="Q37" s="2">
        <f t="shared" si="25"/>
        <v>4.1360259163004898E-2</v>
      </c>
      <c r="R37" s="2">
        <f t="shared" si="25"/>
        <v>3.3496263740442984</v>
      </c>
      <c r="S37" s="2">
        <f t="shared" si="25"/>
        <v>797.97492870691167</v>
      </c>
      <c r="T37" s="2">
        <f t="shared" si="25"/>
        <v>4.2284719334489722</v>
      </c>
      <c r="U37" s="2">
        <f t="shared" si="25"/>
        <v>7.2404630132219538E-2</v>
      </c>
      <c r="V37" s="2">
        <f t="shared" si="25"/>
        <v>5.708451293095834</v>
      </c>
      <c r="W37" s="2">
        <f t="shared" si="25"/>
        <v>3031.5135097734956</v>
      </c>
      <c r="X37" s="2">
        <f t="shared" si="25"/>
        <v>16.42234005220574</v>
      </c>
    </row>
    <row r="38" spans="1:24">
      <c r="I38" s="5">
        <v>0.84364784205072896</v>
      </c>
    </row>
    <row r="39" spans="1:24">
      <c r="I39" s="6">
        <f>(I38-I33)/I33*100</f>
        <v>5.9071730252775954</v>
      </c>
    </row>
    <row r="40" spans="1:24">
      <c r="I40" s="5"/>
    </row>
    <row r="41" spans="1:24">
      <c r="A41">
        <v>0.44217328028353697</v>
      </c>
      <c r="B41">
        <v>3.124051315353868</v>
      </c>
      <c r="C41">
        <v>16.809807857560561</v>
      </c>
      <c r="D41">
        <f>SQRT(C41)</f>
        <v>4.0999765679282314</v>
      </c>
      <c r="E41" s="2">
        <v>0.68405229783555754</v>
      </c>
      <c r="F41">
        <v>2.1621518495021341</v>
      </c>
      <c r="G41">
        <v>9.5209138944107607</v>
      </c>
      <c r="H41">
        <f>SQRT(G41)</f>
        <v>3.0855978179942314</v>
      </c>
      <c r="I41" s="2">
        <v>0.71040652023342821</v>
      </c>
      <c r="J41">
        <v>2.121126547960142</v>
      </c>
      <c r="K41">
        <v>8.7267435919039116</v>
      </c>
      <c r="L41">
        <f>SQRT(K41)</f>
        <v>2.954106225561957</v>
      </c>
      <c r="M41" s="2">
        <v>0.61264398851587409</v>
      </c>
      <c r="N41">
        <v>2.6218845808456881</v>
      </c>
      <c r="O41">
        <v>11.672764848605389</v>
      </c>
      <c r="P41">
        <f>SQRT(O41)</f>
        <v>3.4165428211286026</v>
      </c>
      <c r="Q41" s="2">
        <v>0.61271504344678873</v>
      </c>
      <c r="R41">
        <v>2.582889819731121</v>
      </c>
      <c r="S41">
        <v>11.67062364651917</v>
      </c>
      <c r="T41">
        <f>SQRT(S41)</f>
        <v>3.416229448751821</v>
      </c>
      <c r="U41" s="2">
        <v>0.62685750078642166</v>
      </c>
      <c r="V41">
        <v>2.5416842894999139</v>
      </c>
      <c r="W41">
        <v>11.24444830907062</v>
      </c>
      <c r="X41">
        <f>SQRT(W41)</f>
        <v>3.3532742669025182</v>
      </c>
    </row>
    <row r="42" spans="1:24">
      <c r="A42">
        <v>0.4719911647025079</v>
      </c>
      <c r="B42">
        <v>3.107801495553884</v>
      </c>
      <c r="C42">
        <v>15.91126196492813</v>
      </c>
      <c r="D42">
        <f t="shared" ref="D42:D50" si="26">SQRT(C42)</f>
        <v>3.9888923230551274</v>
      </c>
      <c r="E42" s="2">
        <v>0.7069576246684679</v>
      </c>
      <c r="F42">
        <v>2.0850986114221222</v>
      </c>
      <c r="G42">
        <v>8.8306742028241718</v>
      </c>
      <c r="H42">
        <f t="shared" ref="H42:H50" si="27">SQRT(G42)</f>
        <v>2.9716450331128335</v>
      </c>
      <c r="I42" s="2">
        <v>0.72221491419711459</v>
      </c>
      <c r="J42">
        <v>2.051555405689955</v>
      </c>
      <c r="K42">
        <v>8.3709039975997186</v>
      </c>
      <c r="L42">
        <f t="shared" ref="L42:L50" si="28">SQRT(K42)</f>
        <v>2.8932514577201407</v>
      </c>
      <c r="M42" s="2">
        <v>0.63855935726139679</v>
      </c>
      <c r="N42">
        <v>2.5696593495696969</v>
      </c>
      <c r="O42">
        <v>10.89181916462759</v>
      </c>
      <c r="P42">
        <f t="shared" ref="P42:P50" si="29">SQRT(O42)</f>
        <v>3.3002756194941645</v>
      </c>
      <c r="Q42" s="2">
        <v>0.58503924013531572</v>
      </c>
      <c r="R42">
        <v>2.6072955699673961</v>
      </c>
      <c r="S42">
        <v>12.50461907830122</v>
      </c>
      <c r="T42">
        <f t="shared" ref="T42:T50" si="30">SQRT(S42)</f>
        <v>3.5361870819148158</v>
      </c>
      <c r="U42" s="2">
        <v>0.63987236669343228</v>
      </c>
      <c r="V42">
        <v>2.5026305487764589</v>
      </c>
      <c r="W42">
        <v>10.852252332334389</v>
      </c>
      <c r="X42">
        <f t="shared" ref="X42:X50" si="31">SQRT(W42)</f>
        <v>3.29427569161028</v>
      </c>
    </row>
    <row r="43" spans="1:24">
      <c r="A43">
        <v>0.45665479354099803</v>
      </c>
      <c r="B43">
        <v>3.0856774082027272</v>
      </c>
      <c r="C43">
        <v>16.373415252580351</v>
      </c>
      <c r="D43">
        <f t="shared" si="26"/>
        <v>4.0464076972767282</v>
      </c>
      <c r="E43" s="2">
        <v>0.6895927528462158</v>
      </c>
      <c r="F43">
        <v>2.1102483447009841</v>
      </c>
      <c r="G43">
        <v>9.3539552657169569</v>
      </c>
      <c r="H43">
        <f t="shared" si="27"/>
        <v>3.0584236570032211</v>
      </c>
      <c r="I43" s="2">
        <v>0.71072952579334414</v>
      </c>
      <c r="J43">
        <v>2.1140076069042211</v>
      </c>
      <c r="K43">
        <v>8.7170099932662044</v>
      </c>
      <c r="L43">
        <f t="shared" si="28"/>
        <v>2.9524582966176176</v>
      </c>
      <c r="M43" s="2">
        <v>0.60673355291448372</v>
      </c>
      <c r="N43">
        <v>2.623796848929747</v>
      </c>
      <c r="O43">
        <v>11.85087264319859</v>
      </c>
      <c r="P43">
        <f t="shared" si="29"/>
        <v>3.4425096431525928</v>
      </c>
      <c r="Q43" s="2">
        <v>0.60834167053536337</v>
      </c>
      <c r="R43">
        <v>2.5282193886954571</v>
      </c>
      <c r="S43">
        <v>11.80241288452463</v>
      </c>
      <c r="T43">
        <f t="shared" si="30"/>
        <v>3.4354639984323265</v>
      </c>
      <c r="U43" s="2">
        <v>0.61342866513862404</v>
      </c>
      <c r="V43">
        <v>2.5614844967142112</v>
      </c>
      <c r="W43">
        <v>11.649119041058819</v>
      </c>
      <c r="X43">
        <f t="shared" si="31"/>
        <v>3.4130805793386743</v>
      </c>
    </row>
    <row r="44" spans="1:24">
      <c r="A44">
        <v>0.49301028855682261</v>
      </c>
      <c r="B44">
        <v>3.0039267155497371</v>
      </c>
      <c r="C44">
        <v>15.277861984545529</v>
      </c>
      <c r="D44">
        <f t="shared" si="26"/>
        <v>3.9086905716039393</v>
      </c>
      <c r="E44" s="2">
        <v>0.66584676173579271</v>
      </c>
      <c r="F44">
        <v>2.1986857154626782</v>
      </c>
      <c r="G44">
        <v>10.06952792268191</v>
      </c>
      <c r="H44">
        <f t="shared" si="27"/>
        <v>3.1732519475581999</v>
      </c>
      <c r="I44" s="2">
        <v>0.65826345681384568</v>
      </c>
      <c r="J44">
        <v>2.2603009172244102</v>
      </c>
      <c r="K44">
        <v>10.29804673355568</v>
      </c>
      <c r="L44">
        <f t="shared" si="28"/>
        <v>3.2090569850901183</v>
      </c>
      <c r="M44" s="2">
        <v>0.61878416193504782</v>
      </c>
      <c r="N44">
        <v>2.6843194373881709</v>
      </c>
      <c r="O44">
        <v>11.48773402856709</v>
      </c>
      <c r="P44">
        <f t="shared" si="29"/>
        <v>3.3893559902387191</v>
      </c>
      <c r="Q44" s="2">
        <v>0.65310324058338287</v>
      </c>
      <c r="R44">
        <v>2.458080105754842</v>
      </c>
      <c r="S44">
        <v>10.45354707133375</v>
      </c>
      <c r="T44">
        <f t="shared" si="30"/>
        <v>3.2331945613176063</v>
      </c>
      <c r="U44" s="2">
        <v>0.641180059425834</v>
      </c>
      <c r="V44">
        <v>2.535174349841157</v>
      </c>
      <c r="W44">
        <v>10.812845715922091</v>
      </c>
      <c r="X44">
        <f t="shared" si="31"/>
        <v>3.2882891776609444</v>
      </c>
    </row>
    <row r="45" spans="1:24">
      <c r="A45">
        <v>0.41459599553706911</v>
      </c>
      <c r="B45">
        <v>3.140431887772364</v>
      </c>
      <c r="C45">
        <v>17.64083448542986</v>
      </c>
      <c r="D45">
        <f t="shared" si="26"/>
        <v>4.2000993423286861</v>
      </c>
      <c r="E45" s="2">
        <v>0.65740450113073789</v>
      </c>
      <c r="F45">
        <v>2.191250365980574</v>
      </c>
      <c r="G45">
        <v>10.32393090059333</v>
      </c>
      <c r="H45">
        <f t="shared" si="27"/>
        <v>3.2130874405458267</v>
      </c>
      <c r="I45" s="2">
        <v>0.67138962381242417</v>
      </c>
      <c r="J45">
        <v>2.173812249730863</v>
      </c>
      <c r="K45">
        <v>9.9024967583510008</v>
      </c>
      <c r="L45">
        <f t="shared" si="28"/>
        <v>3.1468232804450587</v>
      </c>
      <c r="M45" s="2">
        <v>0.58532169787025767</v>
      </c>
      <c r="N45">
        <v>2.6788641171901242</v>
      </c>
      <c r="O45">
        <v>12.496107366537631</v>
      </c>
      <c r="P45">
        <f t="shared" si="29"/>
        <v>3.5349833615644686</v>
      </c>
      <c r="Q45" s="2">
        <v>0.60751398597423978</v>
      </c>
      <c r="R45">
        <v>2.5026212715975138</v>
      </c>
      <c r="S45">
        <v>11.82735471313806</v>
      </c>
      <c r="T45">
        <f t="shared" si="30"/>
        <v>3.4390921350173302</v>
      </c>
      <c r="U45" s="2">
        <v>0.60212671239482596</v>
      </c>
      <c r="V45">
        <v>2.576232330153692</v>
      </c>
      <c r="W45">
        <v>11.98969730187617</v>
      </c>
      <c r="X45">
        <f t="shared" si="31"/>
        <v>3.4626142294336182</v>
      </c>
    </row>
    <row r="46" spans="1:24">
      <c r="A46">
        <v>0.49275675615011039</v>
      </c>
      <c r="B46">
        <v>2.9035124384415321</v>
      </c>
      <c r="C46">
        <v>15.28550204711669</v>
      </c>
      <c r="D46">
        <f t="shared" si="26"/>
        <v>3.9096677668462689</v>
      </c>
      <c r="E46" s="2">
        <v>0.64028120302651259</v>
      </c>
      <c r="F46">
        <v>2.205615401914867</v>
      </c>
      <c r="G46">
        <v>10.839932269559769</v>
      </c>
      <c r="H46">
        <f t="shared" si="27"/>
        <v>3.2924052407867062</v>
      </c>
      <c r="I46" s="2">
        <v>0.62242932484471791</v>
      </c>
      <c r="J46">
        <v>2.2756559314228708</v>
      </c>
      <c r="K46">
        <v>11.377889006886869</v>
      </c>
      <c r="L46">
        <f t="shared" si="28"/>
        <v>3.3731126584931714</v>
      </c>
      <c r="M46" s="2">
        <v>0.6107420283110141</v>
      </c>
      <c r="N46">
        <v>2.625937503156774</v>
      </c>
      <c r="O46">
        <v>11.73007939533896</v>
      </c>
      <c r="P46">
        <f t="shared" si="29"/>
        <v>3.4249203487583415</v>
      </c>
      <c r="Q46" s="2">
        <v>0.58690436543164526</v>
      </c>
      <c r="R46">
        <v>2.577488113846973</v>
      </c>
      <c r="S46">
        <v>12.448414531703831</v>
      </c>
      <c r="T46">
        <f t="shared" si="30"/>
        <v>3.5282310768576131</v>
      </c>
      <c r="U46" s="2">
        <v>0.62484888174455677</v>
      </c>
      <c r="V46">
        <v>2.5004426007679088</v>
      </c>
      <c r="W46">
        <v>11.304976962430841</v>
      </c>
      <c r="X46">
        <f t="shared" si="31"/>
        <v>3.362287459815243</v>
      </c>
    </row>
    <row r="47" spans="1:24">
      <c r="A47">
        <v>0.45354873305623511</v>
      </c>
      <c r="B47">
        <v>3.0843591563245059</v>
      </c>
      <c r="C47">
        <v>16.46701471294568</v>
      </c>
      <c r="D47">
        <f t="shared" si="26"/>
        <v>4.0579569629242842</v>
      </c>
      <c r="E47" s="2">
        <v>0.67269981325286743</v>
      </c>
      <c r="F47">
        <v>2.172495861272715</v>
      </c>
      <c r="G47">
        <v>9.8630149049861178</v>
      </c>
      <c r="H47">
        <f t="shared" si="27"/>
        <v>3.1405437276029318</v>
      </c>
      <c r="I47" s="2">
        <v>0.69543609636602488</v>
      </c>
      <c r="J47">
        <v>2.13151434327877</v>
      </c>
      <c r="K47">
        <v>9.1778692548789671</v>
      </c>
      <c r="L47">
        <f t="shared" si="28"/>
        <v>3.0294998357615017</v>
      </c>
      <c r="M47" s="2">
        <v>0.63026136558036039</v>
      </c>
      <c r="N47">
        <v>2.6176077865711651</v>
      </c>
      <c r="O47">
        <v>11.14187467618995</v>
      </c>
      <c r="P47">
        <f t="shared" si="29"/>
        <v>3.3379446784196336</v>
      </c>
      <c r="Q47" s="2">
        <v>0.61794403008876808</v>
      </c>
      <c r="R47">
        <v>2.5421229966271368</v>
      </c>
      <c r="S47">
        <v>11.51305094941692</v>
      </c>
      <c r="T47">
        <f t="shared" si="30"/>
        <v>3.3930887034407045</v>
      </c>
      <c r="U47" s="2">
        <v>0.63623861710459018</v>
      </c>
      <c r="V47">
        <v>2.511050859762284</v>
      </c>
      <c r="W47">
        <v>10.961753419736549</v>
      </c>
      <c r="X47">
        <f t="shared" si="31"/>
        <v>3.3108538807589425</v>
      </c>
    </row>
    <row r="48" spans="1:24">
      <c r="A48">
        <v>0.42193442652877039</v>
      </c>
      <c r="B48">
        <v>3.117995824468657</v>
      </c>
      <c r="C48">
        <v>17.41969481860076</v>
      </c>
      <c r="D48">
        <f t="shared" si="26"/>
        <v>4.1736907909667629</v>
      </c>
      <c r="E48" s="2">
        <v>0.68659006431932257</v>
      </c>
      <c r="F48">
        <v>2.111460064522964</v>
      </c>
      <c r="G48">
        <v>9.4444396677886857</v>
      </c>
      <c r="H48">
        <f t="shared" si="27"/>
        <v>3.0731807086126071</v>
      </c>
      <c r="I48" s="2">
        <v>0.70241102727463944</v>
      </c>
      <c r="J48">
        <v>2.0862785730128528</v>
      </c>
      <c r="K48">
        <v>8.9676834673405619</v>
      </c>
      <c r="L48">
        <f t="shared" si="28"/>
        <v>2.9946090675312798</v>
      </c>
      <c r="M48" s="2">
        <v>0.64156014031039765</v>
      </c>
      <c r="N48">
        <v>2.5413670819817118</v>
      </c>
      <c r="O48">
        <v>10.801392183106209</v>
      </c>
      <c r="P48">
        <f t="shared" si="29"/>
        <v>3.2865471521197152</v>
      </c>
      <c r="Q48" s="2">
        <v>0.63033236579417062</v>
      </c>
      <c r="R48">
        <v>2.4451971047863141</v>
      </c>
      <c r="S48">
        <v>11.13973512297421</v>
      </c>
      <c r="T48">
        <f t="shared" si="30"/>
        <v>3.3376241734165055</v>
      </c>
      <c r="U48" s="2">
        <v>0.64867855118272488</v>
      </c>
      <c r="V48">
        <v>2.479007864042722</v>
      </c>
      <c r="W48">
        <v>10.58688270411279</v>
      </c>
      <c r="X48">
        <f t="shared" si="31"/>
        <v>3.2537490229138433</v>
      </c>
    </row>
    <row r="49" spans="1:24">
      <c r="A49">
        <v>0.49409446350736802</v>
      </c>
      <c r="B49">
        <v>2.9521275790683341</v>
      </c>
      <c r="C49">
        <v>15.24519095614462</v>
      </c>
      <c r="D49">
        <f t="shared" si="26"/>
        <v>3.9045090544324035</v>
      </c>
      <c r="E49" s="2">
        <v>0.69757517261093094</v>
      </c>
      <c r="F49">
        <v>2.1458585868363378</v>
      </c>
      <c r="G49">
        <v>9.1134093439449462</v>
      </c>
      <c r="H49">
        <f t="shared" si="27"/>
        <v>3.0188423847469985</v>
      </c>
      <c r="I49" s="2">
        <v>0.69944570918272064</v>
      </c>
      <c r="J49">
        <v>2.132705498407391</v>
      </c>
      <c r="K49">
        <v>9.0570417314750564</v>
      </c>
      <c r="L49">
        <f t="shared" si="28"/>
        <v>3.0094919390945472</v>
      </c>
      <c r="M49" s="2">
        <v>0.62605226252996005</v>
      </c>
      <c r="N49">
        <v>2.6127520122413119</v>
      </c>
      <c r="O49">
        <v>11.26871373037844</v>
      </c>
      <c r="P49">
        <f t="shared" si="29"/>
        <v>3.3568904853120305</v>
      </c>
      <c r="Q49" s="2">
        <v>0.60070113924175428</v>
      </c>
      <c r="R49">
        <v>2.6291294704159749</v>
      </c>
      <c r="S49">
        <v>12.03265618129703</v>
      </c>
      <c r="T49">
        <f t="shared" si="30"/>
        <v>3.4688119264810293</v>
      </c>
      <c r="U49" s="2">
        <v>0.61975267651389521</v>
      </c>
      <c r="V49">
        <v>2.5681082169945801</v>
      </c>
      <c r="W49">
        <v>11.458548363194261</v>
      </c>
      <c r="X49">
        <f t="shared" si="31"/>
        <v>3.3850477637980623</v>
      </c>
    </row>
    <row r="50" spans="1:24">
      <c r="A50">
        <v>0.4949383091900047</v>
      </c>
      <c r="B50">
        <v>2.9758432897933869</v>
      </c>
      <c r="C50">
        <v>15.21976212083575</v>
      </c>
      <c r="D50">
        <f t="shared" si="26"/>
        <v>3.9012513531988362</v>
      </c>
      <c r="E50" s="2">
        <v>0.66665968766420014</v>
      </c>
      <c r="F50">
        <v>2.227091624455126</v>
      </c>
      <c r="G50">
        <v>10.04503083751915</v>
      </c>
      <c r="H50">
        <f t="shared" si="27"/>
        <v>3.169389663250505</v>
      </c>
      <c r="I50" s="2">
        <v>0.66298567653721241</v>
      </c>
      <c r="J50">
        <v>2.2317862340437369</v>
      </c>
      <c r="K50">
        <v>10.155745184695981</v>
      </c>
      <c r="L50">
        <f t="shared" si="28"/>
        <v>3.1868079930701789</v>
      </c>
      <c r="M50" s="2">
        <v>0.62957199610979031</v>
      </c>
      <c r="N50">
        <v>2.6336922246228109</v>
      </c>
      <c r="O50">
        <v>11.16264845402018</v>
      </c>
      <c r="P50">
        <f t="shared" si="29"/>
        <v>3.3410549911697323</v>
      </c>
      <c r="Q50" s="2">
        <v>0.63582588828522879</v>
      </c>
      <c r="R50">
        <v>2.5068040002065781</v>
      </c>
      <c r="S50">
        <v>10.97419078048949</v>
      </c>
      <c r="T50">
        <f t="shared" si="30"/>
        <v>3.3127316191459717</v>
      </c>
      <c r="U50" s="2">
        <v>0.63317852463621405</v>
      </c>
      <c r="V50">
        <v>2.526487772777783</v>
      </c>
      <c r="W50">
        <v>11.053967658677839</v>
      </c>
      <c r="X50">
        <f t="shared" si="31"/>
        <v>3.3247507664000682</v>
      </c>
    </row>
    <row r="52" spans="1:24" s="2" customFormat="1" ht="15" customHeight="1">
      <c r="A52" s="2">
        <f>AVERAGE(A41:A50)</f>
        <v>0.46356982110534234</v>
      </c>
      <c r="B52" s="2">
        <f t="shared" ref="B52:X52" si="32">AVERAGE(B41:B50)</f>
        <v>3.0495727110528996</v>
      </c>
      <c r="C52" s="2">
        <f t="shared" si="32"/>
        <v>16.165034620068795</v>
      </c>
      <c r="D52" s="2">
        <f t="shared" si="32"/>
        <v>4.0191142430561264</v>
      </c>
      <c r="E52" s="2">
        <f t="shared" si="32"/>
        <v>0.67676598790906051</v>
      </c>
      <c r="F52" s="2">
        <f t="shared" si="32"/>
        <v>2.1609956426070505</v>
      </c>
      <c r="G52" s="2">
        <f t="shared" si="32"/>
        <v>9.740482921002581</v>
      </c>
      <c r="H52" s="2">
        <f t="shared" si="32"/>
        <v>3.1196367621214063</v>
      </c>
      <c r="I52" s="2">
        <f>AVERAGE(I41:I50)</f>
        <v>0.68557118750554713</v>
      </c>
      <c r="J52" s="2">
        <f t="shared" si="32"/>
        <v>2.157874330767521</v>
      </c>
      <c r="K52" s="2">
        <f t="shared" si="32"/>
        <v>9.4751429719953926</v>
      </c>
      <c r="L52" s="2">
        <f t="shared" si="32"/>
        <v>3.074921773938557</v>
      </c>
      <c r="M52" s="2">
        <f t="shared" si="32"/>
        <v>0.62002305513385836</v>
      </c>
      <c r="N52" s="2">
        <f t="shared" si="32"/>
        <v>2.6209880942497201</v>
      </c>
      <c r="O52" s="2">
        <f t="shared" si="32"/>
        <v>11.450400649057004</v>
      </c>
      <c r="P52" s="2">
        <f t="shared" si="32"/>
        <v>3.3831025091358002</v>
      </c>
      <c r="Q52" s="2">
        <f t="shared" si="32"/>
        <v>0.61384209695166581</v>
      </c>
      <c r="R52" s="2">
        <f t="shared" si="32"/>
        <v>2.5379847841629308</v>
      </c>
      <c r="S52" s="2">
        <f t="shared" si="32"/>
        <v>11.636660495969831</v>
      </c>
      <c r="T52" s="2">
        <f t="shared" si="32"/>
        <v>3.4100654724775721</v>
      </c>
      <c r="U52" s="2">
        <f t="shared" si="32"/>
        <v>0.62861625556211198</v>
      </c>
      <c r="V52" s="2">
        <f t="shared" si="32"/>
        <v>2.5302303329330713</v>
      </c>
      <c r="W52" s="2">
        <f t="shared" si="32"/>
        <v>11.191449180841436</v>
      </c>
      <c r="X52" s="2">
        <f t="shared" si="32"/>
        <v>3.3448222838632189</v>
      </c>
    </row>
    <row r="53" spans="1:24">
      <c r="A53">
        <f>MAX(A41:A50)</f>
        <v>0.4949383091900047</v>
      </c>
      <c r="B53">
        <f t="shared" ref="B53:X53" si="33">MAX(B41:B50)</f>
        <v>3.140431887772364</v>
      </c>
      <c r="C53">
        <f t="shared" si="33"/>
        <v>17.64083448542986</v>
      </c>
      <c r="D53">
        <f t="shared" si="33"/>
        <v>4.2000993423286861</v>
      </c>
      <c r="E53" s="2">
        <f t="shared" si="33"/>
        <v>0.7069576246684679</v>
      </c>
      <c r="F53">
        <f t="shared" si="33"/>
        <v>2.227091624455126</v>
      </c>
      <c r="G53">
        <f t="shared" si="33"/>
        <v>10.839932269559769</v>
      </c>
      <c r="H53">
        <f t="shared" si="33"/>
        <v>3.2924052407867062</v>
      </c>
      <c r="I53" s="2">
        <f t="shared" si="33"/>
        <v>0.72221491419711459</v>
      </c>
      <c r="J53">
        <f t="shared" si="33"/>
        <v>2.2756559314228708</v>
      </c>
      <c r="K53">
        <f t="shared" si="33"/>
        <v>11.377889006886869</v>
      </c>
      <c r="L53">
        <f t="shared" si="33"/>
        <v>3.3731126584931714</v>
      </c>
      <c r="M53" s="2">
        <f t="shared" si="33"/>
        <v>0.64156014031039765</v>
      </c>
      <c r="N53">
        <f t="shared" si="33"/>
        <v>2.6843194373881709</v>
      </c>
      <c r="O53">
        <f t="shared" si="33"/>
        <v>12.496107366537631</v>
      </c>
      <c r="P53">
        <f t="shared" si="33"/>
        <v>3.5349833615644686</v>
      </c>
      <c r="Q53" s="2">
        <f t="shared" si="33"/>
        <v>0.65310324058338287</v>
      </c>
      <c r="R53">
        <f t="shared" si="33"/>
        <v>2.6291294704159749</v>
      </c>
      <c r="S53">
        <f t="shared" si="33"/>
        <v>12.50461907830122</v>
      </c>
      <c r="T53">
        <f t="shared" si="33"/>
        <v>3.5361870819148158</v>
      </c>
      <c r="U53" s="2">
        <f t="shared" si="33"/>
        <v>0.64867855118272488</v>
      </c>
      <c r="V53">
        <f t="shared" si="33"/>
        <v>2.576232330153692</v>
      </c>
      <c r="W53">
        <f t="shared" si="33"/>
        <v>11.98969730187617</v>
      </c>
      <c r="X53">
        <f t="shared" si="33"/>
        <v>3.4626142294336182</v>
      </c>
    </row>
    <row r="54" spans="1:24">
      <c r="A54">
        <f>MIN(A41:A50)</f>
        <v>0.41459599553706911</v>
      </c>
      <c r="B54">
        <f t="shared" ref="B54:X54" si="34">MIN(B41:B50)</f>
        <v>2.9035124384415321</v>
      </c>
      <c r="C54">
        <f t="shared" si="34"/>
        <v>15.21976212083575</v>
      </c>
      <c r="D54">
        <f t="shared" si="34"/>
        <v>3.9012513531988362</v>
      </c>
      <c r="E54" s="2">
        <f t="shared" si="34"/>
        <v>0.64028120302651259</v>
      </c>
      <c r="F54">
        <f t="shared" si="34"/>
        <v>2.0850986114221222</v>
      </c>
      <c r="G54">
        <f t="shared" si="34"/>
        <v>8.8306742028241718</v>
      </c>
      <c r="H54">
        <f t="shared" si="34"/>
        <v>2.9716450331128335</v>
      </c>
      <c r="I54" s="2">
        <f t="shared" si="34"/>
        <v>0.62242932484471791</v>
      </c>
      <c r="J54">
        <f t="shared" si="34"/>
        <v>2.051555405689955</v>
      </c>
      <c r="K54">
        <f t="shared" si="34"/>
        <v>8.3709039975997186</v>
      </c>
      <c r="L54">
        <f t="shared" si="34"/>
        <v>2.8932514577201407</v>
      </c>
      <c r="M54" s="2">
        <f t="shared" si="34"/>
        <v>0.58532169787025767</v>
      </c>
      <c r="N54">
        <f t="shared" si="34"/>
        <v>2.5413670819817118</v>
      </c>
      <c r="O54">
        <f t="shared" si="34"/>
        <v>10.801392183106209</v>
      </c>
      <c r="P54">
        <f t="shared" si="34"/>
        <v>3.2865471521197152</v>
      </c>
      <c r="Q54" s="2">
        <f t="shared" si="34"/>
        <v>0.58503924013531572</v>
      </c>
      <c r="R54">
        <f t="shared" si="34"/>
        <v>2.4451971047863141</v>
      </c>
      <c r="S54">
        <f t="shared" si="34"/>
        <v>10.45354707133375</v>
      </c>
      <c r="T54">
        <f t="shared" si="34"/>
        <v>3.2331945613176063</v>
      </c>
      <c r="U54" s="2">
        <f t="shared" si="34"/>
        <v>0.60212671239482596</v>
      </c>
      <c r="V54">
        <f t="shared" si="34"/>
        <v>2.479007864042722</v>
      </c>
      <c r="W54">
        <f t="shared" si="34"/>
        <v>10.58688270411279</v>
      </c>
      <c r="X54">
        <f t="shared" si="34"/>
        <v>3.2537490229138433</v>
      </c>
    </row>
    <row r="55" spans="1:24" s="2" customFormat="1">
      <c r="A55" s="2">
        <f>A53-A52</f>
        <v>3.136848808466236E-2</v>
      </c>
      <c r="B55" s="2">
        <f t="shared" ref="B55:X55" si="35">B53-B52</f>
        <v>9.0859176719464418E-2</v>
      </c>
      <c r="C55" s="2">
        <f t="shared" si="35"/>
        <v>1.4757998653610649</v>
      </c>
      <c r="D55" s="2">
        <f t="shared" si="35"/>
        <v>0.18098509927255968</v>
      </c>
      <c r="E55" s="2">
        <f t="shared" si="35"/>
        <v>3.0191636759407392E-2</v>
      </c>
      <c r="F55" s="2">
        <f t="shared" si="35"/>
        <v>6.6095981848075525E-2</v>
      </c>
      <c r="G55" s="2">
        <f t="shared" si="35"/>
        <v>1.0994493485571883</v>
      </c>
      <c r="H55" s="2">
        <f t="shared" si="35"/>
        <v>0.17276847866529987</v>
      </c>
      <c r="I55" s="2">
        <f t="shared" si="35"/>
        <v>3.6643726691567458E-2</v>
      </c>
      <c r="J55" s="2">
        <f t="shared" si="35"/>
        <v>0.11778160065534982</v>
      </c>
      <c r="K55" s="2">
        <f t="shared" si="35"/>
        <v>1.9027460348914769</v>
      </c>
      <c r="L55" s="2">
        <f t="shared" si="35"/>
        <v>0.2981908845546144</v>
      </c>
      <c r="M55" s="2">
        <f t="shared" si="35"/>
        <v>2.1537085176539295E-2</v>
      </c>
      <c r="N55" s="2">
        <f t="shared" si="35"/>
        <v>6.3331343138450791E-2</v>
      </c>
      <c r="O55" s="2">
        <f t="shared" si="35"/>
        <v>1.0457067174806269</v>
      </c>
      <c r="P55" s="2">
        <f t="shared" si="35"/>
        <v>0.15188085242866833</v>
      </c>
      <c r="Q55" s="2">
        <f t="shared" si="35"/>
        <v>3.9261143631717066E-2</v>
      </c>
      <c r="R55" s="2">
        <f t="shared" si="35"/>
        <v>9.114468625304406E-2</v>
      </c>
      <c r="S55" s="2">
        <f t="shared" si="35"/>
        <v>0.86795858233138823</v>
      </c>
      <c r="T55" s="2">
        <f t="shared" si="35"/>
        <v>0.12612160943724371</v>
      </c>
      <c r="U55" s="2">
        <f t="shared" si="35"/>
        <v>2.0062295620612902E-2</v>
      </c>
      <c r="V55" s="2">
        <f t="shared" si="35"/>
        <v>4.6001997220620705E-2</v>
      </c>
      <c r="W55" s="2">
        <f t="shared" si="35"/>
        <v>0.79824812103473342</v>
      </c>
      <c r="X55" s="2">
        <f t="shared" si="35"/>
        <v>0.11779194557039929</v>
      </c>
    </row>
    <row r="56" spans="1:24" s="2" customFormat="1">
      <c r="A56" s="2">
        <f>A52-A54</f>
        <v>4.8973825568273233E-2</v>
      </c>
      <c r="B56" s="2">
        <f t="shared" ref="B56:X56" si="36">B52-B54</f>
        <v>0.14606027261136756</v>
      </c>
      <c r="C56" s="2">
        <f t="shared" si="36"/>
        <v>0.94527249923304524</v>
      </c>
      <c r="D56" s="2">
        <f t="shared" si="36"/>
        <v>0.11786288985729021</v>
      </c>
      <c r="E56" s="2">
        <f t="shared" si="36"/>
        <v>3.6484784882547916E-2</v>
      </c>
      <c r="F56" s="2">
        <f t="shared" si="36"/>
        <v>7.5897031184928299E-2</v>
      </c>
      <c r="G56" s="2">
        <f t="shared" si="36"/>
        <v>0.90980871817840914</v>
      </c>
      <c r="H56" s="2">
        <f t="shared" si="36"/>
        <v>0.14799172900857283</v>
      </c>
      <c r="I56" s="2">
        <f t="shared" si="36"/>
        <v>6.3141862660829218E-2</v>
      </c>
      <c r="J56" s="2">
        <f t="shared" si="36"/>
        <v>0.10631892507756602</v>
      </c>
      <c r="K56" s="2">
        <f t="shared" si="36"/>
        <v>1.104238974395674</v>
      </c>
      <c r="L56" s="2">
        <f t="shared" si="36"/>
        <v>0.18167031621841634</v>
      </c>
      <c r="M56" s="2">
        <f t="shared" si="36"/>
        <v>3.4701357263600685E-2</v>
      </c>
      <c r="N56" s="2">
        <f t="shared" si="36"/>
        <v>7.9621012268008329E-2</v>
      </c>
      <c r="O56" s="2">
        <f t="shared" si="36"/>
        <v>0.64900846595079464</v>
      </c>
      <c r="P56" s="2">
        <f t="shared" si="36"/>
        <v>9.6555357016085086E-2</v>
      </c>
      <c r="Q56" s="2">
        <f t="shared" si="36"/>
        <v>2.8802856816350086E-2</v>
      </c>
      <c r="R56" s="2">
        <f t="shared" si="36"/>
        <v>9.2787679376616694E-2</v>
      </c>
      <c r="S56" s="2">
        <f t="shared" si="36"/>
        <v>1.1831134246360815</v>
      </c>
      <c r="T56" s="2">
        <f t="shared" si="36"/>
        <v>0.17687091115996578</v>
      </c>
      <c r="U56" s="2">
        <f t="shared" si="36"/>
        <v>2.6489543167286023E-2</v>
      </c>
      <c r="V56" s="2">
        <f>V52-V54</f>
        <v>5.1222468890349315E-2</v>
      </c>
      <c r="W56" s="2">
        <f t="shared" si="36"/>
        <v>0.60456647672864605</v>
      </c>
      <c r="X56" s="2">
        <f t="shared" si="36"/>
        <v>9.1073260949375623E-2</v>
      </c>
    </row>
    <row r="57" spans="1:24">
      <c r="I57" s="5"/>
    </row>
    <row r="58" spans="1:24">
      <c r="I58" s="7"/>
    </row>
    <row r="70" spans="4:29">
      <c r="D70" s="4"/>
      <c r="G70" s="4"/>
      <c r="J70" s="4"/>
      <c r="N70" s="2"/>
      <c r="Z70" s="4"/>
      <c r="AC70" s="4"/>
    </row>
    <row r="71" spans="4:29">
      <c r="D71" s="4"/>
      <c r="G71" s="4"/>
      <c r="J71" s="4"/>
      <c r="N71" s="2"/>
      <c r="Z71" s="4"/>
      <c r="AC71" s="4"/>
    </row>
    <row r="72" spans="4:29">
      <c r="D72" s="4"/>
      <c r="G72" s="4"/>
      <c r="J72" s="4"/>
      <c r="N72" s="2"/>
      <c r="Z72" s="4"/>
      <c r="AC72" s="4"/>
    </row>
    <row r="73" spans="4:29">
      <c r="D73" s="4"/>
      <c r="G73" s="4"/>
      <c r="J73" s="4"/>
      <c r="N73" s="2"/>
      <c r="Z73" s="4"/>
      <c r="AC73" s="4"/>
    </row>
    <row r="74" spans="4:29">
      <c r="D74" s="4"/>
      <c r="G74" s="4"/>
      <c r="J74" s="4"/>
      <c r="N74" s="2"/>
      <c r="Z74" s="4"/>
      <c r="AC74" s="4"/>
    </row>
    <row r="75" spans="4:29">
      <c r="D75" s="4"/>
      <c r="G75" s="4"/>
      <c r="J75" s="4"/>
      <c r="N75" s="2"/>
      <c r="Z75" s="4"/>
      <c r="AC75" s="4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2024-04-02T08:13:34Z</dcterms:created>
  <dcterms:modified xsi:type="dcterms:W3CDTF">2024-08-12T12:21:55Z</dcterms:modified>
</cp:coreProperties>
</file>