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Repo\MUFYICT\SA 1\Week2\L2!\InClass\"/>
    </mc:Choice>
  </mc:AlternateContent>
  <bookViews>
    <workbookView xWindow="0" yWindow="0" windowWidth="15495" windowHeight="6135" activeTab="3"/>
  </bookViews>
  <sheets>
    <sheet name="Activity 1" sheetId="1" r:id="rId1"/>
    <sheet name="Activity 2" sheetId="2" r:id="rId2"/>
    <sheet name="Activity 3" sheetId="4" r:id="rId3"/>
    <sheet name="Activity 4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5" i="4"/>
  <c r="F6" i="4"/>
  <c r="F7" i="4"/>
  <c r="F8" i="4"/>
  <c r="F9" i="4"/>
  <c r="F5" i="4"/>
  <c r="E6" i="4" l="1"/>
  <c r="E7" i="4"/>
  <c r="E8" i="4"/>
  <c r="E9" i="4"/>
  <c r="E5" i="4"/>
  <c r="D5" i="2" l="1"/>
  <c r="D6" i="2"/>
  <c r="D7" i="2"/>
  <c r="D8" i="2"/>
  <c r="D9" i="2"/>
  <c r="D10" i="2"/>
  <c r="D11" i="2"/>
  <c r="D4" i="2"/>
  <c r="C5" i="2"/>
  <c r="C6" i="2"/>
  <c r="C7" i="2"/>
  <c r="C8" i="2"/>
  <c r="C9" i="2"/>
  <c r="C10" i="2"/>
  <c r="C11" i="2"/>
  <c r="C4" i="2"/>
  <c r="E3" i="1"/>
  <c r="E4" i="1"/>
  <c r="E5" i="1"/>
  <c r="E6" i="1"/>
  <c r="E2" i="1"/>
  <c r="D3" i="1"/>
  <c r="D4" i="1"/>
  <c r="D5" i="1"/>
  <c r="D6" i="1"/>
  <c r="D2" i="1"/>
  <c r="G5" i="3" l="1"/>
  <c r="G6" i="3"/>
  <c r="G7" i="3"/>
  <c r="G8" i="3"/>
  <c r="G9" i="3"/>
  <c r="G10" i="3"/>
  <c r="G11" i="3"/>
  <c r="G12" i="3"/>
  <c r="G4" i="3"/>
  <c r="F5" i="3"/>
  <c r="F6" i="3"/>
  <c r="F7" i="3"/>
  <c r="F8" i="3"/>
  <c r="F9" i="3"/>
  <c r="F10" i="3"/>
  <c r="F11" i="3"/>
  <c r="F12" i="3"/>
  <c r="F4" i="3"/>
  <c r="E5" i="3" l="1"/>
  <c r="E6" i="3"/>
  <c r="E7" i="3"/>
  <c r="E8" i="3"/>
  <c r="E9" i="3"/>
  <c r="E10" i="3"/>
  <c r="E11" i="3"/>
  <c r="E12" i="3"/>
  <c r="E4" i="3"/>
  <c r="D5" i="3"/>
  <c r="D6" i="3"/>
  <c r="D7" i="3"/>
  <c r="D8" i="3"/>
  <c r="D9" i="3"/>
  <c r="D10" i="3"/>
  <c r="D11" i="3"/>
  <c r="D12" i="3"/>
  <c r="D4" i="3"/>
</calcChain>
</file>

<file path=xl/sharedStrings.xml><?xml version="1.0" encoding="utf-8"?>
<sst xmlns="http://schemas.openxmlformats.org/spreadsheetml/2006/main" count="110" uniqueCount="85">
  <si>
    <t>First</t>
  </si>
  <si>
    <t>Last</t>
  </si>
  <si>
    <t>Class</t>
  </si>
  <si>
    <t>Teacher</t>
  </si>
  <si>
    <t>Aaron</t>
  </si>
  <si>
    <t>Donna</t>
  </si>
  <si>
    <t>Helen</t>
  </si>
  <si>
    <t>Raj</t>
  </si>
  <si>
    <t>Wilson</t>
  </si>
  <si>
    <t>Bin</t>
  </si>
  <si>
    <t>DeSilva</t>
  </si>
  <si>
    <t>Khan</t>
  </si>
  <si>
    <t>Patel</t>
  </si>
  <si>
    <t>Wang</t>
  </si>
  <si>
    <t>C</t>
  </si>
  <si>
    <t>A</t>
  </si>
  <si>
    <t>B</t>
  </si>
  <si>
    <t>D</t>
  </si>
  <si>
    <t>Room</t>
  </si>
  <si>
    <t>Lookup Table</t>
  </si>
  <si>
    <t>Dr. Zhou</t>
  </si>
  <si>
    <t>Ms. Megat</t>
  </si>
  <si>
    <t>Mr. Lam</t>
  </si>
  <si>
    <t>Dr. Brown</t>
  </si>
  <si>
    <t>Code</t>
  </si>
  <si>
    <t>Location</t>
  </si>
  <si>
    <t>Distance from Melbourne (KM's)</t>
  </si>
  <si>
    <t>CGK</t>
  </si>
  <si>
    <t>Jakarta</t>
  </si>
  <si>
    <t>CMG</t>
  </si>
  <si>
    <t>Colombo</t>
  </si>
  <si>
    <t>KUL</t>
  </si>
  <si>
    <t>Kuala Lumpur</t>
  </si>
  <si>
    <t>SYD</t>
  </si>
  <si>
    <t>Sydney</t>
  </si>
  <si>
    <t>PVG</t>
  </si>
  <si>
    <t>Shanghai</t>
  </si>
  <si>
    <t>Singapore</t>
  </si>
  <si>
    <t>Perth</t>
  </si>
  <si>
    <t>SIN</t>
  </si>
  <si>
    <t>PER</t>
  </si>
  <si>
    <t>LHR</t>
  </si>
  <si>
    <t>London Heathrow</t>
  </si>
  <si>
    <t>Airport Code Lookup Table</t>
  </si>
  <si>
    <t>Journey Planner</t>
  </si>
  <si>
    <t>Employee</t>
  </si>
  <si>
    <t>Hours worked</t>
  </si>
  <si>
    <t>Tax Rate</t>
  </si>
  <si>
    <t>Tax $</t>
  </si>
  <si>
    <t>Hourly Rate $</t>
  </si>
  <si>
    <t>Gross Pay $</t>
  </si>
  <si>
    <t>Net Pay $</t>
  </si>
  <si>
    <t>Pay Calculator</t>
  </si>
  <si>
    <t>G-Dragon</t>
  </si>
  <si>
    <t>Taeyang</t>
  </si>
  <si>
    <t>T.O.P</t>
  </si>
  <si>
    <t>Daesung</t>
  </si>
  <si>
    <t>Seungri</t>
  </si>
  <si>
    <t>Bada</t>
  </si>
  <si>
    <t>Eugene</t>
  </si>
  <si>
    <t>Shoo</t>
  </si>
  <si>
    <t>Lee Jin</t>
  </si>
  <si>
    <t>Name</t>
  </si>
  <si>
    <t>Asha</t>
  </si>
  <si>
    <t>Department</t>
  </si>
  <si>
    <t>Phone</t>
  </si>
  <si>
    <t>Sales</t>
  </si>
  <si>
    <t>Da-ae</t>
  </si>
  <si>
    <t>Yoha</t>
  </si>
  <si>
    <t>Nara</t>
  </si>
  <si>
    <t>Hyan-A</t>
  </si>
  <si>
    <t>Department Number</t>
  </si>
  <si>
    <t>Finance</t>
  </si>
  <si>
    <t>Manager</t>
  </si>
  <si>
    <t>Administration</t>
  </si>
  <si>
    <t>Human Resources</t>
  </si>
  <si>
    <t>Logistics</t>
  </si>
  <si>
    <t>Ms. Kim</t>
  </si>
  <si>
    <t>Ms. Lee</t>
  </si>
  <si>
    <t>Ms. Park</t>
  </si>
  <si>
    <t>Ms. Gyo</t>
  </si>
  <si>
    <t>Ms. Kwok</t>
  </si>
  <si>
    <t>Department Details</t>
  </si>
  <si>
    <t>Employee Details</t>
  </si>
  <si>
    <t>Tax Rate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</si>
</sst>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9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</xdr:colOff>
      <xdr:row>1</xdr:row>
      <xdr:rowOff>246185</xdr:rowOff>
    </xdr:from>
    <xdr:to>
      <xdr:col>12</xdr:col>
      <xdr:colOff>5861</xdr:colOff>
      <xdr:row>16</xdr:row>
      <xdr:rowOff>15241</xdr:rowOff>
    </xdr:to>
    <xdr:sp macro="" textlink="">
      <xdr:nvSpPr>
        <xdr:cNvPr id="10" name="TextBox 9"/>
        <xdr:cNvSpPr txBox="1"/>
      </xdr:nvSpPr>
      <xdr:spPr>
        <a:xfrm>
          <a:off x="5126501" y="497645"/>
          <a:ext cx="3787140" cy="34037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Required:</a:t>
          </a:r>
          <a:br>
            <a:rPr lang="en-AU" sz="1100" b="1" u="sng"/>
          </a:br>
          <a:endParaRPr lang="en-AU" sz="1100" b="1" u="sng"/>
        </a:p>
        <a:p>
          <a:r>
            <a:rPr lang="en-AU" sz="1100" b="1"/>
            <a:t>1. Write</a:t>
          </a:r>
          <a:r>
            <a:rPr lang="en-AU" sz="1100"/>
            <a:t> a formula in cell D2, using a VLOOKUP function, to lookup the Teacher</a:t>
          </a:r>
          <a:r>
            <a:rPr lang="en-AU" sz="1100" baseline="0"/>
            <a:t> for Aaron, based on Aaron's Class, from the lookup table below.</a:t>
          </a:r>
        </a:p>
        <a:p>
          <a:endParaRPr lang="en-AU" sz="1100" baseline="0"/>
        </a:p>
        <a:p>
          <a:r>
            <a:rPr lang="en-AU" sz="1100" b="1" baseline="0"/>
            <a:t>2. Copy </a:t>
          </a:r>
          <a:r>
            <a:rPr lang="en-AU" sz="1100" baseline="0"/>
            <a:t>the formula down to cell D6 using the fill handle.</a:t>
          </a:r>
        </a:p>
        <a:p>
          <a:endParaRPr lang="en-AU" sz="1100" baseline="0"/>
        </a:p>
        <a:p>
          <a:r>
            <a:rPr lang="en-AU" sz="1100" b="1" baseline="0"/>
            <a:t>Note: </a:t>
          </a:r>
          <a:r>
            <a:rPr lang="en-AU" sz="1100" baseline="0"/>
            <a:t>You will need to use absolute cell referring to keep the refereence to the lookup table constant.</a:t>
          </a:r>
        </a:p>
        <a:p>
          <a:endParaRPr lang="en-AU" sz="1100" baseline="0"/>
        </a:p>
        <a:p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Write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formula in cell E2, using a VLOOKUP function, to lookup the Room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Aaron, based on Aaron's Class, from the lookup table below.</a:t>
          </a:r>
          <a:endParaRPr lang="en-AU">
            <a:effectLst/>
          </a:endParaRPr>
        </a:p>
        <a:p>
          <a:endParaRPr lang="en-AU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Copy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formula down to cell E6 using the fill handle.</a:t>
          </a:r>
          <a:endParaRPr lang="en-AU">
            <a:effectLst/>
          </a:endParaRPr>
        </a:p>
        <a:p>
          <a:endParaRPr lang="en-AU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need to use absolute cell referring to keep the refereence to the lookup table constant.</a:t>
          </a:r>
          <a:endParaRPr lang="en-AU">
            <a:effectLst/>
          </a:endParaRPr>
        </a:p>
        <a:p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15</xdr:col>
      <xdr:colOff>129540</xdr:colOff>
      <xdr:row>17</xdr:row>
      <xdr:rowOff>196469</xdr:rowOff>
    </xdr:to>
    <xdr:sp macro="" textlink="">
      <xdr:nvSpPr>
        <xdr:cNvPr id="2" name="TextBox 1"/>
        <xdr:cNvSpPr txBox="1"/>
      </xdr:nvSpPr>
      <xdr:spPr>
        <a:xfrm>
          <a:off x="9130145" y="401782"/>
          <a:ext cx="3787140" cy="34037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Required:</a:t>
          </a:r>
          <a:br>
            <a:rPr lang="en-AU" sz="1100" b="1" u="sng"/>
          </a:br>
          <a:endParaRPr lang="en-AU" sz="1100" b="1" u="sng"/>
        </a:p>
        <a:p>
          <a:r>
            <a:rPr lang="en-AU" sz="1100" b="1"/>
            <a:t>1. Write</a:t>
          </a:r>
          <a:r>
            <a:rPr lang="en-AU" sz="1100"/>
            <a:t> a formula in cell C4, using a VLOOKUP function, to lookup the Location</a:t>
          </a:r>
          <a:r>
            <a:rPr lang="en-AU" sz="1100" baseline="0"/>
            <a:t>, based on Code value in cell B4, from the lookup table.</a:t>
          </a:r>
        </a:p>
        <a:p>
          <a:endParaRPr lang="en-AU" sz="1100" baseline="0"/>
        </a:p>
        <a:p>
          <a:r>
            <a:rPr lang="en-AU" sz="1100" b="1" baseline="0"/>
            <a:t>2. Copy </a:t>
          </a:r>
          <a:r>
            <a:rPr lang="en-AU" sz="1100" baseline="0"/>
            <a:t>the formula down to cell C11 using the fill handle.</a:t>
          </a:r>
        </a:p>
        <a:p>
          <a:endParaRPr lang="en-AU" sz="1100" baseline="0"/>
        </a:p>
        <a:p>
          <a:r>
            <a:rPr lang="en-AU" sz="1100" b="1" baseline="0"/>
            <a:t>Note: </a:t>
          </a:r>
          <a:r>
            <a:rPr lang="en-AU" sz="1100" baseline="0"/>
            <a:t>You will need to use absolute cell referring to keep the refereence to the lookup table constant.</a:t>
          </a:r>
        </a:p>
        <a:p>
          <a:endParaRPr lang="en-AU" sz="1100" baseline="0"/>
        </a:p>
        <a:p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Write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formula in cell D4, using a VLOOKUP function, to lookup the Distance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based on the Code in cell B4, from the lookup table below.</a:t>
          </a:r>
          <a:endParaRPr lang="en-AU">
            <a:effectLst/>
          </a:endParaRPr>
        </a:p>
        <a:p>
          <a:endParaRPr lang="en-AU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Copy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formula down to cell D11 using the fill handle.</a:t>
          </a:r>
          <a:endParaRPr lang="en-AU">
            <a:effectLst/>
          </a:endParaRPr>
        </a:p>
        <a:p>
          <a:endParaRPr lang="en-AU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need to use absolute cell referring to keep the refereence to the lookup table constant.</a:t>
          </a:r>
          <a:endParaRPr lang="en-AU">
            <a:effectLst/>
          </a:endParaRPr>
        </a:p>
        <a:p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16</xdr:col>
      <xdr:colOff>129540</xdr:colOff>
      <xdr:row>21</xdr:row>
      <xdr:rowOff>84940</xdr:rowOff>
    </xdr:to>
    <xdr:sp macro="" textlink="">
      <xdr:nvSpPr>
        <xdr:cNvPr id="2" name="TextBox 1"/>
        <xdr:cNvSpPr txBox="1"/>
      </xdr:nvSpPr>
      <xdr:spPr>
        <a:xfrm>
          <a:off x="7429500" y="350520"/>
          <a:ext cx="3787140" cy="35977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Required:</a:t>
          </a:r>
          <a:br>
            <a:rPr lang="en-AU" sz="1100" b="1" u="sng"/>
          </a:br>
          <a:endParaRPr lang="en-AU" sz="1100" b="1" u="sng"/>
        </a:p>
        <a:p>
          <a:r>
            <a:rPr lang="en-AU" sz="1100" b="1"/>
            <a:t>1. Write</a:t>
          </a:r>
          <a:r>
            <a:rPr lang="en-AU" sz="1100"/>
            <a:t> a formula in cell E5, using a VLOOKUP function, to lookup the Department</a:t>
          </a:r>
          <a:r>
            <a:rPr lang="en-AU" sz="1100" baseline="0"/>
            <a:t>, based on Department Number value in cell D5, from the lookup table.</a:t>
          </a:r>
        </a:p>
        <a:p>
          <a:endParaRPr lang="en-AU" sz="1100" baseline="0"/>
        </a:p>
        <a:p>
          <a:r>
            <a:rPr lang="en-AU" sz="1100" b="1" baseline="0"/>
            <a:t>2. Copy </a:t>
          </a:r>
          <a:r>
            <a:rPr lang="en-AU" sz="1100" baseline="0"/>
            <a:t>the formula down to cell E9 using the fill handle.</a:t>
          </a:r>
        </a:p>
        <a:p>
          <a:endParaRPr lang="en-AU" sz="1100" baseline="0"/>
        </a:p>
        <a:p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Write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formula in cell F5, using a VLOOKUP function, to lookup the Manager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based on the Department Number value in cell D5, from the lookup table below.</a:t>
          </a:r>
          <a:endParaRPr lang="en-AU">
            <a:effectLst/>
          </a:endParaRPr>
        </a:p>
        <a:p>
          <a:endParaRPr lang="en-AU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Copy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formula down to cell F9 using the fill handle.</a:t>
          </a:r>
          <a:endParaRPr lang="en-AU">
            <a:effectLst/>
          </a:endParaRPr>
        </a:p>
        <a:p>
          <a:endParaRPr lang="en-AU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/>
            <a:t>5.</a:t>
          </a:r>
          <a:r>
            <a:rPr lang="en-AU" sz="1100" baseline="0"/>
            <a:t> 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formula in cell G5, using a VLOOKUP function, to lookup the Phone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based on the Department Number value in cell D5, from the lookup table below.</a:t>
          </a:r>
        </a:p>
        <a:p>
          <a:endParaRPr lang="en-AU">
            <a:effectLst/>
          </a:endParaRPr>
        </a:p>
        <a:p>
          <a:r>
            <a:rPr lang="en-A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Copy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formula down to cell G9 using the fill handle.</a:t>
          </a:r>
          <a:endParaRPr lang="en-AU">
            <a:effectLst/>
          </a:endParaRPr>
        </a:p>
        <a:p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350520</xdr:colOff>
      <xdr:row>24</xdr:row>
      <xdr:rowOff>7620</xdr:rowOff>
    </xdr:to>
    <xdr:sp macro="" textlink="">
      <xdr:nvSpPr>
        <xdr:cNvPr id="2" name="TextBox 1"/>
        <xdr:cNvSpPr txBox="1"/>
      </xdr:nvSpPr>
      <xdr:spPr>
        <a:xfrm>
          <a:off x="7353300" y="396240"/>
          <a:ext cx="3787140" cy="45034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Required:</a:t>
          </a:r>
          <a:br>
            <a:rPr lang="en-AU" sz="1100" b="1" u="sng"/>
          </a:br>
          <a:endParaRPr lang="en-AU" sz="1100" b="1" u="sng"/>
        </a:p>
        <a:p>
          <a:r>
            <a:rPr lang="en-AU" sz="1100" b="1"/>
            <a:t>1. Write</a:t>
          </a:r>
          <a:r>
            <a:rPr lang="en-AU" sz="1100"/>
            <a:t> a formula in cell D4</a:t>
          </a:r>
          <a:r>
            <a:rPr lang="en-AU" sz="1100" baseline="0"/>
            <a:t> to calculate Gross Pay $</a:t>
          </a:r>
        </a:p>
        <a:p>
          <a:endParaRPr lang="en-AU" sz="1100" baseline="0"/>
        </a:p>
        <a:p>
          <a:r>
            <a:rPr lang="en-AU" sz="1100" baseline="0"/>
            <a:t>Gross Pay = Hours worked * Hourly Rate $.</a:t>
          </a:r>
        </a:p>
        <a:p>
          <a:endParaRPr lang="en-AU" sz="1100" baseline="0"/>
        </a:p>
        <a:p>
          <a:r>
            <a:rPr lang="en-AU" sz="1100" b="1" baseline="0"/>
            <a:t>2. Copy </a:t>
          </a:r>
          <a:r>
            <a:rPr lang="en-AU" sz="1100" baseline="0"/>
            <a:t>the formula down to cell D12 using the fill handle.</a:t>
          </a:r>
        </a:p>
        <a:p>
          <a:endParaRPr lang="en-AU" sz="1100" baseline="0"/>
        </a:p>
        <a:p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Write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formula in cell E4, using a VLOOKUP function, to lookup the Tax Rate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based on the Gross Pay $value in cell D4, from the lookup table below.</a:t>
          </a:r>
          <a:endParaRPr lang="en-AU">
            <a:effectLst/>
          </a:endParaRPr>
        </a:p>
        <a:p>
          <a:endParaRPr lang="en-AU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Copy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formula down to cell E12 using the fill handle.</a:t>
          </a:r>
          <a:endParaRPr lang="en-AU">
            <a:effectLst/>
          </a:endParaRPr>
        </a:p>
        <a:p>
          <a:endParaRPr lang="en-AU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/>
            <a:t>5.</a:t>
          </a:r>
          <a:r>
            <a:rPr lang="en-AU" sz="1100" b="1" baseline="0"/>
            <a:t> 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formula in cell F4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calculate Tax $.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Tax $ = Gross Pay $ * Tax Rate.</a:t>
          </a:r>
        </a:p>
        <a:p>
          <a:endParaRPr lang="en-AU">
            <a:effectLst/>
          </a:endParaRPr>
        </a:p>
        <a:p>
          <a:r>
            <a:rPr lang="en-A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Copy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formula down to cell F12 using the fill handle.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Write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formula in cell F4 to calculate Net Pay $.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 Pay $ = Gross Pay $ - Tax $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Copy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formula down to cell F12 using the fill handle.</a:t>
          </a:r>
          <a:endParaRPr lang="en-AU">
            <a:effectLst/>
          </a:endParaRPr>
        </a:p>
        <a:p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selection activeCell="E2" sqref="E2:E6"/>
    </sheetView>
  </sheetViews>
  <sheetFormatPr defaultRowHeight="15" x14ac:dyDescent="0.25"/>
  <cols>
    <col min="1" max="5" width="12.7109375" customWidth="1"/>
    <col min="6" max="7" width="10.7109375" customWidth="1"/>
  </cols>
  <sheetData>
    <row r="1" spans="1:14" ht="19.89999999999999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2"/>
      <c r="G1" s="2"/>
      <c r="H1" s="2"/>
      <c r="I1" s="2"/>
      <c r="J1" s="2"/>
      <c r="K1" s="2"/>
      <c r="L1" s="2"/>
      <c r="M1" s="2"/>
      <c r="N1" s="2"/>
    </row>
    <row r="2" spans="1:14" ht="19.899999999999999" customHeight="1" x14ac:dyDescent="0.25">
      <c r="A2" s="2" t="s">
        <v>4</v>
      </c>
      <c r="B2" s="2" t="s">
        <v>9</v>
      </c>
      <c r="C2" s="2" t="s">
        <v>14</v>
      </c>
      <c r="D2" s="2" t="str">
        <f>VLOOKUP(C2,$A$11:$B$14,2)</f>
        <v>Mr. Lam</v>
      </c>
      <c r="E2" s="2">
        <f>VLOOKUP(C2,$A$11:$C$14,3)</f>
        <v>316</v>
      </c>
      <c r="F2" s="2"/>
      <c r="G2" s="2"/>
      <c r="H2" s="2"/>
      <c r="I2" s="2"/>
      <c r="J2" s="2"/>
      <c r="K2" s="2"/>
      <c r="L2" s="2"/>
      <c r="M2" s="2"/>
      <c r="N2" s="2"/>
    </row>
    <row r="3" spans="1:14" ht="19.899999999999999" customHeight="1" x14ac:dyDescent="0.25">
      <c r="A3" s="2" t="s">
        <v>5</v>
      </c>
      <c r="B3" s="2" t="s">
        <v>10</v>
      </c>
      <c r="C3" s="2" t="s">
        <v>15</v>
      </c>
      <c r="D3" s="2" t="str">
        <f t="shared" ref="D3:D6" si="0">VLOOKUP(C3,$A$11:$B$14,2)</f>
        <v>Dr. Zhou</v>
      </c>
      <c r="E3" s="2">
        <f t="shared" ref="E3:E6" si="1">VLOOKUP(C3,$A$11:$C$14,3)</f>
        <v>318</v>
      </c>
      <c r="F3" s="2"/>
      <c r="G3" s="2"/>
      <c r="H3" s="2"/>
      <c r="I3" s="2"/>
      <c r="J3" s="2"/>
      <c r="K3" s="2"/>
      <c r="L3" s="2"/>
      <c r="M3" s="2"/>
      <c r="N3" s="2"/>
    </row>
    <row r="4" spans="1:14" ht="19.899999999999999" customHeight="1" x14ac:dyDescent="0.25">
      <c r="A4" s="2" t="s">
        <v>6</v>
      </c>
      <c r="B4" s="2" t="s">
        <v>11</v>
      </c>
      <c r="C4" s="2" t="s">
        <v>16</v>
      </c>
      <c r="D4" s="2" t="str">
        <f t="shared" si="0"/>
        <v>Ms. Megat</v>
      </c>
      <c r="E4" s="2">
        <f t="shared" si="1"/>
        <v>317</v>
      </c>
      <c r="F4" s="2"/>
      <c r="G4" s="2"/>
      <c r="H4" s="2"/>
      <c r="I4" s="2"/>
      <c r="J4" s="2"/>
      <c r="K4" s="2"/>
      <c r="L4" s="2"/>
      <c r="M4" s="2"/>
      <c r="N4" s="2"/>
    </row>
    <row r="5" spans="1:14" ht="19.899999999999999" customHeight="1" x14ac:dyDescent="0.25">
      <c r="A5" s="2" t="s">
        <v>7</v>
      </c>
      <c r="B5" s="2" t="s">
        <v>12</v>
      </c>
      <c r="C5" s="2" t="s">
        <v>17</v>
      </c>
      <c r="D5" s="2" t="str">
        <f t="shared" si="0"/>
        <v>Dr. Brown</v>
      </c>
      <c r="E5" s="2">
        <f t="shared" si="1"/>
        <v>315</v>
      </c>
      <c r="F5" s="2"/>
      <c r="G5" s="2"/>
      <c r="H5" s="2"/>
      <c r="I5" s="2"/>
      <c r="J5" s="2"/>
      <c r="K5" s="2"/>
      <c r="L5" s="2"/>
      <c r="M5" s="2"/>
      <c r="N5" s="2"/>
    </row>
    <row r="6" spans="1:14" ht="19.899999999999999" customHeight="1" x14ac:dyDescent="0.25">
      <c r="A6" s="2" t="s">
        <v>8</v>
      </c>
      <c r="B6" s="2" t="s">
        <v>13</v>
      </c>
      <c r="C6" s="2" t="s">
        <v>15</v>
      </c>
      <c r="D6" s="2" t="str">
        <f t="shared" si="0"/>
        <v>Dr. Zhou</v>
      </c>
      <c r="E6" s="2">
        <f t="shared" si="1"/>
        <v>318</v>
      </c>
      <c r="F6" s="2"/>
      <c r="G6" s="2"/>
      <c r="H6" s="2"/>
      <c r="I6" s="2"/>
      <c r="J6" s="2"/>
      <c r="K6" s="2"/>
      <c r="L6" s="2"/>
      <c r="M6" s="2"/>
      <c r="N6" s="2"/>
    </row>
    <row r="7" spans="1:14" ht="19.899999999999999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9.899999999999999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9.899999999999999" customHeight="1" x14ac:dyDescent="0.25">
      <c r="A9" s="21" t="s">
        <v>19</v>
      </c>
      <c r="B9" s="21"/>
      <c r="C9" s="21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9.899999999999999" customHeight="1" x14ac:dyDescent="0.25">
      <c r="A10" s="1" t="s">
        <v>2</v>
      </c>
      <c r="B10" s="1" t="s">
        <v>3</v>
      </c>
      <c r="C10" s="1" t="s">
        <v>18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9.899999999999999" customHeight="1" x14ac:dyDescent="0.25">
      <c r="A11" s="2" t="s">
        <v>15</v>
      </c>
      <c r="B11" s="2" t="s">
        <v>20</v>
      </c>
      <c r="C11" s="2">
        <v>318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9.899999999999999" customHeight="1" x14ac:dyDescent="0.25">
      <c r="A12" s="2" t="s">
        <v>16</v>
      </c>
      <c r="B12" s="2" t="s">
        <v>21</v>
      </c>
      <c r="C12" s="2">
        <v>317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9.899999999999999" customHeight="1" x14ac:dyDescent="0.25">
      <c r="A13" s="2" t="s">
        <v>14</v>
      </c>
      <c r="B13" s="2" t="s">
        <v>22</v>
      </c>
      <c r="C13" s="2">
        <v>316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9.899999999999999" customHeight="1" x14ac:dyDescent="0.25">
      <c r="A14" s="2" t="s">
        <v>17</v>
      </c>
      <c r="B14" s="2" t="s">
        <v>23</v>
      </c>
      <c r="C14" s="2">
        <v>315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</sheetData>
  <mergeCells count="1">
    <mergeCell ref="A9:C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10" zoomScaleNormal="110" workbookViewId="0">
      <selection activeCell="G7" sqref="G7"/>
    </sheetView>
  </sheetViews>
  <sheetFormatPr defaultRowHeight="15" x14ac:dyDescent="0.25"/>
  <cols>
    <col min="1" max="1" width="8.28515625" customWidth="1"/>
    <col min="2" max="2" width="12.7109375" customWidth="1"/>
    <col min="3" max="3" width="19.85546875" customWidth="1"/>
    <col min="4" max="4" width="16.7109375" customWidth="1"/>
    <col min="5" max="5" width="8" customWidth="1"/>
    <col min="6" max="6" width="12.7109375" customWidth="1"/>
    <col min="7" max="7" width="19.42578125" customWidth="1"/>
    <col min="8" max="8" width="16.7109375" customWidth="1"/>
  </cols>
  <sheetData>
    <row r="1" spans="1:9" ht="16.149999999999999" customHeight="1" thickBot="1" x14ac:dyDescent="0.3">
      <c r="A1" s="2"/>
      <c r="B1" s="28" t="s">
        <v>44</v>
      </c>
      <c r="C1" s="28"/>
      <c r="D1" s="28"/>
      <c r="E1" s="2"/>
      <c r="F1" s="22" t="s">
        <v>43</v>
      </c>
      <c r="G1" s="23"/>
      <c r="H1" s="24"/>
      <c r="I1" s="2"/>
    </row>
    <row r="2" spans="1:9" ht="16.149999999999999" customHeight="1" thickBot="1" x14ac:dyDescent="0.3">
      <c r="A2" s="2"/>
      <c r="B2" s="28"/>
      <c r="C2" s="28"/>
      <c r="D2" s="28"/>
      <c r="E2" s="2"/>
      <c r="F2" s="25"/>
      <c r="G2" s="26"/>
      <c r="H2" s="27"/>
      <c r="I2" s="2"/>
    </row>
    <row r="3" spans="1:9" ht="46.15" customHeight="1" thickBot="1" x14ac:dyDescent="0.3">
      <c r="A3" s="2"/>
      <c r="B3" s="3" t="s">
        <v>24</v>
      </c>
      <c r="C3" s="4" t="s">
        <v>25</v>
      </c>
      <c r="D3" s="5" t="s">
        <v>26</v>
      </c>
      <c r="E3" s="2"/>
      <c r="F3" s="3" t="s">
        <v>24</v>
      </c>
      <c r="G3" s="4" t="s">
        <v>25</v>
      </c>
      <c r="H3" s="5" t="s">
        <v>26</v>
      </c>
      <c r="I3" s="2"/>
    </row>
    <row r="4" spans="1:9" ht="16.149999999999999" customHeight="1" thickBot="1" x14ac:dyDescent="0.3">
      <c r="A4" s="2"/>
      <c r="B4" s="6" t="s">
        <v>29</v>
      </c>
      <c r="C4" s="7" t="str">
        <f>VLOOKUP(B4,$F$4:$G$11,2)</f>
        <v>Colombo</v>
      </c>
      <c r="D4" s="8">
        <f>VLOOKUP(B4,$F$4:$H$11,3)</f>
        <v>8351</v>
      </c>
      <c r="E4" s="2"/>
      <c r="F4" s="9" t="s">
        <v>27</v>
      </c>
      <c r="G4" s="10" t="s">
        <v>28</v>
      </c>
      <c r="H4" s="11">
        <v>5209</v>
      </c>
      <c r="I4" s="2"/>
    </row>
    <row r="5" spans="1:9" ht="16.149999999999999" customHeight="1" thickBot="1" x14ac:dyDescent="0.3">
      <c r="A5" s="2"/>
      <c r="B5" s="12" t="s">
        <v>41</v>
      </c>
      <c r="C5" s="7" t="str">
        <f t="shared" ref="C5:C11" si="0">VLOOKUP(B5,$F$4:$G$11,2)</f>
        <v>London Heathrow</v>
      </c>
      <c r="D5" s="8">
        <f t="shared" ref="D5:D11" si="1">VLOOKUP(B5,$F$4:$H$11,3)</f>
        <v>16925</v>
      </c>
      <c r="E5" s="2"/>
      <c r="F5" s="12" t="s">
        <v>29</v>
      </c>
      <c r="G5" s="13" t="s">
        <v>30</v>
      </c>
      <c r="H5" s="14">
        <v>8351</v>
      </c>
      <c r="I5" s="2"/>
    </row>
    <row r="6" spans="1:9" ht="16.149999999999999" customHeight="1" thickBot="1" x14ac:dyDescent="0.3">
      <c r="A6" s="2"/>
      <c r="B6" s="12" t="s">
        <v>35</v>
      </c>
      <c r="C6" s="7" t="str">
        <f t="shared" si="0"/>
        <v>Shanghai</v>
      </c>
      <c r="D6" s="8">
        <f t="shared" si="1"/>
        <v>8003</v>
      </c>
      <c r="E6" s="2"/>
      <c r="F6" s="12" t="s">
        <v>31</v>
      </c>
      <c r="G6" s="13" t="s">
        <v>32</v>
      </c>
      <c r="H6" s="14">
        <v>6360</v>
      </c>
      <c r="I6" s="2"/>
    </row>
    <row r="7" spans="1:9" ht="16.149999999999999" customHeight="1" thickBot="1" x14ac:dyDescent="0.3">
      <c r="A7" s="2"/>
      <c r="B7" s="12" t="s">
        <v>33</v>
      </c>
      <c r="C7" s="7" t="str">
        <f t="shared" si="0"/>
        <v>Sydney</v>
      </c>
      <c r="D7" s="8">
        <f t="shared" si="1"/>
        <v>878</v>
      </c>
      <c r="E7" s="2"/>
      <c r="F7" s="12" t="s">
        <v>41</v>
      </c>
      <c r="G7" s="13" t="s">
        <v>42</v>
      </c>
      <c r="H7" s="14">
        <v>16925</v>
      </c>
      <c r="I7" s="2"/>
    </row>
    <row r="8" spans="1:9" ht="16.149999999999999" customHeight="1" thickBot="1" x14ac:dyDescent="0.3">
      <c r="A8" s="2"/>
      <c r="B8" s="12" t="s">
        <v>27</v>
      </c>
      <c r="C8" s="7" t="str">
        <f t="shared" si="0"/>
        <v>Jakarta</v>
      </c>
      <c r="D8" s="8">
        <f t="shared" si="1"/>
        <v>5209</v>
      </c>
      <c r="E8" s="2"/>
      <c r="F8" s="12" t="s">
        <v>40</v>
      </c>
      <c r="G8" s="13" t="s">
        <v>38</v>
      </c>
      <c r="H8" s="14">
        <v>2721</v>
      </c>
      <c r="I8" s="2"/>
    </row>
    <row r="9" spans="1:9" ht="16.149999999999999" customHeight="1" thickBot="1" x14ac:dyDescent="0.3">
      <c r="A9" s="2"/>
      <c r="B9" s="12" t="s">
        <v>31</v>
      </c>
      <c r="C9" s="7" t="str">
        <f t="shared" si="0"/>
        <v>Kuala Lumpur</v>
      </c>
      <c r="D9" s="8">
        <f t="shared" si="1"/>
        <v>6360</v>
      </c>
      <c r="E9" s="2"/>
      <c r="F9" s="12" t="s">
        <v>35</v>
      </c>
      <c r="G9" s="13" t="s">
        <v>36</v>
      </c>
      <c r="H9" s="14">
        <v>8003</v>
      </c>
      <c r="I9" s="2"/>
    </row>
    <row r="10" spans="1:9" ht="16.149999999999999" customHeight="1" x14ac:dyDescent="0.25">
      <c r="A10" s="2"/>
      <c r="B10" s="12" t="s">
        <v>40</v>
      </c>
      <c r="C10" s="30" t="str">
        <f t="shared" si="0"/>
        <v>Perth</v>
      </c>
      <c r="D10" s="31">
        <f t="shared" si="1"/>
        <v>2721</v>
      </c>
      <c r="E10" s="2"/>
      <c r="F10" s="12" t="s">
        <v>39</v>
      </c>
      <c r="G10" s="13" t="s">
        <v>37</v>
      </c>
      <c r="H10" s="14">
        <v>6057</v>
      </c>
      <c r="I10" s="2"/>
    </row>
    <row r="11" spans="1:9" ht="16.149999999999999" customHeight="1" thickBot="1" x14ac:dyDescent="0.3">
      <c r="A11" s="2"/>
      <c r="B11" s="15" t="s">
        <v>39</v>
      </c>
      <c r="C11" s="16" t="str">
        <f t="shared" si="0"/>
        <v>Singapore</v>
      </c>
      <c r="D11" s="17">
        <f t="shared" si="1"/>
        <v>6057</v>
      </c>
      <c r="E11" s="2"/>
      <c r="F11" s="15" t="s">
        <v>33</v>
      </c>
      <c r="G11" s="16" t="s">
        <v>34</v>
      </c>
      <c r="H11" s="17">
        <v>878</v>
      </c>
      <c r="I11" s="2"/>
    </row>
    <row r="12" spans="1:9" ht="16.149999999999999" customHeight="1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ht="16.149999999999999" customHeight="1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6.149999999999999" customHeight="1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ht="16.149999999999999" customHeight="1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ht="16.149999999999999" customHeight="1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ht="16.149999999999999" customHeight="1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ht="16.149999999999999" customHeight="1" x14ac:dyDescent="0.25"/>
    <row r="19" spans="1:9" ht="16.149999999999999" customHeight="1" x14ac:dyDescent="0.25"/>
    <row r="20" spans="1:9" ht="16.149999999999999" customHeight="1" x14ac:dyDescent="0.25"/>
    <row r="21" spans="1:9" ht="16.149999999999999" customHeight="1" x14ac:dyDescent="0.25"/>
  </sheetData>
  <sortState ref="F4:G11">
    <sortCondition ref="F4:F11"/>
  </sortState>
  <mergeCells count="2">
    <mergeCell ref="F1:H2"/>
    <mergeCell ref="B1:D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3"/>
  <sheetViews>
    <sheetView workbookViewId="0">
      <selection activeCell="I13" sqref="I13"/>
    </sheetView>
  </sheetViews>
  <sheetFormatPr defaultColWidth="8.85546875" defaultRowHeight="14.25" x14ac:dyDescent="0.2"/>
  <cols>
    <col min="1" max="2" width="8.85546875" style="2"/>
    <col min="3" max="4" width="12.7109375" style="2" customWidth="1"/>
    <col min="5" max="5" width="19.85546875" style="2" customWidth="1"/>
    <col min="6" max="7" width="12.7109375" style="2" customWidth="1"/>
    <col min="8" max="16384" width="8.85546875" style="2"/>
  </cols>
  <sheetData>
    <row r="2" spans="3:7" x14ac:dyDescent="0.2">
      <c r="C2" s="29" t="s">
        <v>83</v>
      </c>
      <c r="D2" s="29"/>
      <c r="E2" s="29"/>
      <c r="F2" s="29"/>
      <c r="G2" s="29"/>
    </row>
    <row r="3" spans="3:7" x14ac:dyDescent="0.2">
      <c r="C3" s="29"/>
      <c r="D3" s="29"/>
      <c r="E3" s="29"/>
      <c r="F3" s="29"/>
      <c r="G3" s="29"/>
    </row>
    <row r="4" spans="3:7" ht="27" customHeight="1" x14ac:dyDescent="0.2">
      <c r="C4" s="19" t="s">
        <v>62</v>
      </c>
      <c r="D4" s="19" t="s">
        <v>71</v>
      </c>
      <c r="E4" s="19" t="s">
        <v>64</v>
      </c>
      <c r="F4" s="19" t="s">
        <v>73</v>
      </c>
      <c r="G4" s="19" t="s">
        <v>65</v>
      </c>
    </row>
    <row r="5" spans="3:7" x14ac:dyDescent="0.2">
      <c r="C5" s="2" t="s">
        <v>63</v>
      </c>
      <c r="D5" s="2">
        <v>4</v>
      </c>
      <c r="E5" s="2" t="str">
        <f>VLOOKUP(D5,$D$19:$G$23,2)</f>
        <v>Human Resources</v>
      </c>
      <c r="F5" s="2" t="str">
        <f>VLOOKUP(D5,$D$19:$G$23,3)</f>
        <v>Ms. Gyo</v>
      </c>
      <c r="G5" s="2">
        <f>VLOOKUP(D5,$D$19:$G$23,4)</f>
        <v>312</v>
      </c>
    </row>
    <row r="6" spans="3:7" x14ac:dyDescent="0.2">
      <c r="C6" s="2" t="s">
        <v>67</v>
      </c>
      <c r="D6" s="2">
        <v>3</v>
      </c>
      <c r="E6" s="2" t="str">
        <f t="shared" ref="E6:E9" si="0">VLOOKUP(D6,$D$19:$G$23,2)</f>
        <v>Finance</v>
      </c>
      <c r="F6" s="2" t="str">
        <f t="shared" ref="F6:F9" si="1">VLOOKUP(D6,$D$19:$G$23,3)</f>
        <v>Ms. Park</v>
      </c>
      <c r="G6" s="2">
        <f t="shared" ref="G6:G9" si="2">VLOOKUP(D6,$D$19:$G$23,4)</f>
        <v>712</v>
      </c>
    </row>
    <row r="7" spans="3:7" x14ac:dyDescent="0.2">
      <c r="C7" s="2" t="s">
        <v>68</v>
      </c>
      <c r="D7" s="2">
        <v>2</v>
      </c>
      <c r="E7" s="2" t="str">
        <f t="shared" si="0"/>
        <v>Administration</v>
      </c>
      <c r="F7" s="2" t="str">
        <f t="shared" si="1"/>
        <v>Ms. Lee</v>
      </c>
      <c r="G7" s="2">
        <f t="shared" si="2"/>
        <v>348</v>
      </c>
    </row>
    <row r="8" spans="3:7" x14ac:dyDescent="0.2">
      <c r="C8" s="2" t="s">
        <v>69</v>
      </c>
      <c r="D8" s="2">
        <v>5</v>
      </c>
      <c r="E8" s="2" t="str">
        <f t="shared" si="0"/>
        <v>Logistics</v>
      </c>
      <c r="F8" s="2" t="str">
        <f t="shared" si="1"/>
        <v>Ms. Kwok</v>
      </c>
      <c r="G8" s="2">
        <f t="shared" si="2"/>
        <v>399</v>
      </c>
    </row>
    <row r="9" spans="3:7" x14ac:dyDescent="0.2">
      <c r="C9" s="2" t="s">
        <v>70</v>
      </c>
      <c r="D9" s="2">
        <v>3</v>
      </c>
      <c r="E9" s="2" t="str">
        <f t="shared" si="0"/>
        <v>Finance</v>
      </c>
      <c r="F9" s="2" t="str">
        <f t="shared" si="1"/>
        <v>Ms. Park</v>
      </c>
      <c r="G9" s="2">
        <f t="shared" si="2"/>
        <v>712</v>
      </c>
    </row>
    <row r="16" spans="3:7" x14ac:dyDescent="0.2">
      <c r="D16" s="29" t="s">
        <v>82</v>
      </c>
      <c r="E16" s="29"/>
      <c r="F16" s="29"/>
      <c r="G16" s="29"/>
    </row>
    <row r="17" spans="4:7" x14ac:dyDescent="0.2">
      <c r="D17" s="29"/>
      <c r="E17" s="29"/>
      <c r="F17" s="29"/>
      <c r="G17" s="29"/>
    </row>
    <row r="18" spans="4:7" ht="28.9" customHeight="1" x14ac:dyDescent="0.2">
      <c r="D18" s="19" t="s">
        <v>71</v>
      </c>
      <c r="E18" s="19" t="s">
        <v>64</v>
      </c>
      <c r="F18" s="19" t="s">
        <v>73</v>
      </c>
      <c r="G18" s="19" t="s">
        <v>65</v>
      </c>
    </row>
    <row r="19" spans="4:7" x14ac:dyDescent="0.2">
      <c r="D19" s="2">
        <v>1</v>
      </c>
      <c r="E19" s="2" t="s">
        <v>66</v>
      </c>
      <c r="F19" s="2" t="s">
        <v>77</v>
      </c>
      <c r="G19" s="2">
        <v>738</v>
      </c>
    </row>
    <row r="20" spans="4:7" x14ac:dyDescent="0.2">
      <c r="D20" s="2">
        <v>2</v>
      </c>
      <c r="E20" s="2" t="s">
        <v>74</v>
      </c>
      <c r="F20" s="2" t="s">
        <v>78</v>
      </c>
      <c r="G20" s="2">
        <v>348</v>
      </c>
    </row>
    <row r="21" spans="4:7" x14ac:dyDescent="0.2">
      <c r="D21" s="2">
        <v>3</v>
      </c>
      <c r="E21" s="2" t="s">
        <v>72</v>
      </c>
      <c r="F21" s="2" t="s">
        <v>79</v>
      </c>
      <c r="G21" s="2">
        <v>712</v>
      </c>
    </row>
    <row r="22" spans="4:7" x14ac:dyDescent="0.2">
      <c r="D22" s="2">
        <v>4</v>
      </c>
      <c r="E22" s="2" t="s">
        <v>75</v>
      </c>
      <c r="F22" s="2" t="s">
        <v>80</v>
      </c>
      <c r="G22" s="2">
        <v>312</v>
      </c>
    </row>
    <row r="23" spans="4:7" x14ac:dyDescent="0.2">
      <c r="D23" s="2">
        <v>5</v>
      </c>
      <c r="E23" s="2" t="s">
        <v>76</v>
      </c>
      <c r="F23" s="2" t="s">
        <v>81</v>
      </c>
      <c r="G23" s="2">
        <v>399</v>
      </c>
    </row>
  </sheetData>
  <mergeCells count="2">
    <mergeCell ref="D16:G17"/>
    <mergeCell ref="C2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85" zoomScaleNormal="85" workbookViewId="0">
      <selection activeCell="H28" sqref="H28"/>
    </sheetView>
  </sheetViews>
  <sheetFormatPr defaultRowHeight="15" x14ac:dyDescent="0.25"/>
  <cols>
    <col min="1" max="7" width="12.7109375" customWidth="1"/>
    <col min="12" max="12" width="12.7109375" customWidth="1"/>
    <col min="13" max="13" width="10.7109375" customWidth="1"/>
  </cols>
  <sheetData>
    <row r="1" spans="1:14" ht="16.149999999999999" customHeight="1" x14ac:dyDescent="0.25">
      <c r="A1" s="29" t="s">
        <v>52</v>
      </c>
      <c r="B1" s="29"/>
      <c r="C1" s="29"/>
      <c r="D1" s="29"/>
      <c r="E1" s="29"/>
      <c r="F1" s="29"/>
      <c r="G1" s="29"/>
      <c r="H1" s="2"/>
      <c r="I1" s="2"/>
      <c r="J1" s="2"/>
      <c r="K1" s="2"/>
      <c r="L1" s="2"/>
      <c r="M1" s="2"/>
      <c r="N1" s="2"/>
    </row>
    <row r="2" spans="1:14" ht="16.149999999999999" customHeight="1" x14ac:dyDescent="0.25">
      <c r="A2" s="29"/>
      <c r="B2" s="29"/>
      <c r="C2" s="29"/>
      <c r="D2" s="29"/>
      <c r="E2" s="29"/>
      <c r="F2" s="29"/>
      <c r="G2" s="29"/>
      <c r="H2" s="2"/>
      <c r="I2" s="2"/>
      <c r="J2" s="2"/>
      <c r="K2" s="2"/>
      <c r="L2" s="2"/>
      <c r="M2" s="2"/>
      <c r="N2" s="2"/>
    </row>
    <row r="3" spans="1:14" ht="31.15" customHeight="1" x14ac:dyDescent="0.25">
      <c r="A3" s="19" t="s">
        <v>45</v>
      </c>
      <c r="B3" s="19" t="s">
        <v>46</v>
      </c>
      <c r="C3" s="19" t="s">
        <v>49</v>
      </c>
      <c r="D3" s="19" t="s">
        <v>50</v>
      </c>
      <c r="E3" s="19" t="s">
        <v>47</v>
      </c>
      <c r="F3" s="19" t="s">
        <v>48</v>
      </c>
      <c r="G3" s="19" t="s">
        <v>51</v>
      </c>
      <c r="H3" s="2"/>
      <c r="I3" s="2"/>
      <c r="J3" s="2"/>
      <c r="K3" s="2"/>
      <c r="L3" s="2"/>
      <c r="M3" s="2"/>
      <c r="N3" s="2"/>
    </row>
    <row r="4" spans="1:14" ht="16.149999999999999" customHeight="1" x14ac:dyDescent="0.25">
      <c r="A4" s="2" t="s">
        <v>58</v>
      </c>
      <c r="B4" s="2">
        <v>21</v>
      </c>
      <c r="C4" s="2">
        <v>71</v>
      </c>
      <c r="D4" s="20">
        <f>B4*C4</f>
        <v>1491</v>
      </c>
      <c r="E4" s="18">
        <f>VLOOKUP(D4,$A$18:$B$22,2,TRUE)</f>
        <v>0.2</v>
      </c>
      <c r="F4" s="20">
        <f>D4*E4</f>
        <v>298.2</v>
      </c>
      <c r="G4" s="20">
        <f>D4-F4</f>
        <v>1192.8</v>
      </c>
      <c r="H4" s="2"/>
      <c r="I4" s="2"/>
      <c r="J4" s="2"/>
      <c r="K4" s="2"/>
      <c r="L4" s="2"/>
      <c r="M4" s="2"/>
      <c r="N4" s="2"/>
    </row>
    <row r="5" spans="1:14" ht="16.149999999999999" customHeight="1" x14ac:dyDescent="0.25">
      <c r="A5" s="2" t="s">
        <v>56</v>
      </c>
      <c r="B5" s="2">
        <v>22</v>
      </c>
      <c r="C5" s="2">
        <v>71</v>
      </c>
      <c r="D5" s="20">
        <f t="shared" ref="D5:D12" si="0">B5*C5</f>
        <v>1562</v>
      </c>
      <c r="E5" s="18">
        <f t="shared" ref="E5:E12" si="1">VLOOKUP(D5,$A$18:$B$22,2,TRUE)</f>
        <v>0.3</v>
      </c>
      <c r="F5" s="20">
        <f t="shared" ref="F5:F12" si="2">D5*E5</f>
        <v>468.59999999999997</v>
      </c>
      <c r="G5" s="20">
        <f t="shared" ref="G5:G12" si="3">D5-F5</f>
        <v>1093.4000000000001</v>
      </c>
      <c r="H5" s="2"/>
      <c r="I5" s="2"/>
      <c r="J5" s="2"/>
      <c r="K5" s="2"/>
      <c r="L5" s="2"/>
      <c r="M5" s="2"/>
      <c r="N5" s="2"/>
    </row>
    <row r="6" spans="1:14" ht="16.149999999999999" customHeight="1" x14ac:dyDescent="0.25">
      <c r="A6" s="2" t="s">
        <v>59</v>
      </c>
      <c r="B6" s="2">
        <v>30</v>
      </c>
      <c r="C6" s="2">
        <v>50</v>
      </c>
      <c r="D6" s="20">
        <f t="shared" si="0"/>
        <v>1500</v>
      </c>
      <c r="E6" s="18">
        <f t="shared" si="1"/>
        <v>0.3</v>
      </c>
      <c r="F6" s="20">
        <f t="shared" si="2"/>
        <v>450</v>
      </c>
      <c r="G6" s="20">
        <f t="shared" si="3"/>
        <v>1050</v>
      </c>
      <c r="H6" s="2"/>
      <c r="I6" s="2"/>
      <c r="J6" s="2"/>
      <c r="K6" s="2"/>
      <c r="L6" s="2"/>
      <c r="M6" s="2"/>
      <c r="N6" s="2"/>
    </row>
    <row r="7" spans="1:14" ht="16.149999999999999" customHeight="1" x14ac:dyDescent="0.25">
      <c r="A7" s="2" t="s">
        <v>53</v>
      </c>
      <c r="B7" s="2">
        <v>29</v>
      </c>
      <c r="C7" s="2">
        <v>50</v>
      </c>
      <c r="D7" s="20">
        <f t="shared" si="0"/>
        <v>1450</v>
      </c>
      <c r="E7" s="18">
        <f t="shared" si="1"/>
        <v>0.2</v>
      </c>
      <c r="F7" s="20">
        <f t="shared" si="2"/>
        <v>290</v>
      </c>
      <c r="G7" s="20">
        <f t="shared" si="3"/>
        <v>1160</v>
      </c>
      <c r="H7" s="2"/>
      <c r="I7" s="2"/>
      <c r="J7" s="2"/>
      <c r="K7" s="2"/>
      <c r="L7" s="2"/>
      <c r="M7" s="2"/>
      <c r="N7" s="2"/>
    </row>
    <row r="8" spans="1:14" ht="16.149999999999999" customHeight="1" x14ac:dyDescent="0.25">
      <c r="A8" s="2" t="s">
        <v>57</v>
      </c>
      <c r="B8" s="2">
        <v>31</v>
      </c>
      <c r="C8" s="2">
        <v>50</v>
      </c>
      <c r="D8" s="20">
        <f t="shared" si="0"/>
        <v>1550</v>
      </c>
      <c r="E8" s="18">
        <f t="shared" si="1"/>
        <v>0.3</v>
      </c>
      <c r="F8" s="20">
        <f t="shared" si="2"/>
        <v>465</v>
      </c>
      <c r="G8" s="20">
        <f t="shared" si="3"/>
        <v>1085</v>
      </c>
      <c r="H8" s="2"/>
      <c r="I8" s="2"/>
      <c r="J8" s="2"/>
      <c r="K8" s="2"/>
      <c r="L8" s="2"/>
      <c r="M8" s="2"/>
      <c r="N8" s="2"/>
    </row>
    <row r="9" spans="1:14" ht="16.149999999999999" customHeight="1" x14ac:dyDescent="0.25">
      <c r="A9" s="2" t="s">
        <v>60</v>
      </c>
      <c r="B9" s="2">
        <v>5</v>
      </c>
      <c r="C9" s="2">
        <v>60</v>
      </c>
      <c r="D9" s="20">
        <f t="shared" si="0"/>
        <v>300</v>
      </c>
      <c r="E9" s="18">
        <f t="shared" si="1"/>
        <v>0</v>
      </c>
      <c r="F9" s="20">
        <f t="shared" si="2"/>
        <v>0</v>
      </c>
      <c r="G9" s="20">
        <f t="shared" si="3"/>
        <v>300</v>
      </c>
      <c r="H9" s="2"/>
      <c r="I9" s="2"/>
      <c r="J9" s="2"/>
      <c r="K9" s="2"/>
      <c r="L9" s="2"/>
      <c r="M9" s="2"/>
      <c r="N9" s="2"/>
    </row>
    <row r="10" spans="1:14" ht="16.149999999999999" customHeight="1" x14ac:dyDescent="0.25">
      <c r="A10" s="2" t="s">
        <v>55</v>
      </c>
      <c r="B10" s="2">
        <v>12</v>
      </c>
      <c r="C10" s="2">
        <v>62</v>
      </c>
      <c r="D10" s="20">
        <f t="shared" si="0"/>
        <v>744</v>
      </c>
      <c r="E10" s="18">
        <f t="shared" si="1"/>
        <v>0.1</v>
      </c>
      <c r="F10" s="20">
        <f t="shared" si="2"/>
        <v>74.400000000000006</v>
      </c>
      <c r="G10" s="20">
        <f t="shared" si="3"/>
        <v>669.6</v>
      </c>
      <c r="H10" s="2"/>
      <c r="I10" s="2"/>
      <c r="J10" s="2"/>
      <c r="K10" s="2"/>
      <c r="L10" s="2"/>
      <c r="M10" s="2"/>
      <c r="N10" s="2"/>
    </row>
    <row r="11" spans="1:14" ht="16.149999999999999" customHeight="1" x14ac:dyDescent="0.25">
      <c r="A11" s="2" t="s">
        <v>54</v>
      </c>
      <c r="B11" s="2">
        <v>13</v>
      </c>
      <c r="C11" s="2">
        <v>62</v>
      </c>
      <c r="D11" s="20">
        <f t="shared" si="0"/>
        <v>806</v>
      </c>
      <c r="E11" s="18">
        <f t="shared" si="1"/>
        <v>0.2</v>
      </c>
      <c r="F11" s="20">
        <f t="shared" si="2"/>
        <v>161.20000000000002</v>
      </c>
      <c r="G11" s="20">
        <f t="shared" si="3"/>
        <v>644.79999999999995</v>
      </c>
      <c r="H11" s="2"/>
      <c r="I11" s="2"/>
      <c r="J11" s="2"/>
      <c r="K11" s="2"/>
      <c r="L11" s="2"/>
      <c r="M11" s="2"/>
      <c r="N11" s="2"/>
    </row>
    <row r="12" spans="1:14" ht="16.149999999999999" customHeight="1" x14ac:dyDescent="0.25">
      <c r="A12" s="2" t="s">
        <v>61</v>
      </c>
      <c r="B12" s="2">
        <v>40</v>
      </c>
      <c r="C12" s="2">
        <v>80</v>
      </c>
      <c r="D12" s="20">
        <f t="shared" si="0"/>
        <v>3200</v>
      </c>
      <c r="E12" s="18">
        <f t="shared" si="1"/>
        <v>0.4</v>
      </c>
      <c r="F12" s="20">
        <f t="shared" si="2"/>
        <v>1280</v>
      </c>
      <c r="G12" s="20">
        <f t="shared" si="3"/>
        <v>1920</v>
      </c>
      <c r="H12" s="2"/>
      <c r="I12" s="2"/>
      <c r="J12" s="2"/>
      <c r="K12" s="2"/>
      <c r="L12" s="2"/>
      <c r="M12" s="2"/>
      <c r="N12" s="2"/>
    </row>
    <row r="13" spans="1:14" ht="16.149999999999999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N13" s="2"/>
    </row>
    <row r="14" spans="1:14" ht="16.149999999999999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N14" s="2"/>
    </row>
    <row r="15" spans="1:14" ht="16.149999999999999" customHeight="1" x14ac:dyDescent="0.25">
      <c r="A15" s="29" t="s">
        <v>84</v>
      </c>
      <c r="B15" s="29"/>
      <c r="E15" s="2"/>
      <c r="F15" s="2"/>
      <c r="G15" s="2"/>
      <c r="H15" s="2"/>
      <c r="I15" s="2"/>
      <c r="J15" s="2"/>
      <c r="K15" s="2"/>
      <c r="N15" s="2"/>
    </row>
    <row r="16" spans="1:14" ht="16.149999999999999" customHeight="1" x14ac:dyDescent="0.25">
      <c r="A16" s="29"/>
      <c r="B16" s="29"/>
      <c r="E16" s="2"/>
      <c r="F16" s="2"/>
      <c r="G16" s="2"/>
      <c r="H16" s="2"/>
      <c r="I16" s="2"/>
      <c r="J16" s="2"/>
      <c r="K16" s="2"/>
      <c r="N16" s="2"/>
    </row>
    <row r="17" spans="1:14" ht="16.149999999999999" customHeight="1" x14ac:dyDescent="0.25">
      <c r="A17" s="1" t="s">
        <v>50</v>
      </c>
      <c r="B17" s="1" t="s">
        <v>47</v>
      </c>
      <c r="E17" s="2"/>
      <c r="F17" s="2"/>
      <c r="G17" s="2"/>
      <c r="H17" s="2"/>
      <c r="I17" s="2"/>
      <c r="J17" s="2"/>
      <c r="K17" s="2"/>
      <c r="N17" s="2"/>
    </row>
    <row r="18" spans="1:14" ht="16.149999999999999" customHeight="1" x14ac:dyDescent="0.25">
      <c r="A18" s="2">
        <v>0</v>
      </c>
      <c r="B18" s="18">
        <v>0</v>
      </c>
      <c r="E18" s="2"/>
      <c r="F18" s="2"/>
      <c r="G18" s="2"/>
      <c r="H18" s="2"/>
      <c r="I18" s="2"/>
      <c r="J18" s="2"/>
      <c r="K18" s="2"/>
      <c r="N18" s="2"/>
    </row>
    <row r="19" spans="1:14" ht="16.149999999999999" customHeight="1" x14ac:dyDescent="0.25">
      <c r="A19" s="2">
        <v>350</v>
      </c>
      <c r="B19" s="18">
        <v>0.1</v>
      </c>
    </row>
    <row r="20" spans="1:14" ht="16.149999999999999" customHeight="1" x14ac:dyDescent="0.25">
      <c r="A20" s="2">
        <v>750</v>
      </c>
      <c r="B20" s="18">
        <v>0.2</v>
      </c>
    </row>
    <row r="21" spans="1:14" x14ac:dyDescent="0.25">
      <c r="A21" s="2">
        <v>1500</v>
      </c>
      <c r="B21" s="18">
        <v>0.3</v>
      </c>
    </row>
    <row r="22" spans="1:14" x14ac:dyDescent="0.25">
      <c r="A22" s="2">
        <v>3000</v>
      </c>
      <c r="B22" s="18">
        <v>0.4</v>
      </c>
    </row>
  </sheetData>
  <sortState ref="A4:A11">
    <sortCondition ref="A4:A11"/>
  </sortState>
  <mergeCells count="2">
    <mergeCell ref="A1:G2"/>
    <mergeCell ref="A15: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 1</vt:lpstr>
      <vt:lpstr>Activity 2</vt:lpstr>
      <vt:lpstr>Activity 3</vt:lpstr>
      <vt:lpstr>Activity 4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NG WEI YUEN</cp:lastModifiedBy>
  <dcterms:created xsi:type="dcterms:W3CDTF">2017-04-28T05:54:54Z</dcterms:created>
  <dcterms:modified xsi:type="dcterms:W3CDTF">2018-02-09T02:04:25Z</dcterms:modified>
</cp:coreProperties>
</file>