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activeTab="17"/>
  </bookViews>
  <sheets>
    <sheet name="1" sheetId="1" r:id="rId1"/>
    <sheet name="2" sheetId="2" r:id="rId2"/>
    <sheet name="3" sheetId="3" r:id="rId3"/>
    <sheet name="6" sheetId="10" r:id="rId4"/>
    <sheet name="7" sheetId="9" r:id="rId5"/>
    <sheet name="8" sheetId="8" r:id="rId6"/>
    <sheet name="9" sheetId="7" r:id="rId7"/>
    <sheet name="10" sheetId="6" r:id="rId8"/>
    <sheet name="14" sheetId="5" r:id="rId9"/>
    <sheet name="15" sheetId="11" r:id="rId10"/>
    <sheet name="16" sheetId="20" r:id="rId11"/>
    <sheet name="17" sheetId="19" r:id="rId12"/>
    <sheet name="20" sheetId="18" r:id="rId13"/>
    <sheet name="21" sheetId="17" r:id="rId14"/>
    <sheet name="22" sheetId="16" r:id="rId15"/>
    <sheet name="23" sheetId="15" r:id="rId16"/>
    <sheet name="24" sheetId="14" r:id="rId17"/>
    <sheet name="27" sheetId="13" r:id="rId18"/>
    <sheet name="28" sheetId="12" r:id="rId19"/>
  </sheets>
  <calcPr calcId="144525"/>
</workbook>
</file>

<file path=xl/calcChain.xml><?xml version="1.0" encoding="utf-8"?>
<calcChain xmlns="http://schemas.openxmlformats.org/spreadsheetml/2006/main">
  <c r="N2" i="13" l="1"/>
  <c r="M2" i="13"/>
  <c r="L2" i="13"/>
  <c r="N2" i="14"/>
  <c r="M2" i="14"/>
  <c r="L2" i="14"/>
  <c r="N2" i="15"/>
  <c r="M2" i="15"/>
  <c r="L2" i="15"/>
  <c r="N2" i="16"/>
  <c r="M2" i="16"/>
  <c r="L2" i="16"/>
  <c r="N2" i="17"/>
  <c r="M2" i="17"/>
  <c r="L2" i="17"/>
  <c r="N2" i="18"/>
  <c r="M2" i="18"/>
  <c r="L2" i="18"/>
  <c r="N2" i="19"/>
  <c r="M2" i="19"/>
  <c r="L2" i="19"/>
  <c r="N2" i="20"/>
  <c r="M2" i="20"/>
  <c r="L2" i="20"/>
  <c r="N2" i="11"/>
  <c r="M2" i="11"/>
  <c r="L2" i="11"/>
  <c r="N2" i="5"/>
  <c r="M2" i="5"/>
  <c r="L2" i="5"/>
  <c r="N2" i="6"/>
  <c r="M2" i="6"/>
  <c r="L2" i="6"/>
  <c r="N2" i="7"/>
  <c r="M2" i="7"/>
  <c r="L2" i="7"/>
  <c r="N2" i="8"/>
  <c r="M2" i="8"/>
  <c r="L2" i="8"/>
  <c r="N2" i="9"/>
  <c r="M2" i="9"/>
  <c r="L2" i="9"/>
  <c r="N2" i="10"/>
  <c r="M2" i="10"/>
  <c r="L2" i="10"/>
  <c r="N2" i="3"/>
  <c r="M2" i="3"/>
  <c r="L2" i="3"/>
  <c r="N2" i="2"/>
  <c r="M2" i="2"/>
  <c r="L2" i="2"/>
  <c r="N2" i="1"/>
  <c r="M2" i="1"/>
  <c r="L2" i="1"/>
  <c r="N2" i="12"/>
  <c r="M2" i="12"/>
  <c r="L2" i="12"/>
</calcChain>
</file>

<file path=xl/sharedStrings.xml><?xml version="1.0" encoding="utf-8"?>
<sst xmlns="http://schemas.openxmlformats.org/spreadsheetml/2006/main" count="399" uniqueCount="19">
  <si>
    <t xml:space="preserve"> ข.หอม B</t>
  </si>
  <si>
    <t xml:space="preserve">    35%</t>
  </si>
  <si>
    <t>ปขข.A1เลิศ</t>
  </si>
  <si>
    <t>-</t>
  </si>
  <si>
    <t>ข.นึ่ง 100%</t>
  </si>
  <si>
    <t xml:space="preserve"> ข.หอม A</t>
  </si>
  <si>
    <t>ข.100%B</t>
  </si>
  <si>
    <t>ข.100%C</t>
  </si>
  <si>
    <t>5% SUP</t>
  </si>
  <si>
    <t xml:space="preserve">5% </t>
  </si>
  <si>
    <t>10%</t>
  </si>
  <si>
    <t>15%</t>
  </si>
  <si>
    <t>ขน.10%</t>
  </si>
  <si>
    <t>ข.นึ่ง 5%</t>
  </si>
  <si>
    <t>ข.นึ่ง 10%</t>
  </si>
  <si>
    <t>ข.นึ่ง 15%</t>
  </si>
  <si>
    <t>ปข.นึ่งA1</t>
  </si>
  <si>
    <t>ปขข.A1พิเศษ</t>
  </si>
  <si>
    <t xml:space="preserve"> ข.หอมปทุมฯ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</si>
</sst>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222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  <font>
      <sz val="8"/>
      <name val="Arial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37" fontId="2" fillId="2" borderId="2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 vertical="center"/>
    </xf>
    <xf numFmtId="37" fontId="2" fillId="2" borderId="4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37" fontId="2" fillId="2" borderId="4" xfId="0" applyNumberFormat="1" applyFont="1" applyFill="1" applyBorder="1" applyAlignment="1" applyProtection="1">
      <alignment horizontal="right" vertical="center"/>
    </xf>
    <xf numFmtId="9" fontId="1" fillId="2" borderId="3" xfId="0" applyNumberFormat="1" applyFont="1" applyFill="1" applyBorder="1" applyAlignment="1" applyProtection="1">
      <alignment horizontal="center" vertical="center"/>
    </xf>
    <xf numFmtId="37" fontId="3" fillId="2" borderId="4" xfId="0" applyNumberFormat="1" applyFont="1" applyFill="1" applyBorder="1" applyAlignment="1" applyProtection="1">
      <alignment vertical="center"/>
    </xf>
    <xf numFmtId="9" fontId="1" fillId="2" borderId="5" xfId="0" applyNumberFormat="1" applyFont="1" applyFill="1" applyBorder="1" applyAlignment="1" applyProtection="1">
      <alignment horizontal="center" vertical="center"/>
    </xf>
    <xf numFmtId="37" fontId="3" fillId="2" borderId="6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/>
    </xf>
    <xf numFmtId="37" fontId="2" fillId="2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22300</v>
      </c>
      <c r="B2" s="4">
        <v>20800</v>
      </c>
      <c r="C2" s="4">
        <v>15900</v>
      </c>
      <c r="D2" s="4">
        <v>12100</v>
      </c>
      <c r="E2" s="4">
        <v>12000</v>
      </c>
      <c r="F2" s="6"/>
      <c r="G2" s="4">
        <v>11700</v>
      </c>
      <c r="H2" s="4">
        <v>11600</v>
      </c>
      <c r="I2" s="4">
        <v>11500</v>
      </c>
      <c r="J2" s="4"/>
      <c r="K2" s="4">
        <v>11300</v>
      </c>
      <c r="L2" s="8">
        <f>(K2*6+P2)/7</f>
        <v>11128.571428571429</v>
      </c>
      <c r="M2" s="10">
        <f>(I2*2+P2)/3</f>
        <v>11033.333333333334</v>
      </c>
      <c r="N2" s="8">
        <f>(I2+P2)/2</f>
        <v>10800</v>
      </c>
      <c r="O2" s="4">
        <v>10400</v>
      </c>
      <c r="P2" s="4">
        <v>10100</v>
      </c>
      <c r="Q2" s="6">
        <v>25300</v>
      </c>
      <c r="R2" s="6">
        <v>12100</v>
      </c>
      <c r="S2" s="4">
        <v>11700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21900</v>
      </c>
      <c r="B2" s="4">
        <v>20400</v>
      </c>
      <c r="C2" s="4">
        <v>15600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21900</v>
      </c>
      <c r="B2" s="4">
        <v>20400</v>
      </c>
      <c r="C2" s="4">
        <v>15600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P1" sqref="P1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21700</v>
      </c>
      <c r="B2" s="4">
        <v>20400</v>
      </c>
      <c r="C2" s="4">
        <v>15600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24900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22300</v>
      </c>
      <c r="B2" s="4">
        <v>20800</v>
      </c>
      <c r="C2" s="4">
        <v>15900</v>
      </c>
      <c r="D2" s="4">
        <v>12100</v>
      </c>
      <c r="E2" s="4">
        <v>12000</v>
      </c>
      <c r="F2" s="6"/>
      <c r="G2" s="4">
        <v>11700</v>
      </c>
      <c r="H2" s="4">
        <v>11600</v>
      </c>
      <c r="I2" s="4">
        <v>11500</v>
      </c>
      <c r="J2" s="4"/>
      <c r="K2" s="4">
        <v>11300</v>
      </c>
      <c r="L2" s="8">
        <f>(K2*6+P2)/7</f>
        <v>11128.571428571429</v>
      </c>
      <c r="M2" s="10">
        <f>(I2*2+P2)/3</f>
        <v>11033.333333333334</v>
      </c>
      <c r="N2" s="8">
        <f>(I2+P2)/2</f>
        <v>10800</v>
      </c>
      <c r="O2" s="4">
        <v>10400</v>
      </c>
      <c r="P2" s="4">
        <v>10100</v>
      </c>
      <c r="Q2" s="6">
        <v>25300</v>
      </c>
      <c r="R2" s="6">
        <v>12100</v>
      </c>
      <c r="S2" s="4">
        <v>11700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22300</v>
      </c>
      <c r="B2" s="4">
        <v>20800</v>
      </c>
      <c r="C2" s="4">
        <v>15900</v>
      </c>
      <c r="D2" s="4">
        <v>12100</v>
      </c>
      <c r="E2" s="4">
        <v>12000</v>
      </c>
      <c r="F2" s="6"/>
      <c r="G2" s="4">
        <v>11700</v>
      </c>
      <c r="H2" s="4">
        <v>11600</v>
      </c>
      <c r="I2" s="4">
        <v>11500</v>
      </c>
      <c r="J2" s="4"/>
      <c r="K2" s="4">
        <v>11300</v>
      </c>
      <c r="L2" s="8">
        <f>(K2*6+P2)/7</f>
        <v>11128.571428571429</v>
      </c>
      <c r="M2" s="10">
        <f>(I2*2+P2)/3</f>
        <v>11033.333333333334</v>
      </c>
      <c r="N2" s="8">
        <f>(I2+P2)/2</f>
        <v>10800</v>
      </c>
      <c r="O2" s="4">
        <v>10400</v>
      </c>
      <c r="P2" s="4">
        <v>10100</v>
      </c>
      <c r="Q2" s="6">
        <v>25300</v>
      </c>
      <c r="R2" s="6">
        <v>12100</v>
      </c>
      <c r="S2" s="4">
        <v>11700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15900</v>
      </c>
      <c r="D2" s="4">
        <v>12100</v>
      </c>
      <c r="E2" s="4">
        <v>12000</v>
      </c>
      <c r="F2" s="6"/>
      <c r="G2" s="4">
        <v>11700</v>
      </c>
      <c r="H2" s="4">
        <v>11600</v>
      </c>
      <c r="I2" s="4">
        <v>11500</v>
      </c>
      <c r="J2" s="4"/>
      <c r="K2" s="4">
        <v>11300</v>
      </c>
      <c r="L2" s="8">
        <f>(K2*6+P2)/7</f>
        <v>11128.571428571429</v>
      </c>
      <c r="M2" s="10">
        <f>(I2*2+P2)/3</f>
        <v>11033.333333333334</v>
      </c>
      <c r="N2" s="8">
        <f>(I2+P2)/2</f>
        <v>10800</v>
      </c>
      <c r="O2" s="4">
        <v>10400</v>
      </c>
      <c r="P2" s="4">
        <v>10100</v>
      </c>
      <c r="Q2" s="6">
        <v>25100</v>
      </c>
      <c r="R2" s="6">
        <v>12100</v>
      </c>
      <c r="S2" s="4">
        <v>11700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15900</v>
      </c>
      <c r="D2" s="4">
        <v>12000</v>
      </c>
      <c r="E2" s="4">
        <v>11900</v>
      </c>
      <c r="F2" s="6"/>
      <c r="G2" s="4">
        <v>11600</v>
      </c>
      <c r="H2" s="4">
        <v>11500</v>
      </c>
      <c r="I2" s="4">
        <v>11400</v>
      </c>
      <c r="J2" s="4"/>
      <c r="K2" s="4">
        <v>11200</v>
      </c>
      <c r="L2" s="8">
        <f>(K2*6+P2)/7</f>
        <v>11042.857142857143</v>
      </c>
      <c r="M2" s="10">
        <f>(I2*2+P2)/3</f>
        <v>10966.666666666666</v>
      </c>
      <c r="N2" s="8">
        <f>(I2+P2)/2</f>
        <v>10750</v>
      </c>
      <c r="O2" s="4">
        <v>10400</v>
      </c>
      <c r="P2" s="4">
        <v>10100</v>
      </c>
      <c r="Q2" s="6">
        <v>25100</v>
      </c>
      <c r="R2" s="6">
        <v>12100</v>
      </c>
      <c r="S2" s="4">
        <v>11700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11900</v>
      </c>
      <c r="E2" s="4">
        <v>11800</v>
      </c>
      <c r="F2" s="6"/>
      <c r="G2" s="4">
        <v>11500</v>
      </c>
      <c r="H2" s="4">
        <v>11400</v>
      </c>
      <c r="I2" s="4">
        <v>11300</v>
      </c>
      <c r="J2" s="4"/>
      <c r="K2" s="4">
        <v>11100</v>
      </c>
      <c r="L2" s="8">
        <f>(K2*6+P2)/7</f>
        <v>10957.142857142857</v>
      </c>
      <c r="M2" s="10">
        <f>(I2*2+P2)/3</f>
        <v>10900</v>
      </c>
      <c r="N2" s="8">
        <f>(I2+P2)/2</f>
        <v>10700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11900</v>
      </c>
      <c r="E2" s="4">
        <v>11800</v>
      </c>
      <c r="F2" s="6"/>
      <c r="G2" s="4">
        <v>11500</v>
      </c>
      <c r="H2" s="4">
        <v>11400</v>
      </c>
      <c r="I2" s="4">
        <v>11300</v>
      </c>
      <c r="J2" s="4"/>
      <c r="K2" s="4">
        <v>11100</v>
      </c>
      <c r="L2" s="8">
        <f>(K2*6+P2)/7</f>
        <v>10957.142857142857</v>
      </c>
      <c r="M2" s="10">
        <f>(I2*2+P2)/3</f>
        <v>10900</v>
      </c>
      <c r="N2" s="8">
        <f>(I2+P2)/2</f>
        <v>10700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22100</v>
      </c>
      <c r="B2" s="4">
        <v>20600</v>
      </c>
      <c r="C2" s="4">
        <v>15800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25100</v>
      </c>
      <c r="R2" s="6">
        <v>12000</v>
      </c>
      <c r="S2" s="4">
        <v>11600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6</vt:lpstr>
      <vt:lpstr>7</vt:lpstr>
      <vt:lpstr>8</vt:lpstr>
      <vt:lpstr>9</vt:lpstr>
      <vt:lpstr>10</vt:lpstr>
      <vt:lpstr>14</vt:lpstr>
      <vt:lpstr>15</vt:lpstr>
      <vt:lpstr>16</vt:lpstr>
      <vt:lpstr>17</vt:lpstr>
      <vt:lpstr>20</vt:lpstr>
      <vt:lpstr>21</vt:lpstr>
      <vt:lpstr>22</vt:lpstr>
      <vt:lpstr>23</vt:lpstr>
      <vt:lpstr>24</vt:lpstr>
      <vt:lpstr>27</vt:lpstr>
      <vt:lpstr>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chatchaij</dc:creator>
  <cp:lastModifiedBy>Accounting</cp:lastModifiedBy>
  <dcterms:created xsi:type="dcterms:W3CDTF">2017-08-21T08:35:57Z</dcterms:created>
  <dcterms:modified xsi:type="dcterms:W3CDTF">2017-09-04T07:00:33Z</dcterms:modified>
</cp:coreProperties>
</file>