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\MyProjects\dft.go.th\dft-stats\files\thaiprice60\"/>
    </mc:Choice>
  </mc:AlternateContent>
  <bookViews>
    <workbookView xWindow="0" yWindow="0" windowWidth="20490" windowHeight="7530"/>
  </bookViews>
  <sheets>
    <sheet name="3" sheetId="1" r:id="rId1"/>
    <sheet name="4" sheetId="10" r:id="rId2"/>
    <sheet name="5" sheetId="9" r:id="rId3"/>
    <sheet name="7" sheetId="8" r:id="rId4"/>
    <sheet name="10" sheetId="7" r:id="rId5"/>
    <sheet name="11" sheetId="5" r:id="rId6"/>
    <sheet name="12" sheetId="11" r:id="rId7"/>
    <sheet name="18" sheetId="20" r:id="rId8"/>
    <sheet name="19" sheetId="19" r:id="rId9"/>
    <sheet name="20" sheetId="18" r:id="rId10"/>
    <sheet name="21" sheetId="16" r:id="rId11"/>
    <sheet name="24" sheetId="15" r:id="rId12"/>
    <sheet name="25" sheetId="14" r:id="rId13"/>
    <sheet name="26" sheetId="12" r:id="rId14"/>
    <sheet name="27" sheetId="4" r:id="rId15"/>
    <sheet name="28" sheetId="21" r:id="rId16"/>
  </sheets>
  <calcPr calcId="162913"/>
</workbook>
</file>

<file path=xl/calcChain.xml><?xml version="1.0" encoding="utf-8"?>
<calcChain xmlns="http://schemas.openxmlformats.org/spreadsheetml/2006/main">
  <c r="N2" i="1" l="1"/>
  <c r="M2" i="1"/>
  <c r="L2" i="1"/>
  <c r="N2" i="10"/>
  <c r="M2" i="10"/>
  <c r="L2" i="10"/>
  <c r="N2" i="9"/>
  <c r="M2" i="9"/>
  <c r="L2" i="9"/>
  <c r="N2" i="8"/>
  <c r="M2" i="8"/>
  <c r="L2" i="8"/>
  <c r="N2" i="7"/>
  <c r="M2" i="7"/>
  <c r="L2" i="7"/>
  <c r="N2" i="5"/>
  <c r="M2" i="5"/>
  <c r="L2" i="5"/>
  <c r="N2" i="11"/>
  <c r="M2" i="11"/>
  <c r="L2" i="11"/>
  <c r="N2" i="20"/>
  <c r="M2" i="20"/>
  <c r="L2" i="20"/>
  <c r="N2" i="19"/>
  <c r="M2" i="19"/>
  <c r="L2" i="19"/>
  <c r="N2" i="18"/>
  <c r="M2" i="18"/>
  <c r="L2" i="18"/>
  <c r="N2" i="16"/>
  <c r="M2" i="16"/>
  <c r="L2" i="16"/>
  <c r="N2" i="15"/>
  <c r="M2" i="15"/>
  <c r="L2" i="15"/>
  <c r="N2" i="14"/>
  <c r="M2" i="14"/>
  <c r="L2" i="14"/>
  <c r="N2" i="12"/>
  <c r="M2" i="12"/>
  <c r="L2" i="12"/>
  <c r="N2" i="4"/>
  <c r="M2" i="4"/>
  <c r="L2" i="4"/>
  <c r="N2" i="21"/>
  <c r="M2" i="21"/>
  <c r="L2" i="21"/>
</calcChain>
</file>

<file path=xl/sharedStrings.xml><?xml version="1.0" encoding="utf-8"?>
<sst xmlns="http://schemas.openxmlformats.org/spreadsheetml/2006/main" count="336" uniqueCount="19">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</sst>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37" fontId="2" fillId="2" borderId="2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 vertical="center"/>
    </xf>
    <xf numFmtId="37" fontId="2" fillId="2" borderId="4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37" fontId="2" fillId="2" borderId="4" xfId="0" applyNumberFormat="1" applyFont="1" applyFill="1" applyBorder="1" applyAlignment="1" applyProtection="1">
      <alignment horizontal="right" vertical="center"/>
    </xf>
    <xf numFmtId="9" fontId="1" fillId="2" borderId="3" xfId="0" applyNumberFormat="1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vertical="center"/>
    </xf>
    <xf numFmtId="9" fontId="1" fillId="2" borderId="5" xfId="0" applyNumberFormat="1" applyFont="1" applyFill="1" applyBorder="1" applyAlignment="1" applyProtection="1">
      <alignment horizontal="center" vertical="center"/>
    </xf>
    <xf numFmtId="37" fontId="3" fillId="2" borderId="6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/>
    </xf>
    <xf numFmtId="37" fontId="2" fillId="2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F12" sqref="F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21200</v>
      </c>
      <c r="B2" s="4">
        <v>19600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10742.857142857143</v>
      </c>
      <c r="M2" s="10">
        <f>(I2*2+P2)/3</f>
        <v>10666.666666666666</v>
      </c>
      <c r="N2" s="8">
        <f>(I2+P2)/2</f>
        <v>10450</v>
      </c>
      <c r="O2" s="4">
        <v>10200</v>
      </c>
      <c r="P2" s="4">
        <v>9800</v>
      </c>
      <c r="Q2" s="6">
        <v>24100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9" sqref="D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15200</v>
      </c>
      <c r="D2" s="4">
        <v>11900</v>
      </c>
      <c r="E2" s="4">
        <v>11800</v>
      </c>
      <c r="F2" s="6"/>
      <c r="G2" s="4">
        <v>11700</v>
      </c>
      <c r="H2" s="4">
        <v>11500</v>
      </c>
      <c r="I2" s="4">
        <v>11400</v>
      </c>
      <c r="J2" s="4"/>
      <c r="K2" s="4">
        <v>11300</v>
      </c>
      <c r="L2" s="8">
        <f>(K2*6+P2)/7</f>
        <v>11071.428571428571</v>
      </c>
      <c r="M2" s="10">
        <f>(I2*2+P2)/3</f>
        <v>10833.333333333334</v>
      </c>
      <c r="N2" s="8">
        <f>(I2+P2)/2</f>
        <v>10550</v>
      </c>
      <c r="O2" s="4">
        <v>10000</v>
      </c>
      <c r="P2" s="4">
        <v>9700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2" sqref="D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15200</v>
      </c>
      <c r="D2" s="4">
        <v>11900</v>
      </c>
      <c r="E2" s="4">
        <v>11800</v>
      </c>
      <c r="F2" s="6"/>
      <c r="G2" s="4">
        <v>11700</v>
      </c>
      <c r="H2" s="4">
        <v>11500</v>
      </c>
      <c r="I2" s="4">
        <v>11400</v>
      </c>
      <c r="J2" s="4"/>
      <c r="K2" s="4">
        <v>11300</v>
      </c>
      <c r="L2" s="8">
        <f>(K2*6+P2)/7</f>
        <v>11071.428571428571</v>
      </c>
      <c r="M2" s="10">
        <f>(I2*2+P2)/3</f>
        <v>10833.333333333334</v>
      </c>
      <c r="N2" s="8">
        <f>(I2+P2)/2</f>
        <v>10550</v>
      </c>
      <c r="O2" s="4">
        <v>10000</v>
      </c>
      <c r="P2" s="4">
        <v>9700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1" sqref="D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15200</v>
      </c>
      <c r="D2" s="4">
        <v>11900</v>
      </c>
      <c r="E2" s="4">
        <v>11800</v>
      </c>
      <c r="F2" s="6"/>
      <c r="G2" s="4">
        <v>11700</v>
      </c>
      <c r="H2" s="4">
        <v>11500</v>
      </c>
      <c r="I2" s="4">
        <v>11400</v>
      </c>
      <c r="J2" s="4"/>
      <c r="K2" s="4">
        <v>11300</v>
      </c>
      <c r="L2" s="8">
        <f>(K2*6+P2)/7</f>
        <v>11042.857142857143</v>
      </c>
      <c r="M2" s="10">
        <f>(I2*2+P2)/3</f>
        <v>10766.666666666666</v>
      </c>
      <c r="N2" s="8">
        <f>(I2+P2)/2</f>
        <v>10450</v>
      </c>
      <c r="O2" s="4">
        <v>9800</v>
      </c>
      <c r="P2" s="4">
        <v>9500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8" sqref="D8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15200</v>
      </c>
      <c r="D2" s="4">
        <v>11900</v>
      </c>
      <c r="E2" s="4">
        <v>11800</v>
      </c>
      <c r="F2" s="6"/>
      <c r="G2" s="4">
        <v>11700</v>
      </c>
      <c r="H2" s="4">
        <v>11500</v>
      </c>
      <c r="I2" s="4">
        <v>11400</v>
      </c>
      <c r="J2" s="4"/>
      <c r="K2" s="4">
        <v>11300</v>
      </c>
      <c r="L2" s="8">
        <f>(K2*6+P2)/7</f>
        <v>11042.857142857143</v>
      </c>
      <c r="M2" s="10">
        <f>(I2*2+P2)/3</f>
        <v>10766.666666666666</v>
      </c>
      <c r="N2" s="8">
        <f>(I2+P2)/2</f>
        <v>10450</v>
      </c>
      <c r="O2" s="4">
        <v>9800</v>
      </c>
      <c r="P2" s="4">
        <v>9500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B1"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15200</v>
      </c>
      <c r="D2" s="4">
        <v>12000</v>
      </c>
      <c r="E2" s="4">
        <v>11900</v>
      </c>
      <c r="F2" s="6"/>
      <c r="G2" s="4">
        <v>11800</v>
      </c>
      <c r="H2" s="4">
        <v>11600</v>
      </c>
      <c r="I2" s="4">
        <v>11500</v>
      </c>
      <c r="J2" s="4"/>
      <c r="K2" s="4">
        <v>11400</v>
      </c>
      <c r="L2" s="8">
        <f>(K2*6+P2)/7</f>
        <v>11128.571428571429</v>
      </c>
      <c r="M2" s="10">
        <f>(I2*2+P2)/3</f>
        <v>10833.333333333334</v>
      </c>
      <c r="N2" s="8">
        <f>(I2+P2)/2</f>
        <v>10500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B1"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19200</v>
      </c>
      <c r="C2" s="4">
        <v>15200</v>
      </c>
      <c r="D2" s="4">
        <v>12000</v>
      </c>
      <c r="E2" s="4">
        <v>11900</v>
      </c>
      <c r="F2" s="6"/>
      <c r="G2" s="4">
        <v>11800</v>
      </c>
      <c r="H2" s="4">
        <v>11600</v>
      </c>
      <c r="I2" s="4">
        <v>11500</v>
      </c>
      <c r="J2" s="4"/>
      <c r="K2" s="4">
        <v>11400</v>
      </c>
      <c r="L2" s="8">
        <f>(K2*6+P2)/7</f>
        <v>11128.571428571429</v>
      </c>
      <c r="M2" s="10">
        <f>(I2*2+P2)/3</f>
        <v>10833.333333333334</v>
      </c>
      <c r="N2" s="8">
        <f>(I2+P2)/2</f>
        <v>10500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B1"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19200</v>
      </c>
      <c r="C2" s="4">
        <v>15200</v>
      </c>
      <c r="D2" s="4">
        <v>12000</v>
      </c>
      <c r="E2" s="4">
        <v>11900</v>
      </c>
      <c r="F2" s="6"/>
      <c r="G2" s="4">
        <v>11900</v>
      </c>
      <c r="H2" s="4">
        <v>11700</v>
      </c>
      <c r="I2" s="4">
        <v>11600</v>
      </c>
      <c r="J2" s="4"/>
      <c r="K2" s="4">
        <v>11500</v>
      </c>
      <c r="L2" s="8">
        <f>(K2*6+P2)/7</f>
        <v>11214.285714285714</v>
      </c>
      <c r="M2" s="10">
        <f>(I2*2+P2)/3</f>
        <v>10900</v>
      </c>
      <c r="N2" s="8">
        <f>(I2+P2)/2</f>
        <v>10550</v>
      </c>
      <c r="O2" s="4">
        <v>9800</v>
      </c>
      <c r="P2" s="4">
        <v>9500</v>
      </c>
      <c r="Q2" s="6">
        <v>23700</v>
      </c>
      <c r="R2" s="6">
        <v>11900</v>
      </c>
      <c r="S2" s="4">
        <v>11500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0" sqref="D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21200</v>
      </c>
      <c r="B2" s="4">
        <v>19600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10728.571428571429</v>
      </c>
      <c r="M2" s="10">
        <f>(I2*2+P2)/3</f>
        <v>10633.333333333334</v>
      </c>
      <c r="N2" s="8">
        <f>(I2+P2)/2</f>
        <v>10400</v>
      </c>
      <c r="O2" s="4">
        <v>10000</v>
      </c>
      <c r="P2" s="4">
        <v>9700</v>
      </c>
      <c r="Q2" s="6">
        <v>24100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2" sqref="C12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21000</v>
      </c>
      <c r="B2" s="4">
        <v>19400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10728.571428571429</v>
      </c>
      <c r="M2" s="10">
        <f>(I2*2+P2)/3</f>
        <v>10633.333333333334</v>
      </c>
      <c r="N2" s="8">
        <f>(I2+P2)/2</f>
        <v>10400</v>
      </c>
      <c r="O2" s="4">
        <v>10000</v>
      </c>
      <c r="P2" s="4">
        <v>9700</v>
      </c>
      <c r="Q2" s="6">
        <v>24100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6" sqref="D1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21000</v>
      </c>
      <c r="B2" s="4">
        <v>19200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10728.571428571429</v>
      </c>
      <c r="M2" s="10">
        <f>(I2*2+P2)/3</f>
        <v>10633.333333333334</v>
      </c>
      <c r="N2" s="8">
        <f>(I2+P2)/2</f>
        <v>10400</v>
      </c>
      <c r="O2" s="4">
        <v>10000</v>
      </c>
      <c r="P2" s="4">
        <v>9700</v>
      </c>
      <c r="Q2" s="6">
        <v>23900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0" sqref="C10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21000</v>
      </c>
      <c r="B2" s="4">
        <v>19200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10728.571428571429</v>
      </c>
      <c r="M2" s="10">
        <f>(I2*2+P2)/3</f>
        <v>10633.333333333334</v>
      </c>
      <c r="N2" s="8">
        <f>(I2+P2)/2</f>
        <v>10400</v>
      </c>
      <c r="O2" s="4">
        <v>10000</v>
      </c>
      <c r="P2" s="4">
        <v>9700</v>
      </c>
      <c r="Q2" s="6">
        <v>23900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3" sqref="D13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21000</v>
      </c>
      <c r="B2" s="4">
        <v>19200</v>
      </c>
      <c r="C2" s="4">
        <v>15000</v>
      </c>
      <c r="D2" s="4">
        <v>11700</v>
      </c>
      <c r="E2" s="4">
        <v>11600</v>
      </c>
      <c r="F2" s="6"/>
      <c r="G2" s="4">
        <v>11400</v>
      </c>
      <c r="H2" s="4">
        <v>11300</v>
      </c>
      <c r="I2" s="4">
        <v>11200</v>
      </c>
      <c r="J2" s="4"/>
      <c r="K2" s="4">
        <v>11100</v>
      </c>
      <c r="L2" s="8">
        <f>(K2*6+P2)/7</f>
        <v>10900</v>
      </c>
      <c r="M2" s="10">
        <f>(I2*2+P2)/3</f>
        <v>10700</v>
      </c>
      <c r="N2" s="8">
        <f>(I2+P2)/2</f>
        <v>10450</v>
      </c>
      <c r="O2" s="4">
        <v>10000</v>
      </c>
      <c r="P2" s="4">
        <v>9700</v>
      </c>
      <c r="Q2" s="6">
        <v>23900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9" sqref="D9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21000</v>
      </c>
      <c r="B2" s="4">
        <v>19200</v>
      </c>
      <c r="C2" s="4">
        <v>15000</v>
      </c>
      <c r="D2" s="4">
        <v>11700</v>
      </c>
      <c r="E2" s="4">
        <v>11600</v>
      </c>
      <c r="F2" s="6"/>
      <c r="G2" s="4">
        <v>11400</v>
      </c>
      <c r="H2" s="4">
        <v>11300</v>
      </c>
      <c r="I2" s="4">
        <v>11200</v>
      </c>
      <c r="J2" s="4"/>
      <c r="K2" s="4">
        <v>11100</v>
      </c>
      <c r="L2" s="8">
        <f>(K2*6+P2)/7</f>
        <v>10900</v>
      </c>
      <c r="M2" s="10">
        <f>(I2*2+P2)/3</f>
        <v>10700</v>
      </c>
      <c r="N2" s="8">
        <f>(I2+P2)/2</f>
        <v>10450</v>
      </c>
      <c r="O2" s="4">
        <v>10000</v>
      </c>
      <c r="P2" s="4">
        <v>9700</v>
      </c>
      <c r="Q2" s="6">
        <v>23900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D11" sqref="D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15000</v>
      </c>
      <c r="D2" s="4">
        <v>11700</v>
      </c>
      <c r="E2" s="4">
        <v>11600</v>
      </c>
      <c r="F2" s="6"/>
      <c r="G2" s="4">
        <v>11400</v>
      </c>
      <c r="H2" s="4">
        <v>11300</v>
      </c>
      <c r="I2" s="4">
        <v>11200</v>
      </c>
      <c r="J2" s="4"/>
      <c r="K2" s="4">
        <v>11100</v>
      </c>
      <c r="L2" s="8">
        <f>(K2*6+P2)/7</f>
        <v>10900</v>
      </c>
      <c r="M2" s="10">
        <f>(I2*2+P2)/3</f>
        <v>10700</v>
      </c>
      <c r="N2" s="8">
        <f>(I2+P2)/2</f>
        <v>10450</v>
      </c>
      <c r="O2" s="4">
        <v>10000</v>
      </c>
      <c r="P2" s="4">
        <v>9700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11" sqref="E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20800</v>
      </c>
      <c r="B2" s="4">
        <v>19000</v>
      </c>
      <c r="C2" s="4">
        <v>15000</v>
      </c>
      <c r="D2" s="4">
        <v>11900</v>
      </c>
      <c r="E2" s="4">
        <v>11800</v>
      </c>
      <c r="F2" s="6"/>
      <c r="G2" s="4">
        <v>11700</v>
      </c>
      <c r="H2" s="4">
        <v>11500</v>
      </c>
      <c r="I2" s="4">
        <v>11400</v>
      </c>
      <c r="J2" s="4"/>
      <c r="K2" s="4">
        <v>11300</v>
      </c>
      <c r="L2" s="8">
        <f>(K2*6+P2)/7</f>
        <v>11071.428571428571</v>
      </c>
      <c r="M2" s="10">
        <f>(I2*2+P2)/3</f>
        <v>10833.333333333334</v>
      </c>
      <c r="N2" s="8">
        <f>(I2+P2)/2</f>
        <v>10550</v>
      </c>
      <c r="O2" s="4">
        <v>10000</v>
      </c>
      <c r="P2" s="4">
        <v>9700</v>
      </c>
      <c r="Q2" s="6">
        <v>23700</v>
      </c>
      <c r="R2" s="6">
        <v>11700</v>
      </c>
      <c r="S2" s="4">
        <v>11300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3</vt:lpstr>
      <vt:lpstr>4</vt:lpstr>
      <vt:lpstr>5</vt:lpstr>
      <vt:lpstr>7</vt:lpstr>
      <vt:lpstr>10</vt:lpstr>
      <vt:lpstr>11</vt:lpstr>
      <vt:lpstr>12</vt:lpstr>
      <vt:lpstr>18</vt:lpstr>
      <vt:lpstr>19</vt:lpstr>
      <vt:lpstr>20</vt:lpstr>
      <vt:lpstr>21</vt:lpstr>
      <vt:lpstr>24</vt:lpstr>
      <vt:lpstr>25</vt:lpstr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PongGk</cp:lastModifiedBy>
  <dcterms:created xsi:type="dcterms:W3CDTF">2017-08-21T08:35:57Z</dcterms:created>
  <dcterms:modified xsi:type="dcterms:W3CDTF">2017-09-04T07:15:18Z</dcterms:modified>
</cp:coreProperties>
</file>