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xt\MyProjects\dft.go.th\dft-stats\files\thaiprice60\"/>
    </mc:Choice>
  </mc:AlternateContent>
  <bookViews>
    <workbookView xWindow="0" yWindow="0" windowWidth="20490" windowHeight="7530" activeTab="13"/>
  </bookViews>
  <sheets>
    <sheet name="1" sheetId="1" r:id="rId1"/>
    <sheet name="2" sheetId="2" r:id="rId2"/>
    <sheet name="3" sheetId="3" r:id="rId3"/>
    <sheet name="4" sheetId="4" r:id="rId4"/>
    <sheet name="7" sheetId="5" r:id="rId5"/>
    <sheet name="8" sheetId="6" r:id="rId6"/>
    <sheet name="9" sheetId="7" r:id="rId7"/>
    <sheet name="10" sheetId="8" r:id="rId8"/>
    <sheet name="11" sheetId="9" r:id="rId9"/>
    <sheet name="15" sheetId="10" r:id="rId10"/>
    <sheet name="16" sheetId="11" r:id="rId11"/>
    <sheet name="17" sheetId="12" r:id="rId12"/>
    <sheet name="18" sheetId="13" r:id="rId13"/>
    <sheet name="21" sheetId="16" r:id="rId14"/>
  </sheets>
  <calcPr calcId="162913"/>
</workbook>
</file>

<file path=xl/calcChain.xml><?xml version="1.0" encoding="utf-8"?>
<calcChain xmlns="http://schemas.openxmlformats.org/spreadsheetml/2006/main">
  <c r="N2" i="16" l="1"/>
  <c r="M2" i="16"/>
  <c r="L2" i="16"/>
  <c r="N2" i="13"/>
  <c r="M2" i="13"/>
  <c r="L2" i="13"/>
  <c r="N2" i="12"/>
  <c r="M2" i="12"/>
  <c r="L2" i="12"/>
  <c r="N2" i="11"/>
  <c r="M2" i="11"/>
  <c r="L2" i="11"/>
  <c r="N2" i="10"/>
  <c r="M2" i="10"/>
  <c r="L2" i="10"/>
  <c r="N2" i="9"/>
  <c r="M2" i="9"/>
  <c r="L2" i="9"/>
  <c r="N2" i="8"/>
  <c r="M2" i="8"/>
  <c r="L2" i="8"/>
  <c r="N2" i="7"/>
  <c r="M2" i="7"/>
  <c r="L2" i="7"/>
  <c r="N2" i="6"/>
  <c r="M2" i="6"/>
  <c r="L2" i="6"/>
  <c r="N2" i="5"/>
  <c r="M2" i="5"/>
  <c r="L2" i="5"/>
  <c r="N2" i="4"/>
  <c r="M2" i="4"/>
  <c r="L2" i="4"/>
  <c r="N2" i="3"/>
  <c r="M2" i="3"/>
  <c r="L2" i="3"/>
  <c r="N2" i="2"/>
  <c r="M2" i="2"/>
  <c r="L2" i="2"/>
</calcChain>
</file>

<file path=xl/sharedStrings.xml><?xml version="1.0" encoding="utf-8"?>
<sst xmlns="http://schemas.openxmlformats.org/spreadsheetml/2006/main" count="294" uniqueCount="19">
  <si>
    <t xml:space="preserve"> ข.หอม A</t>
  </si>
  <si>
    <t xml:space="preserve"> ข.หอม B</t>
  </si>
  <si>
    <t xml:space="preserve"> ข.หอมปทุมฯ</t>
  </si>
  <si>
    <t>ข.100%B</t>
  </si>
  <si>
    <t>ข.100%C</t>
  </si>
  <si>
    <t>5% SUP</t>
  </si>
  <si>
    <t xml:space="preserve">5% </t>
  </si>
  <si>
    <t>10%</t>
  </si>
  <si>
    <t>15%</t>
  </si>
  <si>
    <t xml:space="preserve">    35%</t>
  </si>
  <si>
    <t>ปขข.A1เลิศ</t>
  </si>
  <si>
    <t>ปขข.A1พิเศษ</t>
  </si>
  <si>
    <t>ขน.10%</t>
  </si>
  <si>
    <t>ข.นึ่ง 100%</t>
  </si>
  <si>
    <t>ข.นึ่ง 5%</t>
  </si>
  <si>
    <t>ข.นึ่ง 10%</t>
  </si>
  <si>
    <t>-</t>
  </si>
  <si>
    <t>ข.นึ่ง 15%</t>
  </si>
  <si>
    <t>ปข.นึ่งA1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</si>
</sst>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name val="AngsanaUPC"/>
    </font>
    <font>
      <sz val="10"/>
      <name val="FreesiaUPC"/>
      <family val="2"/>
      <charset val="222"/>
    </font>
    <font>
      <sz val="10"/>
      <color indexed="10"/>
      <name val="FreesiaUPC"/>
      <family val="2"/>
      <charset val="222"/>
    </font>
    <font>
      <sz val="10"/>
      <color indexed="12"/>
      <name val="FreesiaUPC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5">
    <xf numFmtId="0" fontId="0" fillId="0" borderId="0" xfId="0"/>
    <xf numFmtId="37" fontId="3" fillId="2" borderId="1" xfId="1" applyNumberFormat="1" applyFont="1" applyFill="1" applyBorder="1" applyAlignment="1" applyProtection="1">
      <alignment vertical="center"/>
    </xf>
    <xf numFmtId="37" fontId="3" fillId="2" borderId="2" xfId="1" applyNumberFormat="1" applyFont="1" applyFill="1" applyBorder="1" applyAlignment="1" applyProtection="1">
      <alignment vertical="center"/>
    </xf>
    <xf numFmtId="0" fontId="2" fillId="2" borderId="3" xfId="1" applyFont="1" applyFill="1" applyBorder="1" applyAlignment="1" applyProtection="1">
      <alignment horizontal="left" vertical="center"/>
    </xf>
    <xf numFmtId="0" fontId="2" fillId="2" borderId="4" xfId="1" applyFont="1" applyFill="1" applyBorder="1" applyAlignment="1" applyProtection="1">
      <alignment horizontal="left" vertical="center"/>
    </xf>
    <xf numFmtId="0" fontId="2" fillId="2" borderId="4" xfId="1" applyFont="1" applyFill="1" applyBorder="1" applyAlignment="1" applyProtection="1">
      <alignment horizontal="center" vertical="center"/>
    </xf>
    <xf numFmtId="9" fontId="2" fillId="2" borderId="5" xfId="1" applyNumberFormat="1" applyFont="1" applyFill="1" applyBorder="1" applyAlignment="1" applyProtection="1">
      <alignment horizontal="center" vertical="center"/>
    </xf>
    <xf numFmtId="37" fontId="3" fillId="2" borderId="2" xfId="1" applyNumberFormat="1" applyFont="1" applyFill="1" applyBorder="1" applyAlignment="1" applyProtection="1">
      <alignment horizontal="right" vertical="center"/>
    </xf>
    <xf numFmtId="0" fontId="2" fillId="2" borderId="4" xfId="1" applyFont="1" applyFill="1" applyBorder="1" applyAlignment="1" applyProtection="1">
      <alignment horizontal="left"/>
    </xf>
    <xf numFmtId="9" fontId="2" fillId="2" borderId="4" xfId="1" applyNumberFormat="1" applyFont="1" applyFill="1" applyBorder="1" applyAlignment="1" applyProtection="1">
      <alignment horizontal="center" vertical="center"/>
    </xf>
    <xf numFmtId="37" fontId="3" fillId="2" borderId="2" xfId="1" applyNumberFormat="1" applyFont="1" applyFill="1" applyBorder="1" applyAlignment="1" applyProtection="1">
      <alignment horizontal="center" vertical="center"/>
    </xf>
    <xf numFmtId="37" fontId="4" fillId="2" borderId="2" xfId="1" applyNumberFormat="1" applyFont="1" applyFill="1" applyBorder="1" applyAlignment="1" applyProtection="1">
      <alignment vertical="center"/>
    </xf>
    <xf numFmtId="37" fontId="4" fillId="2" borderId="6" xfId="1" applyNumberFormat="1" applyFont="1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left" vertical="center"/>
    </xf>
    <xf numFmtId="37" fontId="3" fillId="2" borderId="1" xfId="0" applyNumberFormat="1" applyFont="1" applyFill="1" applyBorder="1" applyAlignment="1" applyProtection="1">
      <alignment vertical="center"/>
    </xf>
    <xf numFmtId="0" fontId="2" fillId="2" borderId="4" xfId="0" applyFont="1" applyFill="1" applyBorder="1" applyAlignment="1" applyProtection="1">
      <alignment horizontal="left" vertical="center"/>
    </xf>
    <xf numFmtId="37" fontId="3" fillId="2" borderId="2" xfId="0" applyNumberFormat="1" applyFont="1" applyFill="1" applyBorder="1" applyAlignment="1" applyProtection="1">
      <alignment vertical="center"/>
    </xf>
    <xf numFmtId="0" fontId="2" fillId="2" borderId="4" xfId="0" applyFont="1" applyFill="1" applyBorder="1" applyAlignment="1" applyProtection="1">
      <alignment horizontal="center" vertical="center"/>
    </xf>
    <xf numFmtId="37" fontId="3" fillId="2" borderId="2" xfId="0" applyNumberFormat="1" applyFont="1" applyFill="1" applyBorder="1" applyAlignment="1" applyProtection="1">
      <alignment horizontal="right" vertical="center"/>
    </xf>
    <xf numFmtId="9" fontId="2" fillId="2" borderId="4" xfId="0" applyNumberFormat="1" applyFont="1" applyFill="1" applyBorder="1" applyAlignment="1" applyProtection="1">
      <alignment horizontal="center" vertical="center"/>
    </xf>
    <xf numFmtId="37" fontId="4" fillId="2" borderId="2" xfId="0" applyNumberFormat="1" applyFont="1" applyFill="1" applyBorder="1" applyAlignment="1" applyProtection="1">
      <alignment vertical="center"/>
    </xf>
    <xf numFmtId="9" fontId="2" fillId="2" borderId="5" xfId="0" applyNumberFormat="1" applyFont="1" applyFill="1" applyBorder="1" applyAlignment="1" applyProtection="1">
      <alignment horizontal="center" vertical="center"/>
    </xf>
    <xf numFmtId="37" fontId="4" fillId="2" borderId="6" xfId="0" applyNumberFormat="1" applyFont="1" applyFill="1" applyBorder="1" applyAlignment="1" applyProtection="1">
      <alignment vertical="center"/>
    </xf>
    <xf numFmtId="0" fontId="2" fillId="2" borderId="4" xfId="0" applyFont="1" applyFill="1" applyBorder="1" applyAlignment="1" applyProtection="1">
      <alignment horizontal="left"/>
    </xf>
    <xf numFmtId="37" fontId="3" fillId="2" borderId="2" xfId="0" applyNumberFormat="1" applyFont="1" applyFill="1" applyBorder="1" applyAlignment="1" applyProtection="1">
      <alignment horizontal="center" vertical="center"/>
    </xf>
  </cellXfs>
  <cellStyles count="4">
    <cellStyle name="Comma [0] 2" xfId="3"/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I9" sqref="I9"/>
    </sheetView>
  </sheetViews>
  <sheetFormatPr defaultRowHeight="15" x14ac:dyDescent="0.25"/>
  <sheetData>
    <row r="1" spans="1:23" ht="16.5" thickBot="1" x14ac:dyDescent="0.3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/>
      <c r="K1" s="9">
        <v>0.25</v>
      </c>
      <c r="L1" s="5" t="s">
        <v>9</v>
      </c>
      <c r="M1" s="6">
        <v>0.45</v>
      </c>
      <c r="N1" s="9">
        <v>0.55000000000000004</v>
      </c>
      <c r="O1" s="4" t="s">
        <v>10</v>
      </c>
      <c r="P1" s="4" t="s">
        <v>11</v>
      </c>
      <c r="Q1" s="4" t="s">
        <v>12</v>
      </c>
      <c r="R1" s="4" t="s">
        <v>13</v>
      </c>
      <c r="S1" s="8" t="s">
        <v>14</v>
      </c>
      <c r="T1" s="8" t="s">
        <v>15</v>
      </c>
      <c r="U1" s="4" t="s">
        <v>17</v>
      </c>
      <c r="V1" s="4">
        <v>0</v>
      </c>
      <c r="W1" s="4" t="s">
        <v>18</v>
      </c>
    </row>
    <row r="2" spans="1:23" x14ac:dyDescent="0.25">
      <c r="A2" s="1">
        <v>25100</v>
      </c>
      <c r="B2" s="2">
        <v>23300</v>
      </c>
      <c r="C2" s="2">
        <v>17400</v>
      </c>
      <c r="D2" s="2">
        <v>12600</v>
      </c>
      <c r="E2" s="2">
        <v>12500</v>
      </c>
      <c r="F2" s="7"/>
      <c r="G2" s="2">
        <v>11900</v>
      </c>
      <c r="H2" s="2">
        <v>11300</v>
      </c>
      <c r="I2" s="2">
        <v>11100</v>
      </c>
      <c r="J2" s="2"/>
      <c r="K2" s="2">
        <v>11000</v>
      </c>
      <c r="L2" s="11">
        <v>10785.714285714286</v>
      </c>
      <c r="M2" s="12">
        <v>10566.666666666666</v>
      </c>
      <c r="N2" s="11">
        <v>10300</v>
      </c>
      <c r="O2" s="2">
        <v>9900</v>
      </c>
      <c r="P2" s="2">
        <v>9500</v>
      </c>
      <c r="Q2" s="7">
        <v>23100</v>
      </c>
      <c r="R2" s="7">
        <v>12600</v>
      </c>
      <c r="S2" s="2">
        <v>12200</v>
      </c>
      <c r="T2" s="10" t="s">
        <v>16</v>
      </c>
      <c r="U2" s="10" t="s">
        <v>16</v>
      </c>
      <c r="V2" s="10" t="s">
        <v>16</v>
      </c>
      <c r="W2" s="2">
        <v>8300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I15" sqref="I15"/>
    </sheetView>
  </sheetViews>
  <sheetFormatPr defaultRowHeight="15" x14ac:dyDescent="0.25"/>
  <sheetData>
    <row r="1" spans="1:23" ht="16.5" thickBot="1" x14ac:dyDescent="0.35">
      <c r="A1" s="13" t="s">
        <v>0</v>
      </c>
      <c r="B1" s="15" t="s">
        <v>1</v>
      </c>
      <c r="C1" s="15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/>
      <c r="K1" s="19">
        <v>0.25</v>
      </c>
      <c r="L1" s="17" t="s">
        <v>9</v>
      </c>
      <c r="M1" s="21">
        <v>0.45</v>
      </c>
      <c r="N1" s="19">
        <v>0.55000000000000004</v>
      </c>
      <c r="O1" s="15" t="s">
        <v>10</v>
      </c>
      <c r="P1" s="15" t="s">
        <v>11</v>
      </c>
      <c r="Q1" s="15" t="s">
        <v>12</v>
      </c>
      <c r="R1" s="15" t="s">
        <v>13</v>
      </c>
      <c r="S1" s="23" t="s">
        <v>14</v>
      </c>
      <c r="T1" s="23" t="s">
        <v>15</v>
      </c>
      <c r="U1" s="15" t="s">
        <v>17</v>
      </c>
      <c r="V1" s="15">
        <v>0</v>
      </c>
      <c r="W1" s="15" t="s">
        <v>18</v>
      </c>
    </row>
    <row r="2" spans="1:23" x14ac:dyDescent="0.25">
      <c r="A2" s="14">
        <v>25500</v>
      </c>
      <c r="B2" s="16">
        <v>23700</v>
      </c>
      <c r="C2" s="16">
        <v>17600</v>
      </c>
      <c r="D2" s="16">
        <v>12400</v>
      </c>
      <c r="E2" s="16">
        <v>12300</v>
      </c>
      <c r="F2" s="18"/>
      <c r="G2" s="16">
        <v>11700</v>
      </c>
      <c r="H2" s="16">
        <v>11100</v>
      </c>
      <c r="I2" s="16">
        <v>10900</v>
      </c>
      <c r="J2" s="16"/>
      <c r="K2" s="16">
        <v>10800</v>
      </c>
      <c r="L2" s="20">
        <f>(K2*6+P2)/7</f>
        <v>10614.285714285714</v>
      </c>
      <c r="M2" s="22">
        <f>(I2*2+P2)/3</f>
        <v>10433.333333333334</v>
      </c>
      <c r="N2" s="20">
        <f>(I2+P2)/2</f>
        <v>10200</v>
      </c>
      <c r="O2" s="16">
        <v>9700</v>
      </c>
      <c r="P2" s="16">
        <v>9500</v>
      </c>
      <c r="Q2" s="18">
        <v>23100</v>
      </c>
      <c r="R2" s="18">
        <v>12400</v>
      </c>
      <c r="S2" s="16">
        <v>12000</v>
      </c>
      <c r="T2" s="24" t="s">
        <v>16</v>
      </c>
      <c r="U2" s="24" t="s">
        <v>16</v>
      </c>
      <c r="V2" s="24" t="s">
        <v>16</v>
      </c>
      <c r="W2" s="16">
        <v>8100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G10" sqref="G10"/>
    </sheetView>
  </sheetViews>
  <sheetFormatPr defaultRowHeight="15" x14ac:dyDescent="0.25"/>
  <sheetData>
    <row r="1" spans="1:23" ht="16.5" thickBot="1" x14ac:dyDescent="0.35">
      <c r="A1" s="13" t="s">
        <v>0</v>
      </c>
      <c r="B1" s="15" t="s">
        <v>1</v>
      </c>
      <c r="C1" s="15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/>
      <c r="K1" s="19">
        <v>0.25</v>
      </c>
      <c r="L1" s="17" t="s">
        <v>9</v>
      </c>
      <c r="M1" s="21">
        <v>0.45</v>
      </c>
      <c r="N1" s="19">
        <v>0.55000000000000004</v>
      </c>
      <c r="O1" s="15" t="s">
        <v>10</v>
      </c>
      <c r="P1" s="15" t="s">
        <v>11</v>
      </c>
      <c r="Q1" s="15" t="s">
        <v>12</v>
      </c>
      <c r="R1" s="15" t="s">
        <v>13</v>
      </c>
      <c r="S1" s="23" t="s">
        <v>14</v>
      </c>
      <c r="T1" s="23" t="s">
        <v>15</v>
      </c>
      <c r="U1" s="15" t="s">
        <v>17</v>
      </c>
      <c r="V1" s="15">
        <v>0</v>
      </c>
      <c r="W1" s="15" t="s">
        <v>18</v>
      </c>
    </row>
    <row r="2" spans="1:23" x14ac:dyDescent="0.25">
      <c r="A2" s="14">
        <v>25500</v>
      </c>
      <c r="B2" s="16">
        <v>23700</v>
      </c>
      <c r="C2" s="16">
        <v>17600</v>
      </c>
      <c r="D2" s="16">
        <v>12200</v>
      </c>
      <c r="E2" s="16">
        <v>12100</v>
      </c>
      <c r="F2" s="18"/>
      <c r="G2" s="16">
        <v>11500</v>
      </c>
      <c r="H2" s="16">
        <v>10900</v>
      </c>
      <c r="I2" s="16">
        <v>10700</v>
      </c>
      <c r="J2" s="16"/>
      <c r="K2" s="16">
        <v>10600</v>
      </c>
      <c r="L2" s="20">
        <f>(K2*6+P2)/7</f>
        <v>10442.857142857143</v>
      </c>
      <c r="M2" s="22">
        <f>(I2*2+P2)/3</f>
        <v>10300</v>
      </c>
      <c r="N2" s="20">
        <f>(I2+P2)/2</f>
        <v>10100</v>
      </c>
      <c r="O2" s="16">
        <v>9700</v>
      </c>
      <c r="P2" s="16">
        <v>9500</v>
      </c>
      <c r="Q2" s="18">
        <v>23100</v>
      </c>
      <c r="R2" s="18">
        <v>12200</v>
      </c>
      <c r="S2" s="16">
        <v>11800</v>
      </c>
      <c r="T2" s="24" t="s">
        <v>16</v>
      </c>
      <c r="U2" s="24" t="s">
        <v>16</v>
      </c>
      <c r="V2" s="24" t="s">
        <v>16</v>
      </c>
      <c r="W2" s="16">
        <v>8100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I9" sqref="I9"/>
    </sheetView>
  </sheetViews>
  <sheetFormatPr defaultRowHeight="15" x14ac:dyDescent="0.25"/>
  <sheetData>
    <row r="1" spans="1:23" ht="16.5" thickBot="1" x14ac:dyDescent="0.35">
      <c r="A1" s="13" t="s">
        <v>0</v>
      </c>
      <c r="B1" s="15" t="s">
        <v>1</v>
      </c>
      <c r="C1" s="15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/>
      <c r="K1" s="19">
        <v>0.25</v>
      </c>
      <c r="L1" s="17" t="s">
        <v>9</v>
      </c>
      <c r="M1" s="21">
        <v>0.45</v>
      </c>
      <c r="N1" s="19">
        <v>0.55000000000000004</v>
      </c>
      <c r="O1" s="15" t="s">
        <v>10</v>
      </c>
      <c r="P1" s="15" t="s">
        <v>11</v>
      </c>
      <c r="Q1" s="15" t="s">
        <v>12</v>
      </c>
      <c r="R1" s="15" t="s">
        <v>13</v>
      </c>
      <c r="S1" s="23" t="s">
        <v>14</v>
      </c>
      <c r="T1" s="23" t="s">
        <v>15</v>
      </c>
      <c r="U1" s="15" t="s">
        <v>17</v>
      </c>
      <c r="V1" s="15">
        <v>0</v>
      </c>
      <c r="W1" s="15" t="s">
        <v>18</v>
      </c>
    </row>
    <row r="2" spans="1:23" x14ac:dyDescent="0.25">
      <c r="A2" s="14">
        <v>25500</v>
      </c>
      <c r="B2" s="16">
        <v>23700</v>
      </c>
      <c r="C2" s="16">
        <v>17600</v>
      </c>
      <c r="D2" s="16">
        <v>12200</v>
      </c>
      <c r="E2" s="16">
        <v>12100</v>
      </c>
      <c r="F2" s="18"/>
      <c r="G2" s="16">
        <v>11500</v>
      </c>
      <c r="H2" s="16">
        <v>10900</v>
      </c>
      <c r="I2" s="16">
        <v>10700</v>
      </c>
      <c r="J2" s="16"/>
      <c r="K2" s="16">
        <v>10600</v>
      </c>
      <c r="L2" s="20">
        <f>(K2*6+P2)/7</f>
        <v>10442.857142857143</v>
      </c>
      <c r="M2" s="22">
        <f>(I2*2+P2)/3</f>
        <v>10300</v>
      </c>
      <c r="N2" s="20">
        <f>(I2+P2)/2</f>
        <v>10100</v>
      </c>
      <c r="O2" s="16">
        <v>9700</v>
      </c>
      <c r="P2" s="16">
        <v>9500</v>
      </c>
      <c r="Q2" s="18">
        <v>23100</v>
      </c>
      <c r="R2" s="18">
        <v>12000</v>
      </c>
      <c r="S2" s="16">
        <v>11600</v>
      </c>
      <c r="T2" s="24" t="s">
        <v>16</v>
      </c>
      <c r="U2" s="24" t="s">
        <v>16</v>
      </c>
      <c r="V2" s="24" t="s">
        <v>16</v>
      </c>
      <c r="W2" s="16">
        <v>8100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F10" sqref="F10"/>
    </sheetView>
  </sheetViews>
  <sheetFormatPr defaultRowHeight="15" x14ac:dyDescent="0.25"/>
  <sheetData>
    <row r="1" spans="1:23" ht="16.5" thickBot="1" x14ac:dyDescent="0.35">
      <c r="A1" s="13" t="s">
        <v>0</v>
      </c>
      <c r="B1" s="15" t="s">
        <v>1</v>
      </c>
      <c r="C1" s="15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/>
      <c r="K1" s="19">
        <v>0.25</v>
      </c>
      <c r="L1" s="17" t="s">
        <v>9</v>
      </c>
      <c r="M1" s="21">
        <v>0.45</v>
      </c>
      <c r="N1" s="19">
        <v>0.55000000000000004</v>
      </c>
      <c r="O1" s="15" t="s">
        <v>10</v>
      </c>
      <c r="P1" s="15" t="s">
        <v>11</v>
      </c>
      <c r="Q1" s="15" t="s">
        <v>12</v>
      </c>
      <c r="R1" s="15" t="s">
        <v>13</v>
      </c>
      <c r="S1" s="23" t="s">
        <v>14</v>
      </c>
      <c r="T1" s="23" t="s">
        <v>15</v>
      </c>
      <c r="U1" s="15" t="s">
        <v>17</v>
      </c>
      <c r="V1" s="15">
        <v>0</v>
      </c>
      <c r="W1" s="15" t="s">
        <v>18</v>
      </c>
    </row>
    <row r="2" spans="1:23" x14ac:dyDescent="0.25">
      <c r="A2" s="14">
        <v>25700</v>
      </c>
      <c r="B2" s="16">
        <v>23900</v>
      </c>
      <c r="C2" s="16">
        <v>17800</v>
      </c>
      <c r="D2" s="16">
        <v>12200</v>
      </c>
      <c r="E2" s="16">
        <v>12100</v>
      </c>
      <c r="F2" s="18"/>
      <c r="G2" s="16">
        <v>11500</v>
      </c>
      <c r="H2" s="16">
        <v>10900</v>
      </c>
      <c r="I2" s="16">
        <v>10700</v>
      </c>
      <c r="J2" s="16"/>
      <c r="K2" s="16">
        <v>10600</v>
      </c>
      <c r="L2" s="20">
        <f>(K2*6+P2)/7</f>
        <v>10442.857142857143</v>
      </c>
      <c r="M2" s="22">
        <f>(I2*2+P2)/3</f>
        <v>10300</v>
      </c>
      <c r="N2" s="20">
        <f>(I2+P2)/2</f>
        <v>10100</v>
      </c>
      <c r="O2" s="16">
        <v>9700</v>
      </c>
      <c r="P2" s="16">
        <v>9500</v>
      </c>
      <c r="Q2" s="18">
        <v>23100</v>
      </c>
      <c r="R2" s="18">
        <v>12000</v>
      </c>
      <c r="S2" s="16">
        <v>11600</v>
      </c>
      <c r="T2" s="24" t="s">
        <v>16</v>
      </c>
      <c r="U2" s="24" t="s">
        <v>16</v>
      </c>
      <c r="V2" s="24" t="s">
        <v>16</v>
      </c>
      <c r="W2" s="16">
        <v>8100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E3" sqref="E3"/>
    </sheetView>
  </sheetViews>
  <sheetFormatPr defaultRowHeight="15" x14ac:dyDescent="0.25"/>
  <sheetData>
    <row r="1" spans="1:23" ht="16.5" thickBot="1" x14ac:dyDescent="0.35">
      <c r="A1" s="13" t="s">
        <v>0</v>
      </c>
      <c r="B1" s="15" t="s">
        <v>1</v>
      </c>
      <c r="C1" s="15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/>
      <c r="K1" s="19">
        <v>0.25</v>
      </c>
      <c r="L1" s="17" t="s">
        <v>9</v>
      </c>
      <c r="M1" s="21">
        <v>0.45</v>
      </c>
      <c r="N1" s="19">
        <v>0.55000000000000004</v>
      </c>
      <c r="O1" s="15" t="s">
        <v>10</v>
      </c>
      <c r="P1" s="15" t="s">
        <v>11</v>
      </c>
      <c r="Q1" s="15" t="s">
        <v>12</v>
      </c>
      <c r="R1" s="15" t="s">
        <v>13</v>
      </c>
      <c r="S1" s="23" t="s">
        <v>14</v>
      </c>
      <c r="T1" s="23" t="s">
        <v>15</v>
      </c>
      <c r="U1" s="15" t="s">
        <v>17</v>
      </c>
      <c r="V1" s="15">
        <v>0</v>
      </c>
      <c r="W1" s="15" t="s">
        <v>18</v>
      </c>
    </row>
    <row r="2" spans="1:23" x14ac:dyDescent="0.25">
      <c r="A2" s="14">
        <v>25900</v>
      </c>
      <c r="B2" s="16">
        <v>24100</v>
      </c>
      <c r="C2" s="16">
        <v>18000</v>
      </c>
      <c r="D2" s="16">
        <v>12200</v>
      </c>
      <c r="E2" s="16">
        <v>12100</v>
      </c>
      <c r="F2" s="18"/>
      <c r="G2" s="16">
        <v>11500</v>
      </c>
      <c r="H2" s="16">
        <v>10900</v>
      </c>
      <c r="I2" s="16">
        <v>10700</v>
      </c>
      <c r="J2" s="16"/>
      <c r="K2" s="16">
        <v>10600</v>
      </c>
      <c r="L2" s="20">
        <f>(K2*6+P2)/7</f>
        <v>10442.857142857143</v>
      </c>
      <c r="M2" s="22">
        <f>(I2*2+P2)/3</f>
        <v>10300</v>
      </c>
      <c r="N2" s="20">
        <f>(I2+P2)/2</f>
        <v>10100</v>
      </c>
      <c r="O2" s="16">
        <v>9700</v>
      </c>
      <c r="P2" s="16">
        <v>9500</v>
      </c>
      <c r="Q2" s="18">
        <v>23100</v>
      </c>
      <c r="R2" s="18">
        <v>12000</v>
      </c>
      <c r="S2" s="16">
        <v>11600</v>
      </c>
      <c r="T2" s="24" t="s">
        <v>16</v>
      </c>
      <c r="U2" s="24" t="s">
        <v>16</v>
      </c>
      <c r="V2" s="24" t="s">
        <v>16</v>
      </c>
      <c r="W2" s="16">
        <v>8100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F8" sqref="F8"/>
    </sheetView>
  </sheetViews>
  <sheetFormatPr defaultRowHeight="15" x14ac:dyDescent="0.25"/>
  <sheetData>
    <row r="1" spans="1:23" ht="16.5" thickBot="1" x14ac:dyDescent="0.35">
      <c r="A1" s="13" t="s">
        <v>0</v>
      </c>
      <c r="B1" s="15" t="s">
        <v>1</v>
      </c>
      <c r="C1" s="15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/>
      <c r="K1" s="19">
        <v>0.25</v>
      </c>
      <c r="L1" s="17" t="s">
        <v>9</v>
      </c>
      <c r="M1" s="21">
        <v>0.45</v>
      </c>
      <c r="N1" s="19">
        <v>0.55000000000000004</v>
      </c>
      <c r="O1" s="15" t="s">
        <v>10</v>
      </c>
      <c r="P1" s="15" t="s">
        <v>11</v>
      </c>
      <c r="Q1" s="15" t="s">
        <v>12</v>
      </c>
      <c r="R1" s="15" t="s">
        <v>13</v>
      </c>
      <c r="S1" s="23" t="s">
        <v>14</v>
      </c>
      <c r="T1" s="23" t="s">
        <v>15</v>
      </c>
      <c r="U1" s="15" t="s">
        <v>17</v>
      </c>
      <c r="V1" s="15">
        <v>0</v>
      </c>
      <c r="W1" s="15" t="s">
        <v>18</v>
      </c>
    </row>
    <row r="2" spans="1:23" x14ac:dyDescent="0.25">
      <c r="A2" s="14">
        <v>25100</v>
      </c>
      <c r="B2" s="16">
        <v>23300</v>
      </c>
      <c r="C2" s="16">
        <v>17400</v>
      </c>
      <c r="D2" s="16">
        <v>12600</v>
      </c>
      <c r="E2" s="16">
        <v>12500</v>
      </c>
      <c r="F2" s="18"/>
      <c r="G2" s="16">
        <v>11900</v>
      </c>
      <c r="H2" s="16">
        <v>11300</v>
      </c>
      <c r="I2" s="16">
        <v>11100</v>
      </c>
      <c r="J2" s="16"/>
      <c r="K2" s="16">
        <v>11000</v>
      </c>
      <c r="L2" s="20">
        <f>(K2*6+P2)/7</f>
        <v>10785.714285714286</v>
      </c>
      <c r="M2" s="22">
        <f>(I2*2+P2)/3</f>
        <v>10566.666666666666</v>
      </c>
      <c r="N2" s="20">
        <f>(I2+P2)/2</f>
        <v>10300</v>
      </c>
      <c r="O2" s="16">
        <v>9900</v>
      </c>
      <c r="P2" s="16">
        <v>9500</v>
      </c>
      <c r="Q2" s="18">
        <v>23100</v>
      </c>
      <c r="R2" s="18">
        <v>12600</v>
      </c>
      <c r="S2" s="16">
        <v>12200</v>
      </c>
      <c r="T2" s="24" t="s">
        <v>16</v>
      </c>
      <c r="U2" s="24" t="s">
        <v>16</v>
      </c>
      <c r="V2" s="24" t="s">
        <v>16</v>
      </c>
      <c r="W2" s="16">
        <v>8300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E7" sqref="E7"/>
    </sheetView>
  </sheetViews>
  <sheetFormatPr defaultRowHeight="15" x14ac:dyDescent="0.25"/>
  <sheetData>
    <row r="1" spans="1:23" ht="16.5" thickBot="1" x14ac:dyDescent="0.35">
      <c r="A1" s="13" t="s">
        <v>0</v>
      </c>
      <c r="B1" s="15" t="s">
        <v>1</v>
      </c>
      <c r="C1" s="15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/>
      <c r="K1" s="19">
        <v>0.25</v>
      </c>
      <c r="L1" s="17" t="s">
        <v>9</v>
      </c>
      <c r="M1" s="21">
        <v>0.45</v>
      </c>
      <c r="N1" s="19">
        <v>0.55000000000000004</v>
      </c>
      <c r="O1" s="15" t="s">
        <v>10</v>
      </c>
      <c r="P1" s="15" t="s">
        <v>11</v>
      </c>
      <c r="Q1" s="15" t="s">
        <v>12</v>
      </c>
      <c r="R1" s="15" t="s">
        <v>13</v>
      </c>
      <c r="S1" s="23" t="s">
        <v>14</v>
      </c>
      <c r="T1" s="23" t="s">
        <v>15</v>
      </c>
      <c r="U1" s="15" t="s">
        <v>17</v>
      </c>
      <c r="V1" s="15">
        <v>0</v>
      </c>
      <c r="W1" s="15" t="s">
        <v>18</v>
      </c>
    </row>
    <row r="2" spans="1:23" x14ac:dyDescent="0.25">
      <c r="A2" s="14">
        <v>25100</v>
      </c>
      <c r="B2" s="16">
        <v>23300</v>
      </c>
      <c r="C2" s="16">
        <v>17400</v>
      </c>
      <c r="D2" s="16">
        <v>12400</v>
      </c>
      <c r="E2" s="16">
        <v>12300</v>
      </c>
      <c r="F2" s="18"/>
      <c r="G2" s="16">
        <v>11700</v>
      </c>
      <c r="H2" s="16">
        <v>11100</v>
      </c>
      <c r="I2" s="16">
        <v>10900</v>
      </c>
      <c r="J2" s="16"/>
      <c r="K2" s="16">
        <v>10800</v>
      </c>
      <c r="L2" s="20">
        <f>(K2*6+P2)/7</f>
        <v>10614.285714285714</v>
      </c>
      <c r="M2" s="22">
        <f>(I2*2+P2)/3</f>
        <v>10433.333333333334</v>
      </c>
      <c r="N2" s="20">
        <f>(I2+P2)/2</f>
        <v>10200</v>
      </c>
      <c r="O2" s="16">
        <v>9700</v>
      </c>
      <c r="P2" s="16">
        <v>9500</v>
      </c>
      <c r="Q2" s="18">
        <v>23100</v>
      </c>
      <c r="R2" s="18">
        <v>12400</v>
      </c>
      <c r="S2" s="16">
        <v>12000</v>
      </c>
      <c r="T2" s="24" t="s">
        <v>16</v>
      </c>
      <c r="U2" s="24" t="s">
        <v>16</v>
      </c>
      <c r="V2" s="24" t="s">
        <v>16</v>
      </c>
      <c r="W2" s="16">
        <v>8100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B9" sqref="B9"/>
    </sheetView>
  </sheetViews>
  <sheetFormatPr defaultRowHeight="15" x14ac:dyDescent="0.25"/>
  <sheetData>
    <row r="1" spans="1:23" ht="16.5" thickBot="1" x14ac:dyDescent="0.35">
      <c r="A1" s="13" t="s">
        <v>0</v>
      </c>
      <c r="B1" s="15" t="s">
        <v>1</v>
      </c>
      <c r="C1" s="15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/>
      <c r="K1" s="19">
        <v>0.25</v>
      </c>
      <c r="L1" s="17" t="s">
        <v>9</v>
      </c>
      <c r="M1" s="21">
        <v>0.45</v>
      </c>
      <c r="N1" s="19">
        <v>0.55000000000000004</v>
      </c>
      <c r="O1" s="15" t="s">
        <v>10</v>
      </c>
      <c r="P1" s="15" t="s">
        <v>11</v>
      </c>
      <c r="Q1" s="15" t="s">
        <v>12</v>
      </c>
      <c r="R1" s="15" t="s">
        <v>13</v>
      </c>
      <c r="S1" s="23" t="s">
        <v>14</v>
      </c>
      <c r="T1" s="23" t="s">
        <v>15</v>
      </c>
      <c r="U1" s="15" t="s">
        <v>17</v>
      </c>
      <c r="V1" s="15">
        <v>0</v>
      </c>
      <c r="W1" s="15" t="s">
        <v>18</v>
      </c>
    </row>
    <row r="2" spans="1:23" x14ac:dyDescent="0.25">
      <c r="A2" s="14">
        <v>25300</v>
      </c>
      <c r="B2" s="16">
        <v>23500</v>
      </c>
      <c r="C2" s="16">
        <v>17400</v>
      </c>
      <c r="D2" s="16">
        <v>12400</v>
      </c>
      <c r="E2" s="16">
        <v>12300</v>
      </c>
      <c r="F2" s="18"/>
      <c r="G2" s="16">
        <v>11700</v>
      </c>
      <c r="H2" s="16">
        <v>11100</v>
      </c>
      <c r="I2" s="16">
        <v>10900</v>
      </c>
      <c r="J2" s="16"/>
      <c r="K2" s="16">
        <v>10800</v>
      </c>
      <c r="L2" s="20">
        <f>(K2*6+P2)/7</f>
        <v>10614.285714285714</v>
      </c>
      <c r="M2" s="22">
        <f>(I2*2+P2)/3</f>
        <v>10433.333333333334</v>
      </c>
      <c r="N2" s="20">
        <f>(I2+P2)/2</f>
        <v>10200</v>
      </c>
      <c r="O2" s="16">
        <v>9700</v>
      </c>
      <c r="P2" s="16">
        <v>9500</v>
      </c>
      <c r="Q2" s="18">
        <v>23100</v>
      </c>
      <c r="R2" s="18">
        <v>12400</v>
      </c>
      <c r="S2" s="16">
        <v>12000</v>
      </c>
      <c r="T2" s="24" t="s">
        <v>16</v>
      </c>
      <c r="U2" s="24" t="s">
        <v>16</v>
      </c>
      <c r="V2" s="24" t="s">
        <v>16</v>
      </c>
      <c r="W2" s="16">
        <v>8100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7" sqref="D7"/>
    </sheetView>
  </sheetViews>
  <sheetFormatPr defaultRowHeight="15" x14ac:dyDescent="0.25"/>
  <sheetData>
    <row r="1" spans="1:23" ht="16.5" thickBot="1" x14ac:dyDescent="0.35">
      <c r="A1" s="13" t="s">
        <v>0</v>
      </c>
      <c r="B1" s="15" t="s">
        <v>1</v>
      </c>
      <c r="C1" s="15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/>
      <c r="K1" s="19">
        <v>0.25</v>
      </c>
      <c r="L1" s="17" t="s">
        <v>9</v>
      </c>
      <c r="M1" s="21">
        <v>0.45</v>
      </c>
      <c r="N1" s="19">
        <v>0.55000000000000004</v>
      </c>
      <c r="O1" s="15" t="s">
        <v>10</v>
      </c>
      <c r="P1" s="15" t="s">
        <v>11</v>
      </c>
      <c r="Q1" s="15" t="s">
        <v>12</v>
      </c>
      <c r="R1" s="15" t="s">
        <v>13</v>
      </c>
      <c r="S1" s="23" t="s">
        <v>14</v>
      </c>
      <c r="T1" s="23" t="s">
        <v>15</v>
      </c>
      <c r="U1" s="15" t="s">
        <v>17</v>
      </c>
      <c r="V1" s="15">
        <v>0</v>
      </c>
      <c r="W1" s="15" t="s">
        <v>18</v>
      </c>
    </row>
    <row r="2" spans="1:23" x14ac:dyDescent="0.25">
      <c r="A2" s="14">
        <v>25300</v>
      </c>
      <c r="B2" s="16">
        <v>23500</v>
      </c>
      <c r="C2" s="16">
        <v>17400</v>
      </c>
      <c r="D2" s="16">
        <v>12400</v>
      </c>
      <c r="E2" s="16">
        <v>12300</v>
      </c>
      <c r="F2" s="18"/>
      <c r="G2" s="16">
        <v>11700</v>
      </c>
      <c r="H2" s="16">
        <v>11100</v>
      </c>
      <c r="I2" s="16">
        <v>10900</v>
      </c>
      <c r="J2" s="16"/>
      <c r="K2" s="16">
        <v>10800</v>
      </c>
      <c r="L2" s="20">
        <f>(K2*6+P2)/7</f>
        <v>10614.285714285714</v>
      </c>
      <c r="M2" s="22">
        <f>(I2*2+P2)/3</f>
        <v>10433.333333333334</v>
      </c>
      <c r="N2" s="20">
        <f>(I2+P2)/2</f>
        <v>10200</v>
      </c>
      <c r="O2" s="16">
        <v>9700</v>
      </c>
      <c r="P2" s="16">
        <v>9500</v>
      </c>
      <c r="Q2" s="18">
        <v>23100</v>
      </c>
      <c r="R2" s="18">
        <v>12400</v>
      </c>
      <c r="S2" s="16">
        <v>12000</v>
      </c>
      <c r="T2" s="24" t="s">
        <v>16</v>
      </c>
      <c r="U2" s="24" t="s">
        <v>16</v>
      </c>
      <c r="V2" s="24" t="s">
        <v>16</v>
      </c>
      <c r="W2" s="16">
        <v>8100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F9" sqref="F9"/>
    </sheetView>
  </sheetViews>
  <sheetFormatPr defaultRowHeight="15" x14ac:dyDescent="0.25"/>
  <sheetData>
    <row r="1" spans="1:23" ht="16.5" thickBot="1" x14ac:dyDescent="0.35">
      <c r="A1" s="13" t="s">
        <v>0</v>
      </c>
      <c r="B1" s="15" t="s">
        <v>1</v>
      </c>
      <c r="C1" s="15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/>
      <c r="K1" s="19">
        <v>0.25</v>
      </c>
      <c r="L1" s="17" t="s">
        <v>9</v>
      </c>
      <c r="M1" s="21">
        <v>0.45</v>
      </c>
      <c r="N1" s="19">
        <v>0.55000000000000004</v>
      </c>
      <c r="O1" s="15" t="s">
        <v>10</v>
      </c>
      <c r="P1" s="15" t="s">
        <v>11</v>
      </c>
      <c r="Q1" s="15" t="s">
        <v>12</v>
      </c>
      <c r="R1" s="15" t="s">
        <v>13</v>
      </c>
      <c r="S1" s="23" t="s">
        <v>14</v>
      </c>
      <c r="T1" s="23" t="s">
        <v>15</v>
      </c>
      <c r="U1" s="15" t="s">
        <v>17</v>
      </c>
      <c r="V1" s="15">
        <v>0</v>
      </c>
      <c r="W1" s="15" t="s">
        <v>18</v>
      </c>
    </row>
    <row r="2" spans="1:23" x14ac:dyDescent="0.25">
      <c r="A2" s="14">
        <v>25300</v>
      </c>
      <c r="B2" s="16">
        <v>23500</v>
      </c>
      <c r="C2" s="16">
        <v>17400</v>
      </c>
      <c r="D2" s="16">
        <v>12400</v>
      </c>
      <c r="E2" s="16">
        <v>12300</v>
      </c>
      <c r="F2" s="18"/>
      <c r="G2" s="16">
        <v>11700</v>
      </c>
      <c r="H2" s="16">
        <v>11100</v>
      </c>
      <c r="I2" s="16">
        <v>10900</v>
      </c>
      <c r="J2" s="16"/>
      <c r="K2" s="16">
        <v>10800</v>
      </c>
      <c r="L2" s="20">
        <f>(K2*6+P2)/7</f>
        <v>10614.285714285714</v>
      </c>
      <c r="M2" s="22">
        <f>(I2*2+P2)/3</f>
        <v>10433.333333333334</v>
      </c>
      <c r="N2" s="20">
        <f>(I2+P2)/2</f>
        <v>10200</v>
      </c>
      <c r="O2" s="16">
        <v>9700</v>
      </c>
      <c r="P2" s="16">
        <v>9500</v>
      </c>
      <c r="Q2" s="18">
        <v>23100</v>
      </c>
      <c r="R2" s="18">
        <v>12400</v>
      </c>
      <c r="S2" s="16">
        <v>12000</v>
      </c>
      <c r="T2" s="24" t="s">
        <v>16</v>
      </c>
      <c r="U2" s="24" t="s">
        <v>16</v>
      </c>
      <c r="V2" s="24" t="s">
        <v>16</v>
      </c>
      <c r="W2" s="16">
        <v>8100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F8" sqref="F8"/>
    </sheetView>
  </sheetViews>
  <sheetFormatPr defaultRowHeight="15" x14ac:dyDescent="0.25"/>
  <sheetData>
    <row r="1" spans="1:23" ht="16.5" thickBot="1" x14ac:dyDescent="0.35">
      <c r="A1" s="13" t="s">
        <v>0</v>
      </c>
      <c r="B1" s="15" t="s">
        <v>1</v>
      </c>
      <c r="C1" s="15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/>
      <c r="K1" s="19">
        <v>0.25</v>
      </c>
      <c r="L1" s="17" t="s">
        <v>9</v>
      </c>
      <c r="M1" s="21">
        <v>0.45</v>
      </c>
      <c r="N1" s="19">
        <v>0.55000000000000004</v>
      </c>
      <c r="O1" s="15" t="s">
        <v>10</v>
      </c>
      <c r="P1" s="15" t="s">
        <v>11</v>
      </c>
      <c r="Q1" s="15" t="s">
        <v>12</v>
      </c>
      <c r="R1" s="15" t="s">
        <v>13</v>
      </c>
      <c r="S1" s="23" t="s">
        <v>14</v>
      </c>
      <c r="T1" s="23" t="s">
        <v>15</v>
      </c>
      <c r="U1" s="15" t="s">
        <v>17</v>
      </c>
      <c r="V1" s="15">
        <v>0</v>
      </c>
      <c r="W1" s="15" t="s">
        <v>18</v>
      </c>
    </row>
    <row r="2" spans="1:23" x14ac:dyDescent="0.25">
      <c r="A2" s="14">
        <v>25300</v>
      </c>
      <c r="B2" s="16">
        <v>23500</v>
      </c>
      <c r="C2" s="16">
        <v>17400</v>
      </c>
      <c r="D2" s="16">
        <v>12400</v>
      </c>
      <c r="E2" s="16">
        <v>12300</v>
      </c>
      <c r="F2" s="18"/>
      <c r="G2" s="16">
        <v>11700</v>
      </c>
      <c r="H2" s="16">
        <v>11100</v>
      </c>
      <c r="I2" s="16">
        <v>10900</v>
      </c>
      <c r="J2" s="16"/>
      <c r="K2" s="16">
        <v>10800</v>
      </c>
      <c r="L2" s="20">
        <f>(K2*6+P2)/7</f>
        <v>10614.285714285714</v>
      </c>
      <c r="M2" s="22">
        <f>(I2*2+P2)/3</f>
        <v>10433.333333333334</v>
      </c>
      <c r="N2" s="20">
        <f>(I2+P2)/2</f>
        <v>10200</v>
      </c>
      <c r="O2" s="16">
        <v>9700</v>
      </c>
      <c r="P2" s="16">
        <v>9500</v>
      </c>
      <c r="Q2" s="18">
        <v>23100</v>
      </c>
      <c r="R2" s="18">
        <v>12400</v>
      </c>
      <c r="S2" s="16">
        <v>12000</v>
      </c>
      <c r="T2" s="24" t="s">
        <v>16</v>
      </c>
      <c r="U2" s="24" t="s">
        <v>16</v>
      </c>
      <c r="V2" s="24" t="s">
        <v>16</v>
      </c>
      <c r="W2" s="16">
        <v>8100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11" sqref="D11"/>
    </sheetView>
  </sheetViews>
  <sheetFormatPr defaultRowHeight="15" x14ac:dyDescent="0.25"/>
  <sheetData>
    <row r="1" spans="1:23" ht="16.5" thickBot="1" x14ac:dyDescent="0.35">
      <c r="A1" s="13" t="s">
        <v>0</v>
      </c>
      <c r="B1" s="15" t="s">
        <v>1</v>
      </c>
      <c r="C1" s="15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/>
      <c r="K1" s="19">
        <v>0.25</v>
      </c>
      <c r="L1" s="17" t="s">
        <v>9</v>
      </c>
      <c r="M1" s="21">
        <v>0.45</v>
      </c>
      <c r="N1" s="19">
        <v>0.55000000000000004</v>
      </c>
      <c r="O1" s="15" t="s">
        <v>10</v>
      </c>
      <c r="P1" s="15" t="s">
        <v>11</v>
      </c>
      <c r="Q1" s="15" t="s">
        <v>12</v>
      </c>
      <c r="R1" s="15" t="s">
        <v>13</v>
      </c>
      <c r="S1" s="23" t="s">
        <v>14</v>
      </c>
      <c r="T1" s="23" t="s">
        <v>15</v>
      </c>
      <c r="U1" s="15" t="s">
        <v>17</v>
      </c>
      <c r="V1" s="15">
        <v>0</v>
      </c>
      <c r="W1" s="15" t="s">
        <v>18</v>
      </c>
    </row>
    <row r="2" spans="1:23" x14ac:dyDescent="0.25">
      <c r="A2" s="14">
        <v>25500</v>
      </c>
      <c r="B2" s="16">
        <v>23700</v>
      </c>
      <c r="C2" s="16">
        <v>17600</v>
      </c>
      <c r="D2" s="16">
        <v>12400</v>
      </c>
      <c r="E2" s="16">
        <v>12300</v>
      </c>
      <c r="F2" s="18"/>
      <c r="G2" s="16">
        <v>11700</v>
      </c>
      <c r="H2" s="16">
        <v>11100</v>
      </c>
      <c r="I2" s="16">
        <v>10900</v>
      </c>
      <c r="J2" s="16"/>
      <c r="K2" s="16">
        <v>10800</v>
      </c>
      <c r="L2" s="20">
        <f>(K2*6+P2)/7</f>
        <v>10614.285714285714</v>
      </c>
      <c r="M2" s="22">
        <f>(I2*2+P2)/3</f>
        <v>10433.333333333334</v>
      </c>
      <c r="N2" s="20">
        <f>(I2+P2)/2</f>
        <v>10200</v>
      </c>
      <c r="O2" s="16">
        <v>9700</v>
      </c>
      <c r="P2" s="16">
        <v>9500</v>
      </c>
      <c r="Q2" s="18">
        <v>23100</v>
      </c>
      <c r="R2" s="18">
        <v>12400</v>
      </c>
      <c r="S2" s="16">
        <v>12000</v>
      </c>
      <c r="T2" s="24" t="s">
        <v>16</v>
      </c>
      <c r="U2" s="24" t="s">
        <v>16</v>
      </c>
      <c r="V2" s="24" t="s">
        <v>16</v>
      </c>
      <c r="W2" s="16">
        <v>8100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5" sqref="D5"/>
    </sheetView>
  </sheetViews>
  <sheetFormatPr defaultRowHeight="15" x14ac:dyDescent="0.25"/>
  <sheetData>
    <row r="1" spans="1:23" ht="16.5" thickBot="1" x14ac:dyDescent="0.35">
      <c r="A1" s="13" t="s">
        <v>0</v>
      </c>
      <c r="B1" s="15" t="s">
        <v>1</v>
      </c>
      <c r="C1" s="15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/>
      <c r="K1" s="19">
        <v>0.25</v>
      </c>
      <c r="L1" s="17" t="s">
        <v>9</v>
      </c>
      <c r="M1" s="21">
        <v>0.45</v>
      </c>
      <c r="N1" s="19">
        <v>0.55000000000000004</v>
      </c>
      <c r="O1" s="15" t="s">
        <v>10</v>
      </c>
      <c r="P1" s="15" t="s">
        <v>11</v>
      </c>
      <c r="Q1" s="15" t="s">
        <v>12</v>
      </c>
      <c r="R1" s="15" t="s">
        <v>13</v>
      </c>
      <c r="S1" s="23" t="s">
        <v>14</v>
      </c>
      <c r="T1" s="23" t="s">
        <v>15</v>
      </c>
      <c r="U1" s="15" t="s">
        <v>17</v>
      </c>
      <c r="V1" s="15">
        <v>0</v>
      </c>
      <c r="W1" s="15" t="s">
        <v>18</v>
      </c>
    </row>
    <row r="2" spans="1:23" x14ac:dyDescent="0.25">
      <c r="A2" s="14">
        <v>25500</v>
      </c>
      <c r="B2" s="16">
        <v>23700</v>
      </c>
      <c r="C2" s="16">
        <v>17600</v>
      </c>
      <c r="D2" s="16">
        <v>12400</v>
      </c>
      <c r="E2" s="16">
        <v>12300</v>
      </c>
      <c r="F2" s="18"/>
      <c r="G2" s="16">
        <v>11700</v>
      </c>
      <c r="H2" s="16">
        <v>11100</v>
      </c>
      <c r="I2" s="16">
        <v>10900</v>
      </c>
      <c r="J2" s="16"/>
      <c r="K2" s="16">
        <v>10800</v>
      </c>
      <c r="L2" s="20">
        <f>(K2*6+P2)/7</f>
        <v>10614.285714285714</v>
      </c>
      <c r="M2" s="22">
        <f>(I2*2+P2)/3</f>
        <v>10433.333333333334</v>
      </c>
      <c r="N2" s="20">
        <f>(I2+P2)/2</f>
        <v>10200</v>
      </c>
      <c r="O2" s="16">
        <v>9700</v>
      </c>
      <c r="P2" s="16">
        <v>9500</v>
      </c>
      <c r="Q2" s="18">
        <v>23100</v>
      </c>
      <c r="R2" s="18">
        <v>12400</v>
      </c>
      <c r="S2" s="16">
        <v>12000</v>
      </c>
      <c r="T2" s="24" t="s">
        <v>16</v>
      </c>
      <c r="U2" s="24" t="s">
        <v>16</v>
      </c>
      <c r="V2" s="24" t="s">
        <v>16</v>
      </c>
      <c r="W2" s="16">
        <v>8100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</vt:lpstr>
      <vt:lpstr>2</vt:lpstr>
      <vt:lpstr>3</vt:lpstr>
      <vt:lpstr>4</vt:lpstr>
      <vt:lpstr>7</vt:lpstr>
      <vt:lpstr>8</vt:lpstr>
      <vt:lpstr>9</vt:lpstr>
      <vt:lpstr>10</vt:lpstr>
      <vt:lpstr>11</vt:lpstr>
      <vt:lpstr>15</vt:lpstr>
      <vt:lpstr>16</vt:lpstr>
      <vt:lpstr>17</vt:lpstr>
      <vt:lpstr>18</vt:lpstr>
      <vt:lpstr>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amnat choeycharoen</dc:creator>
  <cp:lastModifiedBy>PongGk</cp:lastModifiedBy>
  <dcterms:created xsi:type="dcterms:W3CDTF">2017-08-21T08:26:49Z</dcterms:created>
  <dcterms:modified xsi:type="dcterms:W3CDTF">2017-09-04T05:35:43Z</dcterms:modified>
</cp:coreProperties>
</file>