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MmsDev\angular\src\assets\sampleFiles\"/>
    </mc:Choice>
  </mc:AlternateContent>
  <bookViews>
    <workbookView xWindow="-120" yWindow="-120" windowWidth="17325" windowHeight="9240" tabRatio="550"/>
  </bookViews>
  <sheets>
    <sheet name="Nhận hàng khác" sheetId="8" r:id="rId1"/>
  </sheets>
  <externalReferences>
    <externalReference r:id="rId2"/>
  </externalReferences>
  <definedNames>
    <definedName name="_xlnm._FilterDatabase" localSheetId="0" hidden="1">'Nhận hàng khác'!$A$4:$Z$900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8" l="1"/>
  <c r="W8" i="8" l="1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W816" i="8"/>
  <c r="W817" i="8"/>
  <c r="W818" i="8"/>
  <c r="W819" i="8"/>
  <c r="W820" i="8"/>
  <c r="W821" i="8"/>
  <c r="W822" i="8"/>
  <c r="W823" i="8"/>
  <c r="W824" i="8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W914" i="8"/>
  <c r="W915" i="8"/>
  <c r="W916" i="8"/>
  <c r="W917" i="8"/>
  <c r="W918" i="8"/>
  <c r="W919" i="8"/>
  <c r="W920" i="8"/>
  <c r="W921" i="8"/>
  <c r="W922" i="8"/>
  <c r="W923" i="8"/>
  <c r="W924" i="8"/>
  <c r="W925" i="8"/>
  <c r="W7" i="8" l="1"/>
  <c r="W6" i="8"/>
  <c r="W5" i="8"/>
  <c r="G1" i="8" l="1"/>
  <c r="Y8" i="8" l="1"/>
  <c r="V8" i="8" s="1"/>
  <c r="Y24" i="8"/>
  <c r="Y40" i="8"/>
  <c r="Y56" i="8"/>
  <c r="V56" i="8" s="1"/>
  <c r="Y72" i="8"/>
  <c r="V72" i="8" s="1"/>
  <c r="Y88" i="8"/>
  <c r="V88" i="8" s="1"/>
  <c r="Y104" i="8"/>
  <c r="V104" i="8" s="1"/>
  <c r="Y120" i="8"/>
  <c r="V120" i="8" s="1"/>
  <c r="Y136" i="8"/>
  <c r="Y152" i="8"/>
  <c r="V152" i="8" s="1"/>
  <c r="Y168" i="8"/>
  <c r="V168" i="8" s="1"/>
  <c r="Y184" i="8"/>
  <c r="Y200" i="8"/>
  <c r="V200" i="8" s="1"/>
  <c r="Y216" i="8"/>
  <c r="Y232" i="8"/>
  <c r="Y248" i="8"/>
  <c r="Y264" i="8"/>
  <c r="Y280" i="8"/>
  <c r="V280" i="8" s="1"/>
  <c r="Y296" i="8"/>
  <c r="V296" i="8" s="1"/>
  <c r="Y21" i="8"/>
  <c r="Y37" i="8"/>
  <c r="Y53" i="8"/>
  <c r="Y69" i="8"/>
  <c r="Y85" i="8"/>
  <c r="V85" i="8" s="1"/>
  <c r="Y101" i="8"/>
  <c r="V101" i="8" s="1"/>
  <c r="Y117" i="8"/>
  <c r="Y133" i="8"/>
  <c r="Y149" i="8"/>
  <c r="V149" i="8" s="1"/>
  <c r="Y165" i="8"/>
  <c r="V165" i="8" s="1"/>
  <c r="Y181" i="8"/>
  <c r="V181" i="8" s="1"/>
  <c r="Y197" i="8"/>
  <c r="V197" i="8" s="1"/>
  <c r="Y213" i="8"/>
  <c r="Y229" i="8"/>
  <c r="Y245" i="8"/>
  <c r="Y261" i="8"/>
  <c r="Y277" i="8"/>
  <c r="V277" i="8" s="1"/>
  <c r="Y293" i="8"/>
  <c r="V293" i="8" s="1"/>
  <c r="Y309" i="8"/>
  <c r="Y325" i="8"/>
  <c r="V325" i="8" s="1"/>
  <c r="Y341" i="8"/>
  <c r="V341" i="8" s="1"/>
  <c r="Y15" i="8"/>
  <c r="Y31" i="8"/>
  <c r="Y47" i="8"/>
  <c r="V47" i="8" s="1"/>
  <c r="Y63" i="8"/>
  <c r="Y79" i="8"/>
  <c r="V79" i="8" s="1"/>
  <c r="Y95" i="8"/>
  <c r="V95" i="8" s="1"/>
  <c r="Y111" i="8"/>
  <c r="Y127" i="8"/>
  <c r="Y143" i="8"/>
  <c r="Y159" i="8"/>
  <c r="V159" i="8" s="1"/>
  <c r="Y175" i="8"/>
  <c r="Y191" i="8"/>
  <c r="V191" i="8" s="1"/>
  <c r="Y207" i="8"/>
  <c r="V207" i="8" s="1"/>
  <c r="Y223" i="8"/>
  <c r="Y239" i="8"/>
  <c r="Y255" i="8"/>
  <c r="Y271" i="8"/>
  <c r="Y287" i="8"/>
  <c r="V287" i="8" s="1"/>
  <c r="Y303" i="8"/>
  <c r="Y319" i="8"/>
  <c r="V319" i="8" s="1"/>
  <c r="Y335" i="8"/>
  <c r="V335" i="8" s="1"/>
  <c r="Y14" i="8"/>
  <c r="Y142" i="8"/>
  <c r="V142" i="8" s="1"/>
  <c r="Y270" i="8"/>
  <c r="V270" i="8" s="1"/>
  <c r="Y862" i="8"/>
  <c r="V862" i="8" s="1"/>
  <c r="Y82" i="8"/>
  <c r="V82" i="8" s="1"/>
  <c r="Y342" i="8"/>
  <c r="V342" i="8" s="1"/>
  <c r="Y392" i="8"/>
  <c r="V392" i="8" s="1"/>
  <c r="Y432" i="8"/>
  <c r="V432" i="8" s="1"/>
  <c r="Y516" i="8"/>
  <c r="V516" i="8" s="1"/>
  <c r="Y596" i="8"/>
  <c r="V596" i="8" s="1"/>
  <c r="Y130" i="8"/>
  <c r="V130" i="8" s="1"/>
  <c r="Y258" i="8"/>
  <c r="Y334" i="8"/>
  <c r="Y362" i="8"/>
  <c r="V362" i="8" s="1"/>
  <c r="Y378" i="8"/>
  <c r="Y394" i="8"/>
  <c r="V394" i="8" s="1"/>
  <c r="Y410" i="8"/>
  <c r="V410" i="8" s="1"/>
  <c r="Y426" i="8"/>
  <c r="V426" i="8" s="1"/>
  <c r="Y442" i="8"/>
  <c r="Y458" i="8"/>
  <c r="Y474" i="8"/>
  <c r="Y490" i="8"/>
  <c r="V490" i="8" s="1"/>
  <c r="Y506" i="8"/>
  <c r="V506" i="8" s="1"/>
  <c r="Y12" i="8"/>
  <c r="Y28" i="8"/>
  <c r="Y44" i="8"/>
  <c r="V44" i="8" s="1"/>
  <c r="Y60" i="8"/>
  <c r="Y76" i="8"/>
  <c r="V76" i="8" s="1"/>
  <c r="Y92" i="8"/>
  <c r="V92" i="8" s="1"/>
  <c r="Y108" i="8"/>
  <c r="Y124" i="8"/>
  <c r="V124" i="8" s="1"/>
  <c r="Y140" i="8"/>
  <c r="V140" i="8" s="1"/>
  <c r="Y156" i="8"/>
  <c r="Y172" i="8"/>
  <c r="Y188" i="8"/>
  <c r="Y204" i="8"/>
  <c r="Y220" i="8"/>
  <c r="Y236" i="8"/>
  <c r="Y252" i="8"/>
  <c r="Y268" i="8"/>
  <c r="Y284" i="8"/>
  <c r="V284" i="8" s="1"/>
  <c r="Y9" i="8"/>
  <c r="V9" i="8" s="1"/>
  <c r="Y25" i="8"/>
  <c r="Y41" i="8"/>
  <c r="Y57" i="8"/>
  <c r="Y73" i="8"/>
  <c r="V73" i="8" s="1"/>
  <c r="Y89" i="8"/>
  <c r="V89" i="8" s="1"/>
  <c r="Y105" i="8"/>
  <c r="Y121" i="8"/>
  <c r="V121" i="8" s="1"/>
  <c r="Y137" i="8"/>
  <c r="Y153" i="8"/>
  <c r="Y169" i="8"/>
  <c r="V169" i="8" s="1"/>
  <c r="Y185" i="8"/>
  <c r="Y201" i="8"/>
  <c r="V201" i="8" s="1"/>
  <c r="Y217" i="8"/>
  <c r="Y233" i="8"/>
  <c r="Y249" i="8"/>
  <c r="Y265" i="8"/>
  <c r="Y281" i="8"/>
  <c r="V281" i="8" s="1"/>
  <c r="Y297" i="8"/>
  <c r="V297" i="8" s="1"/>
  <c r="Y313" i="8"/>
  <c r="V313" i="8" s="1"/>
  <c r="Y329" i="8"/>
  <c r="V329" i="8" s="1"/>
  <c r="Y345" i="8"/>
  <c r="V345" i="8" s="1"/>
  <c r="Y19" i="8"/>
  <c r="Y35" i="8"/>
  <c r="Y51" i="8"/>
  <c r="V51" i="8" s="1"/>
  <c r="Y67" i="8"/>
  <c r="V67" i="8" s="1"/>
  <c r="Y83" i="8"/>
  <c r="V83" i="8" s="1"/>
  <c r="Y99" i="8"/>
  <c r="V99" i="8" s="1"/>
  <c r="Y115" i="8"/>
  <c r="Y131" i="8"/>
  <c r="Y147" i="8"/>
  <c r="Y163" i="8"/>
  <c r="V163" i="8" s="1"/>
  <c r="Y179" i="8"/>
  <c r="Y195" i="8"/>
  <c r="V195" i="8" s="1"/>
  <c r="Y211" i="8"/>
  <c r="Y227" i="8"/>
  <c r="Y243" i="8"/>
  <c r="Y259" i="8"/>
  <c r="Y275" i="8"/>
  <c r="V275" i="8" s="1"/>
  <c r="Y291" i="8"/>
  <c r="V291" i="8" s="1"/>
  <c r="Y307" i="8"/>
  <c r="V307" i="8" s="1"/>
  <c r="Y323" i="8"/>
  <c r="V323" i="8" s="1"/>
  <c r="Y339" i="8"/>
  <c r="V339" i="8" s="1"/>
  <c r="Y46" i="8"/>
  <c r="V46" i="8" s="1"/>
  <c r="Y174" i="8"/>
  <c r="Y312" i="8"/>
  <c r="V312" i="8" s="1"/>
  <c r="Y918" i="8"/>
  <c r="V918" i="8" s="1"/>
  <c r="Y146" i="8"/>
  <c r="Y360" i="8"/>
  <c r="V360" i="8" s="1"/>
  <c r="Y396" i="8"/>
  <c r="V396" i="8" s="1"/>
  <c r="Y456" i="8"/>
  <c r="V456" i="8" s="1"/>
  <c r="Y532" i="8"/>
  <c r="V532" i="8" s="1"/>
  <c r="Y34" i="8"/>
  <c r="Y162" i="8"/>
  <c r="V162" i="8" s="1"/>
  <c r="Y290" i="8"/>
  <c r="V290" i="8" s="1"/>
  <c r="Y350" i="8"/>
  <c r="V350" i="8" s="1"/>
  <c r="Y366" i="8"/>
  <c r="V366" i="8" s="1"/>
  <c r="Y382" i="8"/>
  <c r="V382" i="8" s="1"/>
  <c r="Y398" i="8"/>
  <c r="V398" i="8" s="1"/>
  <c r="Y414" i="8"/>
  <c r="V414" i="8" s="1"/>
  <c r="Y430" i="8"/>
  <c r="V430" i="8" s="1"/>
  <c r="Y446" i="8"/>
  <c r="V446" i="8" s="1"/>
  <c r="Y462" i="8"/>
  <c r="V462" i="8" s="1"/>
  <c r="Y478" i="8"/>
  <c r="V478" i="8" s="1"/>
  <c r="Y494" i="8"/>
  <c r="V494" i="8" s="1"/>
  <c r="Y510" i="8"/>
  <c r="V510" i="8" s="1"/>
  <c r="Y16" i="8"/>
  <c r="Y32" i="8"/>
  <c r="Y48" i="8"/>
  <c r="V48" i="8" s="1"/>
  <c r="Y64" i="8"/>
  <c r="Y80" i="8"/>
  <c r="V80" i="8" s="1"/>
  <c r="Y96" i="8"/>
  <c r="Y112" i="8"/>
  <c r="Y128" i="8"/>
  <c r="V128" i="8" s="1"/>
  <c r="Y144" i="8"/>
  <c r="Y160" i="8"/>
  <c r="V160" i="8" s="1"/>
  <c r="Y176" i="8"/>
  <c r="V176" i="8" s="1"/>
  <c r="Y192" i="8"/>
  <c r="V192" i="8" s="1"/>
  <c r="Y208" i="8"/>
  <c r="Y224" i="8"/>
  <c r="Y240" i="8"/>
  <c r="Y256" i="8"/>
  <c r="Y272" i="8"/>
  <c r="V272" i="8" s="1"/>
  <c r="Y288" i="8"/>
  <c r="V288" i="8" s="1"/>
  <c r="Y13" i="8"/>
  <c r="Y29" i="8"/>
  <c r="Y45" i="8"/>
  <c r="V45" i="8" s="1"/>
  <c r="Y61" i="8"/>
  <c r="Y77" i="8"/>
  <c r="Y93" i="8"/>
  <c r="V93" i="8" s="1"/>
  <c r="Y109" i="8"/>
  <c r="Y125" i="8"/>
  <c r="V125" i="8" s="1"/>
  <c r="Y141" i="8"/>
  <c r="V141" i="8" s="1"/>
  <c r="Y157" i="8"/>
  <c r="V157" i="8" s="1"/>
  <c r="Y173" i="8"/>
  <c r="V173" i="8" s="1"/>
  <c r="Y189" i="8"/>
  <c r="Y205" i="8"/>
  <c r="Y221" i="8"/>
  <c r="Y237" i="8"/>
  <c r="Y253" i="8"/>
  <c r="Y269" i="8"/>
  <c r="Y285" i="8"/>
  <c r="V285" i="8" s="1"/>
  <c r="Y301" i="8"/>
  <c r="V301" i="8" s="1"/>
  <c r="Y317" i="8"/>
  <c r="V317" i="8" s="1"/>
  <c r="Y333" i="8"/>
  <c r="V333" i="8" s="1"/>
  <c r="Y349" i="8"/>
  <c r="V349" i="8" s="1"/>
  <c r="Y23" i="8"/>
  <c r="Y39" i="8"/>
  <c r="Y55" i="8"/>
  <c r="Y71" i="8"/>
  <c r="V71" i="8" s="1"/>
  <c r="Y87" i="8"/>
  <c r="V87" i="8" s="1"/>
  <c r="Y103" i="8"/>
  <c r="V103" i="8" s="1"/>
  <c r="Y119" i="8"/>
  <c r="Y135" i="8"/>
  <c r="Y151" i="8"/>
  <c r="Y167" i="8"/>
  <c r="V167" i="8" s="1"/>
  <c r="Y183" i="8"/>
  <c r="Y199" i="8"/>
  <c r="V199" i="8" s="1"/>
  <c r="Y215" i="8"/>
  <c r="Y231" i="8"/>
  <c r="Y247" i="8"/>
  <c r="Y263" i="8"/>
  <c r="V263" i="8" s="1"/>
  <c r="Y279" i="8"/>
  <c r="V279" i="8" s="1"/>
  <c r="Y295" i="8"/>
  <c r="V295" i="8" s="1"/>
  <c r="Y311" i="8"/>
  <c r="V311" i="8" s="1"/>
  <c r="Y327" i="8"/>
  <c r="V327" i="8" s="1"/>
  <c r="Y343" i="8"/>
  <c r="V343" i="8" s="1"/>
  <c r="Y78" i="8"/>
  <c r="V78" i="8" s="1"/>
  <c r="Y206" i="8"/>
  <c r="Y328" i="8"/>
  <c r="V328" i="8" s="1"/>
  <c r="Y210" i="8"/>
  <c r="Y368" i="8"/>
  <c r="Y404" i="8"/>
  <c r="V404" i="8" s="1"/>
  <c r="Y484" i="8"/>
  <c r="Y556" i="8"/>
  <c r="V556" i="8" s="1"/>
  <c r="Y66" i="8"/>
  <c r="V66" i="8" s="1"/>
  <c r="Y194" i="8"/>
  <c r="V194" i="8" s="1"/>
  <c r="Y302" i="8"/>
  <c r="V302" i="8" s="1"/>
  <c r="Y354" i="8"/>
  <c r="V354" i="8" s="1"/>
  <c r="Y370" i="8"/>
  <c r="Y386" i="8"/>
  <c r="Y402" i="8"/>
  <c r="V402" i="8" s="1"/>
  <c r="Y418" i="8"/>
  <c r="V418" i="8" s="1"/>
  <c r="Y434" i="8"/>
  <c r="Y450" i="8"/>
  <c r="V450" i="8" s="1"/>
  <c r="Y466" i="8"/>
  <c r="V466" i="8" s="1"/>
  <c r="Y482" i="8"/>
  <c r="Y498" i="8"/>
  <c r="V498" i="8" s="1"/>
  <c r="Y20" i="8"/>
  <c r="Y84" i="8"/>
  <c r="V84" i="8" s="1"/>
  <c r="Y148" i="8"/>
  <c r="V148" i="8" s="1"/>
  <c r="Y212" i="8"/>
  <c r="V212" i="8" s="1"/>
  <c r="Y276" i="8"/>
  <c r="Y49" i="8"/>
  <c r="V49" i="8" s="1"/>
  <c r="Y113" i="8"/>
  <c r="Y177" i="8"/>
  <c r="V177" i="8" s="1"/>
  <c r="Y241" i="8"/>
  <c r="Y305" i="8"/>
  <c r="V305" i="8" s="1"/>
  <c r="Y27" i="8"/>
  <c r="Y91" i="8"/>
  <c r="V91" i="8" s="1"/>
  <c r="Y155" i="8"/>
  <c r="Y219" i="8"/>
  <c r="Y283" i="8"/>
  <c r="V283" i="8" s="1"/>
  <c r="Y347" i="8"/>
  <c r="V347" i="8" s="1"/>
  <c r="Y420" i="8"/>
  <c r="V420" i="8" s="1"/>
  <c r="Y226" i="8"/>
  <c r="Y390" i="8"/>
  <c r="V390" i="8" s="1"/>
  <c r="Y454" i="8"/>
  <c r="Y514" i="8"/>
  <c r="V514" i="8" s="1"/>
  <c r="Y530" i="8"/>
  <c r="V530" i="8" s="1"/>
  <c r="Y546" i="8"/>
  <c r="Y562" i="8"/>
  <c r="V562" i="8" s="1"/>
  <c r="Y578" i="8"/>
  <c r="V578" i="8" s="1"/>
  <c r="Y594" i="8"/>
  <c r="V594" i="8" s="1"/>
  <c r="Y610" i="8"/>
  <c r="V610" i="8" s="1"/>
  <c r="Y626" i="8"/>
  <c r="V626" i="8" s="1"/>
  <c r="Y642" i="8"/>
  <c r="V642" i="8" s="1"/>
  <c r="Y658" i="8"/>
  <c r="V658" i="8" s="1"/>
  <c r="Y674" i="8"/>
  <c r="V674" i="8" s="1"/>
  <c r="Y690" i="8"/>
  <c r="V690" i="8" s="1"/>
  <c r="Y706" i="8"/>
  <c r="V706" i="8" s="1"/>
  <c r="Y722" i="8"/>
  <c r="V722" i="8" s="1"/>
  <c r="Y738" i="8"/>
  <c r="V738" i="8" s="1"/>
  <c r="Y754" i="8"/>
  <c r="V754" i="8" s="1"/>
  <c r="Y770" i="8"/>
  <c r="V770" i="8" s="1"/>
  <c r="Y786" i="8"/>
  <c r="V786" i="8" s="1"/>
  <c r="Y802" i="8"/>
  <c r="V802" i="8" s="1"/>
  <c r="Y818" i="8"/>
  <c r="V818" i="8" s="1"/>
  <c r="Y834" i="8"/>
  <c r="V834" i="8" s="1"/>
  <c r="Y850" i="8"/>
  <c r="V850" i="8" s="1"/>
  <c r="Y870" i="8"/>
  <c r="V870" i="8" s="1"/>
  <c r="Y886" i="8"/>
  <c r="V886" i="8" s="1"/>
  <c r="Y902" i="8"/>
  <c r="Y922" i="8"/>
  <c r="V922" i="8" s="1"/>
  <c r="Y86" i="8"/>
  <c r="V86" i="8" s="1"/>
  <c r="Y214" i="8"/>
  <c r="Y324" i="8"/>
  <c r="V324" i="8" s="1"/>
  <c r="Y895" i="8"/>
  <c r="V895" i="8" s="1"/>
  <c r="Y74" i="8"/>
  <c r="V74" i="8" s="1"/>
  <c r="Y202" i="8"/>
  <c r="V202" i="8" s="1"/>
  <c r="Y314" i="8"/>
  <c r="V314" i="8" s="1"/>
  <c r="Y355" i="8"/>
  <c r="V355" i="8" s="1"/>
  <c r="Y371" i="8"/>
  <c r="V371" i="8" s="1"/>
  <c r="Y387" i="8"/>
  <c r="V387" i="8" s="1"/>
  <c r="Y403" i="8"/>
  <c r="V403" i="8" s="1"/>
  <c r="Y419" i="8"/>
  <c r="V419" i="8" s="1"/>
  <c r="Y435" i="8"/>
  <c r="V435" i="8" s="1"/>
  <c r="Y451" i="8"/>
  <c r="V451" i="8" s="1"/>
  <c r="Y467" i="8"/>
  <c r="Y483" i="8"/>
  <c r="Y499" i="8"/>
  <c r="V499" i="8" s="1"/>
  <c r="Y515" i="8"/>
  <c r="V515" i="8" s="1"/>
  <c r="Y531" i="8"/>
  <c r="V531" i="8" s="1"/>
  <c r="Y547" i="8"/>
  <c r="V547" i="8" s="1"/>
  <c r="Y563" i="8"/>
  <c r="V563" i="8" s="1"/>
  <c r="Y579" i="8"/>
  <c r="V579" i="8" s="1"/>
  <c r="Y595" i="8"/>
  <c r="V595" i="8" s="1"/>
  <c r="Y611" i="8"/>
  <c r="V611" i="8" s="1"/>
  <c r="Y627" i="8"/>
  <c r="V627" i="8" s="1"/>
  <c r="Y643" i="8"/>
  <c r="V643" i="8" s="1"/>
  <c r="Y659" i="8"/>
  <c r="V659" i="8" s="1"/>
  <c r="Y675" i="8"/>
  <c r="V675" i="8" s="1"/>
  <c r="Y691" i="8"/>
  <c r="V691" i="8" s="1"/>
  <c r="Y707" i="8"/>
  <c r="V707" i="8" s="1"/>
  <c r="Y723" i="8"/>
  <c r="V723" i="8" s="1"/>
  <c r="Y739" i="8"/>
  <c r="V739" i="8" s="1"/>
  <c r="Y755" i="8"/>
  <c r="V755" i="8" s="1"/>
  <c r="Y771" i="8"/>
  <c r="V771" i="8" s="1"/>
  <c r="Y787" i="8"/>
  <c r="V787" i="8" s="1"/>
  <c r="Y36" i="8"/>
  <c r="Y100" i="8"/>
  <c r="V100" i="8" s="1"/>
  <c r="Y164" i="8"/>
  <c r="V164" i="8" s="1"/>
  <c r="Y228" i="8"/>
  <c r="Y292" i="8"/>
  <c r="V292" i="8" s="1"/>
  <c r="Y65" i="8"/>
  <c r="V65" i="8" s="1"/>
  <c r="Y129" i="8"/>
  <c r="V129" i="8" s="1"/>
  <c r="Y193" i="8"/>
  <c r="V193" i="8" s="1"/>
  <c r="Y257" i="8"/>
  <c r="Y321" i="8"/>
  <c r="V321" i="8" s="1"/>
  <c r="Y43" i="8"/>
  <c r="V43" i="8" s="1"/>
  <c r="Y107" i="8"/>
  <c r="Y171" i="8"/>
  <c r="Y235" i="8"/>
  <c r="Y299" i="8"/>
  <c r="Y110" i="8"/>
  <c r="Y18" i="8"/>
  <c r="Y496" i="8"/>
  <c r="V496" i="8" s="1"/>
  <c r="Y318" i="8"/>
  <c r="V318" i="8" s="1"/>
  <c r="Y406" i="8"/>
  <c r="Y470" i="8"/>
  <c r="V470" i="8" s="1"/>
  <c r="Y518" i="8"/>
  <c r="V518" i="8" s="1"/>
  <c r="Y534" i="8"/>
  <c r="V534" i="8" s="1"/>
  <c r="Y550" i="8"/>
  <c r="V550" i="8" s="1"/>
  <c r="Y566" i="8"/>
  <c r="Y582" i="8"/>
  <c r="V582" i="8" s="1"/>
  <c r="Y598" i="8"/>
  <c r="V598" i="8" s="1"/>
  <c r="Y614" i="8"/>
  <c r="V614" i="8" s="1"/>
  <c r="Y630" i="8"/>
  <c r="V630" i="8" s="1"/>
  <c r="Y646" i="8"/>
  <c r="V646" i="8" s="1"/>
  <c r="Y662" i="8"/>
  <c r="V662" i="8" s="1"/>
  <c r="Y678" i="8"/>
  <c r="V678" i="8" s="1"/>
  <c r="Y694" i="8"/>
  <c r="V694" i="8" s="1"/>
  <c r="Y710" i="8"/>
  <c r="V710" i="8" s="1"/>
  <c r="Y726" i="8"/>
  <c r="V726" i="8" s="1"/>
  <c r="Y742" i="8"/>
  <c r="V742" i="8" s="1"/>
  <c r="Y758" i="8"/>
  <c r="V758" i="8" s="1"/>
  <c r="Y774" i="8"/>
  <c r="V774" i="8" s="1"/>
  <c r="Y790" i="8"/>
  <c r="V790" i="8" s="1"/>
  <c r="Y806" i="8"/>
  <c r="V806" i="8" s="1"/>
  <c r="Y822" i="8"/>
  <c r="V822" i="8" s="1"/>
  <c r="Y838" i="8"/>
  <c r="V838" i="8" s="1"/>
  <c r="Y854" i="8"/>
  <c r="V854" i="8" s="1"/>
  <c r="Y874" i="8"/>
  <c r="V874" i="8" s="1"/>
  <c r="Y890" i="8"/>
  <c r="V890" i="8" s="1"/>
  <c r="Y906" i="8"/>
  <c r="Y118" i="8"/>
  <c r="Y246" i="8"/>
  <c r="Y340" i="8"/>
  <c r="V340" i="8" s="1"/>
  <c r="Y903" i="8"/>
  <c r="Y106" i="8"/>
  <c r="Y234" i="8"/>
  <c r="Y330" i="8"/>
  <c r="V330" i="8" s="1"/>
  <c r="Y359" i="8"/>
  <c r="V359" i="8" s="1"/>
  <c r="Y375" i="8"/>
  <c r="V375" i="8" s="1"/>
  <c r="Y391" i="8"/>
  <c r="Y407" i="8"/>
  <c r="V407" i="8" s="1"/>
  <c r="Y423" i="8"/>
  <c r="V423" i="8" s="1"/>
  <c r="Y439" i="8"/>
  <c r="V439" i="8" s="1"/>
  <c r="Y455" i="8"/>
  <c r="Y471" i="8"/>
  <c r="V471" i="8" s="1"/>
  <c r="Y487" i="8"/>
  <c r="Y503" i="8"/>
  <c r="V503" i="8" s="1"/>
  <c r="Y519" i="8"/>
  <c r="V519" i="8" s="1"/>
  <c r="Y535" i="8"/>
  <c r="V535" i="8" s="1"/>
  <c r="Y551" i="8"/>
  <c r="V551" i="8" s="1"/>
  <c r="Y567" i="8"/>
  <c r="Y583" i="8"/>
  <c r="V583" i="8" s="1"/>
  <c r="Y599" i="8"/>
  <c r="V599" i="8" s="1"/>
  <c r="Y615" i="8"/>
  <c r="V615" i="8" s="1"/>
  <c r="Y631" i="8"/>
  <c r="V631" i="8" s="1"/>
  <c r="Y647" i="8"/>
  <c r="V647" i="8" s="1"/>
  <c r="Y663" i="8"/>
  <c r="V663" i="8" s="1"/>
  <c r="Y679" i="8"/>
  <c r="V679" i="8" s="1"/>
  <c r="Y695" i="8"/>
  <c r="V695" i="8" s="1"/>
  <c r="Y711" i="8"/>
  <c r="V711" i="8" s="1"/>
  <c r="Y727" i="8"/>
  <c r="V727" i="8" s="1"/>
  <c r="Y743" i="8"/>
  <c r="V743" i="8" s="1"/>
  <c r="Y759" i="8"/>
  <c r="V759" i="8" s="1"/>
  <c r="Y775" i="8"/>
  <c r="V775" i="8" s="1"/>
  <c r="Y791" i="8"/>
  <c r="V791" i="8" s="1"/>
  <c r="Y52" i="8"/>
  <c r="V52" i="8" s="1"/>
  <c r="Y116" i="8"/>
  <c r="Y180" i="8"/>
  <c r="V180" i="8" s="1"/>
  <c r="Y244" i="8"/>
  <c r="Y17" i="8"/>
  <c r="Y81" i="8"/>
  <c r="V81" i="8" s="1"/>
  <c r="Y145" i="8"/>
  <c r="Y209" i="8"/>
  <c r="Y273" i="8"/>
  <c r="V273" i="8" s="1"/>
  <c r="Y337" i="8"/>
  <c r="V337" i="8" s="1"/>
  <c r="Y59" i="8"/>
  <c r="Y123" i="8"/>
  <c r="V123" i="8" s="1"/>
  <c r="Y187" i="8"/>
  <c r="Y251" i="8"/>
  <c r="Y315" i="8"/>
  <c r="V315" i="8" s="1"/>
  <c r="Y238" i="8"/>
  <c r="Y310" i="8"/>
  <c r="Y572" i="8"/>
  <c r="V572" i="8" s="1"/>
  <c r="Y358" i="8"/>
  <c r="V358" i="8" s="1"/>
  <c r="Y422" i="8"/>
  <c r="V422" i="8" s="1"/>
  <c r="Y486" i="8"/>
  <c r="Y522" i="8"/>
  <c r="V522" i="8" s="1"/>
  <c r="Y538" i="8"/>
  <c r="V538" i="8" s="1"/>
  <c r="Y554" i="8"/>
  <c r="V554" i="8" s="1"/>
  <c r="Y570" i="8"/>
  <c r="V570" i="8" s="1"/>
  <c r="Y586" i="8"/>
  <c r="V586" i="8" s="1"/>
  <c r="Y602" i="8"/>
  <c r="V602" i="8" s="1"/>
  <c r="Y618" i="8"/>
  <c r="V618" i="8" s="1"/>
  <c r="Y634" i="8"/>
  <c r="V634" i="8" s="1"/>
  <c r="Y650" i="8"/>
  <c r="V650" i="8" s="1"/>
  <c r="Y666" i="8"/>
  <c r="V666" i="8" s="1"/>
  <c r="Y682" i="8"/>
  <c r="V682" i="8" s="1"/>
  <c r="Y698" i="8"/>
  <c r="V698" i="8" s="1"/>
  <c r="Y714" i="8"/>
  <c r="V714" i="8" s="1"/>
  <c r="Y730" i="8"/>
  <c r="V730" i="8" s="1"/>
  <c r="Y746" i="8"/>
  <c r="V746" i="8" s="1"/>
  <c r="Y762" i="8"/>
  <c r="V762" i="8" s="1"/>
  <c r="Y778" i="8"/>
  <c r="V778" i="8" s="1"/>
  <c r="Y794" i="8"/>
  <c r="V794" i="8" s="1"/>
  <c r="Y810" i="8"/>
  <c r="Y826" i="8"/>
  <c r="V826" i="8" s="1"/>
  <c r="Y842" i="8"/>
  <c r="V842" i="8" s="1"/>
  <c r="Y858" i="8"/>
  <c r="V858" i="8" s="1"/>
  <c r="Y878" i="8"/>
  <c r="V878" i="8" s="1"/>
  <c r="Y894" i="8"/>
  <c r="V894" i="8" s="1"/>
  <c r="Y910" i="8"/>
  <c r="Y22" i="8"/>
  <c r="Y150" i="8"/>
  <c r="Y278" i="8"/>
  <c r="V278" i="8" s="1"/>
  <c r="Y815" i="8"/>
  <c r="V815" i="8" s="1"/>
  <c r="Y911" i="8"/>
  <c r="Y10" i="8"/>
  <c r="V10" i="8" s="1"/>
  <c r="Y138" i="8"/>
  <c r="Y266" i="8"/>
  <c r="V266" i="8" s="1"/>
  <c r="Y346" i="8"/>
  <c r="V346" i="8" s="1"/>
  <c r="Y363" i="8"/>
  <c r="V363" i="8" s="1"/>
  <c r="Y379" i="8"/>
  <c r="Y395" i="8"/>
  <c r="V395" i="8" s="1"/>
  <c r="Y411" i="8"/>
  <c r="V411" i="8" s="1"/>
  <c r="Y427" i="8"/>
  <c r="Y443" i="8"/>
  <c r="Y459" i="8"/>
  <c r="Y475" i="8"/>
  <c r="Y491" i="8"/>
  <c r="V491" i="8" s="1"/>
  <c r="Y507" i="8"/>
  <c r="V507" i="8" s="1"/>
  <c r="Y523" i="8"/>
  <c r="V523" i="8" s="1"/>
  <c r="Y539" i="8"/>
  <c r="Y555" i="8"/>
  <c r="V555" i="8" s="1"/>
  <c r="Y571" i="8"/>
  <c r="V571" i="8" s="1"/>
  <c r="Y587" i="8"/>
  <c r="V587" i="8" s="1"/>
  <c r="Y603" i="8"/>
  <c r="V603" i="8" s="1"/>
  <c r="Y619" i="8"/>
  <c r="V619" i="8" s="1"/>
  <c r="Y635" i="8"/>
  <c r="V635" i="8" s="1"/>
  <c r="Y651" i="8"/>
  <c r="V651" i="8" s="1"/>
  <c r="Y667" i="8"/>
  <c r="V667" i="8" s="1"/>
  <c r="Y683" i="8"/>
  <c r="V683" i="8" s="1"/>
  <c r="Y699" i="8"/>
  <c r="Y715" i="8"/>
  <c r="V715" i="8" s="1"/>
  <c r="Y731" i="8"/>
  <c r="V731" i="8" s="1"/>
  <c r="Y747" i="8"/>
  <c r="V747" i="8" s="1"/>
  <c r="Y763" i="8"/>
  <c r="V763" i="8" s="1"/>
  <c r="Y779" i="8"/>
  <c r="V779" i="8" s="1"/>
  <c r="Y795" i="8"/>
  <c r="V795" i="8" s="1"/>
  <c r="Y68" i="8"/>
  <c r="Y33" i="8"/>
  <c r="Y289" i="8"/>
  <c r="V289" i="8" s="1"/>
  <c r="Y203" i="8"/>
  <c r="V203" i="8" s="1"/>
  <c r="Y384" i="8"/>
  <c r="V384" i="8" s="1"/>
  <c r="Y502" i="8"/>
  <c r="V502" i="8" s="1"/>
  <c r="Y574" i="8"/>
  <c r="V574" i="8" s="1"/>
  <c r="Y638" i="8"/>
  <c r="V638" i="8" s="1"/>
  <c r="Y702" i="8"/>
  <c r="V702" i="8" s="1"/>
  <c r="Y766" i="8"/>
  <c r="V766" i="8" s="1"/>
  <c r="Y830" i="8"/>
  <c r="V830" i="8" s="1"/>
  <c r="Y898" i="8"/>
  <c r="V898" i="8" s="1"/>
  <c r="Y182" i="8"/>
  <c r="Y351" i="8"/>
  <c r="V351" i="8" s="1"/>
  <c r="Y415" i="8"/>
  <c r="V415" i="8" s="1"/>
  <c r="Y479" i="8"/>
  <c r="V479" i="8" s="1"/>
  <c r="Y543" i="8"/>
  <c r="Y607" i="8"/>
  <c r="V607" i="8" s="1"/>
  <c r="Y671" i="8"/>
  <c r="V671" i="8" s="1"/>
  <c r="Y735" i="8"/>
  <c r="V735" i="8" s="1"/>
  <c r="Y799" i="8"/>
  <c r="V799" i="8" s="1"/>
  <c r="Y819" i="8"/>
  <c r="V819" i="8" s="1"/>
  <c r="Y835" i="8"/>
  <c r="V835" i="8" s="1"/>
  <c r="Y851" i="8"/>
  <c r="V851" i="8" s="1"/>
  <c r="Y867" i="8"/>
  <c r="V867" i="8" s="1"/>
  <c r="Y887" i="8"/>
  <c r="V887" i="8" s="1"/>
  <c r="Y915" i="8"/>
  <c r="Y428" i="8"/>
  <c r="V428" i="8" s="1"/>
  <c r="Y504" i="8"/>
  <c r="V504" i="8" s="1"/>
  <c r="Y580" i="8"/>
  <c r="V580" i="8" s="1"/>
  <c r="Y62" i="8"/>
  <c r="Y190" i="8"/>
  <c r="Y304" i="8"/>
  <c r="V304" i="8" s="1"/>
  <c r="Y114" i="8"/>
  <c r="Y352" i="8"/>
  <c r="V352" i="8" s="1"/>
  <c r="Y400" i="8"/>
  <c r="V400" i="8" s="1"/>
  <c r="Y460" i="8"/>
  <c r="Y536" i="8"/>
  <c r="V536" i="8" s="1"/>
  <c r="Y38" i="8"/>
  <c r="Y166" i="8"/>
  <c r="V166" i="8" s="1"/>
  <c r="Y294" i="8"/>
  <c r="V294" i="8" s="1"/>
  <c r="Y348" i="8"/>
  <c r="V348" i="8" s="1"/>
  <c r="Y452" i="8"/>
  <c r="Y524" i="8"/>
  <c r="V524" i="8" s="1"/>
  <c r="Y588" i="8"/>
  <c r="V588" i="8" s="1"/>
  <c r="Y90" i="8"/>
  <c r="V90" i="8" s="1"/>
  <c r="Y218" i="8"/>
  <c r="Y322" i="8"/>
  <c r="V322" i="8" s="1"/>
  <c r="Y361" i="8"/>
  <c r="V361" i="8" s="1"/>
  <c r="Y377" i="8"/>
  <c r="V377" i="8" s="1"/>
  <c r="Y393" i="8"/>
  <c r="V393" i="8" s="1"/>
  <c r="Y409" i="8"/>
  <c r="V409" i="8" s="1"/>
  <c r="Y425" i="8"/>
  <c r="V425" i="8" s="1"/>
  <c r="Y441" i="8"/>
  <c r="Y457" i="8"/>
  <c r="V457" i="8" s="1"/>
  <c r="Y473" i="8"/>
  <c r="V473" i="8" s="1"/>
  <c r="Y489" i="8"/>
  <c r="V489" i="8" s="1"/>
  <c r="Y505" i="8"/>
  <c r="V505" i="8" s="1"/>
  <c r="Y521" i="8"/>
  <c r="V521" i="8" s="1"/>
  <c r="Y537" i="8"/>
  <c r="V537" i="8" s="1"/>
  <c r="Y553" i="8"/>
  <c r="V553" i="8" s="1"/>
  <c r="Y569" i="8"/>
  <c r="V569" i="8" s="1"/>
  <c r="Y585" i="8"/>
  <c r="V585" i="8" s="1"/>
  <c r="Y601" i="8"/>
  <c r="V601" i="8" s="1"/>
  <c r="Y617" i="8"/>
  <c r="V617" i="8" s="1"/>
  <c r="Y633" i="8"/>
  <c r="V633" i="8" s="1"/>
  <c r="Y649" i="8"/>
  <c r="Y665" i="8"/>
  <c r="V665" i="8" s="1"/>
  <c r="Y681" i="8"/>
  <c r="V681" i="8" s="1"/>
  <c r="Y697" i="8"/>
  <c r="V697" i="8" s="1"/>
  <c r="Y713" i="8"/>
  <c r="V713" i="8" s="1"/>
  <c r="Y729" i="8"/>
  <c r="V729" i="8" s="1"/>
  <c r="Y745" i="8"/>
  <c r="V745" i="8" s="1"/>
  <c r="Y761" i="8"/>
  <c r="V761" i="8" s="1"/>
  <c r="Y777" i="8"/>
  <c r="V777" i="8" s="1"/>
  <c r="Y793" i="8"/>
  <c r="V793" i="8" s="1"/>
  <c r="Y809" i="8"/>
  <c r="V809" i="8" s="1"/>
  <c r="Y825" i="8"/>
  <c r="V825" i="8" s="1"/>
  <c r="Y841" i="8"/>
  <c r="V841" i="8" s="1"/>
  <c r="Y857" i="8"/>
  <c r="V857" i="8" s="1"/>
  <c r="Y873" i="8"/>
  <c r="V873" i="8" s="1"/>
  <c r="Y889" i="8"/>
  <c r="V889" i="8" s="1"/>
  <c r="Y905" i="8"/>
  <c r="Y921" i="8"/>
  <c r="V921" i="8" s="1"/>
  <c r="Y464" i="8"/>
  <c r="V464" i="8" s="1"/>
  <c r="Y644" i="8"/>
  <c r="V644" i="8" s="1"/>
  <c r="Y772" i="8"/>
  <c r="V772" i="8" s="1"/>
  <c r="Y900" i="8"/>
  <c r="V900" i="8" s="1"/>
  <c r="Y696" i="8"/>
  <c r="V696" i="8" s="1"/>
  <c r="Y824" i="8"/>
  <c r="V824" i="8" s="1"/>
  <c r="Y716" i="8"/>
  <c r="V716" i="8" s="1"/>
  <c r="Y844" i="8"/>
  <c r="V844" i="8" s="1"/>
  <c r="Y242" i="8"/>
  <c r="Y736" i="8"/>
  <c r="V736" i="8" s="1"/>
  <c r="Y864" i="8"/>
  <c r="V864" i="8" s="1"/>
  <c r="Y608" i="8"/>
  <c r="V608" i="8" s="1"/>
  <c r="Y724" i="8"/>
  <c r="V724" i="8" s="1"/>
  <c r="Y852" i="8"/>
  <c r="V852" i="8" s="1"/>
  <c r="Y616" i="8"/>
  <c r="Y744" i="8"/>
  <c r="V744" i="8" s="1"/>
  <c r="Y872" i="8"/>
  <c r="V872" i="8" s="1"/>
  <c r="Y636" i="8"/>
  <c r="V636" i="8" s="1"/>
  <c r="Y764" i="8"/>
  <c r="V764" i="8" s="1"/>
  <c r="Y892" i="8"/>
  <c r="V892" i="8" s="1"/>
  <c r="Y624" i="8"/>
  <c r="V624" i="8" s="1"/>
  <c r="Y752" i="8"/>
  <c r="V752" i="8" s="1"/>
  <c r="Y880" i="8"/>
  <c r="V880" i="8" s="1"/>
  <c r="Y5" i="8"/>
  <c r="V5" i="8" s="1"/>
  <c r="Y225" i="8"/>
  <c r="Y622" i="8"/>
  <c r="V622" i="8" s="1"/>
  <c r="Y814" i="8"/>
  <c r="V814" i="8" s="1"/>
  <c r="Y919" i="8"/>
  <c r="V919" i="8" s="1"/>
  <c r="Y463" i="8"/>
  <c r="V463" i="8" s="1"/>
  <c r="Y655" i="8"/>
  <c r="V655" i="8" s="1"/>
  <c r="Y811" i="8"/>
  <c r="V811" i="8" s="1"/>
  <c r="Y863" i="8"/>
  <c r="V863" i="8" s="1"/>
  <c r="Y564" i="8"/>
  <c r="V564" i="8" s="1"/>
  <c r="Y286" i="8"/>
  <c r="V286" i="8" s="1"/>
  <c r="Y440" i="8"/>
  <c r="V440" i="8" s="1"/>
  <c r="Y134" i="8"/>
  <c r="Y436" i="8"/>
  <c r="V436" i="8" s="1"/>
  <c r="Y58" i="8"/>
  <c r="Y357" i="8"/>
  <c r="V357" i="8" s="1"/>
  <c r="Y405" i="8"/>
  <c r="V405" i="8" s="1"/>
  <c r="Y453" i="8"/>
  <c r="V453" i="8" s="1"/>
  <c r="Y501" i="8"/>
  <c r="V501" i="8" s="1"/>
  <c r="Y549" i="8"/>
  <c r="V549" i="8" s="1"/>
  <c r="Y597" i="8"/>
  <c r="Y645" i="8"/>
  <c r="V645" i="8" s="1"/>
  <c r="Y693" i="8"/>
  <c r="V693" i="8" s="1"/>
  <c r="Y741" i="8"/>
  <c r="V741" i="8" s="1"/>
  <c r="Y789" i="8"/>
  <c r="V789" i="8" s="1"/>
  <c r="Y837" i="8"/>
  <c r="V837" i="8" s="1"/>
  <c r="Y885" i="8"/>
  <c r="V885" i="8" s="1"/>
  <c r="Y576" i="8"/>
  <c r="V576" i="8" s="1"/>
  <c r="Y664" i="8"/>
  <c r="V664" i="8" s="1"/>
  <c r="Y684" i="8"/>
  <c r="V684" i="8" s="1"/>
  <c r="Y704" i="8"/>
  <c r="V704" i="8" s="1"/>
  <c r="Y692" i="8"/>
  <c r="V692" i="8" s="1"/>
  <c r="Y444" i="8"/>
  <c r="V444" i="8" s="1"/>
  <c r="Y476" i="8"/>
  <c r="Y132" i="8"/>
  <c r="Y97" i="8"/>
  <c r="V97" i="8" s="1"/>
  <c r="Y11" i="8"/>
  <c r="V11" i="8" s="1"/>
  <c r="Y267" i="8"/>
  <c r="Y98" i="8"/>
  <c r="V98" i="8" s="1"/>
  <c r="Y526" i="8"/>
  <c r="V526" i="8" s="1"/>
  <c r="Y590" i="8"/>
  <c r="V590" i="8" s="1"/>
  <c r="Y654" i="8"/>
  <c r="V654" i="8" s="1"/>
  <c r="Y718" i="8"/>
  <c r="V718" i="8" s="1"/>
  <c r="Y782" i="8"/>
  <c r="V782" i="8" s="1"/>
  <c r="Y846" i="8"/>
  <c r="V846" i="8" s="1"/>
  <c r="Y914" i="8"/>
  <c r="Y308" i="8"/>
  <c r="V308" i="8" s="1"/>
  <c r="Y42" i="8"/>
  <c r="V42" i="8" s="1"/>
  <c r="Y367" i="8"/>
  <c r="V367" i="8" s="1"/>
  <c r="Y431" i="8"/>
  <c r="V431" i="8" s="1"/>
  <c r="Y495" i="8"/>
  <c r="V495" i="8" s="1"/>
  <c r="Y559" i="8"/>
  <c r="V559" i="8" s="1"/>
  <c r="Y623" i="8"/>
  <c r="V623" i="8" s="1"/>
  <c r="Y687" i="8"/>
  <c r="V687" i="8" s="1"/>
  <c r="Y751" i="8"/>
  <c r="V751" i="8" s="1"/>
  <c r="Y803" i="8"/>
  <c r="V803" i="8" s="1"/>
  <c r="Y823" i="8"/>
  <c r="V823" i="8" s="1"/>
  <c r="Y839" i="8"/>
  <c r="V839" i="8" s="1"/>
  <c r="Y855" i="8"/>
  <c r="V855" i="8" s="1"/>
  <c r="Y871" i="8"/>
  <c r="V871" i="8" s="1"/>
  <c r="Y891" i="8"/>
  <c r="V891" i="8" s="1"/>
  <c r="Y923" i="8"/>
  <c r="V923" i="8" s="1"/>
  <c r="Y448" i="8"/>
  <c r="V448" i="8" s="1"/>
  <c r="Y528" i="8"/>
  <c r="V528" i="8" s="1"/>
  <c r="Y592" i="8"/>
  <c r="V592" i="8" s="1"/>
  <c r="Y94" i="8"/>
  <c r="V94" i="8" s="1"/>
  <c r="Y222" i="8"/>
  <c r="Y320" i="8"/>
  <c r="V320" i="8" s="1"/>
  <c r="Y178" i="8"/>
  <c r="Y364" i="8"/>
  <c r="V364" i="8" s="1"/>
  <c r="Y412" i="8"/>
  <c r="V412" i="8" s="1"/>
  <c r="Y480" i="8"/>
  <c r="Y552" i="8"/>
  <c r="V552" i="8" s="1"/>
  <c r="Y70" i="8"/>
  <c r="V70" i="8" s="1"/>
  <c r="Y198" i="8"/>
  <c r="V198" i="8" s="1"/>
  <c r="Y300" i="8"/>
  <c r="V300" i="8" s="1"/>
  <c r="Y376" i="8"/>
  <c r="V376" i="8" s="1"/>
  <c r="Y472" i="8"/>
  <c r="V472" i="8" s="1"/>
  <c r="Y544" i="8"/>
  <c r="Y604" i="8"/>
  <c r="V604" i="8" s="1"/>
  <c r="Y122" i="8"/>
  <c r="V122" i="8" s="1"/>
  <c r="Y250" i="8"/>
  <c r="Y338" i="8"/>
  <c r="V338" i="8" s="1"/>
  <c r="Y365" i="8"/>
  <c r="V365" i="8" s="1"/>
  <c r="Y381" i="8"/>
  <c r="V381" i="8" s="1"/>
  <c r="Y397" i="8"/>
  <c r="V397" i="8" s="1"/>
  <c r="Y413" i="8"/>
  <c r="Y429" i="8"/>
  <c r="V429" i="8" s="1"/>
  <c r="Y445" i="8"/>
  <c r="V445" i="8" s="1"/>
  <c r="Y461" i="8"/>
  <c r="Y477" i="8"/>
  <c r="Y493" i="8"/>
  <c r="V493" i="8" s="1"/>
  <c r="Y509" i="8"/>
  <c r="V509" i="8" s="1"/>
  <c r="Y525" i="8"/>
  <c r="V525" i="8" s="1"/>
  <c r="Y541" i="8"/>
  <c r="Y557" i="8"/>
  <c r="V557" i="8" s="1"/>
  <c r="Y573" i="8"/>
  <c r="V573" i="8" s="1"/>
  <c r="Y589" i="8"/>
  <c r="V589" i="8" s="1"/>
  <c r="Y605" i="8"/>
  <c r="V605" i="8" s="1"/>
  <c r="Y621" i="8"/>
  <c r="Y637" i="8"/>
  <c r="V637" i="8" s="1"/>
  <c r="Y653" i="8"/>
  <c r="V653" i="8" s="1"/>
  <c r="Y669" i="8"/>
  <c r="Y685" i="8"/>
  <c r="V685" i="8" s="1"/>
  <c r="Y701" i="8"/>
  <c r="V701" i="8" s="1"/>
  <c r="Y717" i="8"/>
  <c r="V717" i="8" s="1"/>
  <c r="Y733" i="8"/>
  <c r="V733" i="8" s="1"/>
  <c r="Y749" i="8"/>
  <c r="V749" i="8" s="1"/>
  <c r="Y765" i="8"/>
  <c r="V765" i="8" s="1"/>
  <c r="Y781" i="8"/>
  <c r="V781" i="8" s="1"/>
  <c r="Y797" i="8"/>
  <c r="V797" i="8" s="1"/>
  <c r="Y813" i="8"/>
  <c r="V813" i="8" s="1"/>
  <c r="Y829" i="8"/>
  <c r="V829" i="8" s="1"/>
  <c r="Y845" i="8"/>
  <c r="V845" i="8" s="1"/>
  <c r="Y861" i="8"/>
  <c r="V861" i="8" s="1"/>
  <c r="Y877" i="8"/>
  <c r="V877" i="8" s="1"/>
  <c r="Y893" i="8"/>
  <c r="V893" i="8" s="1"/>
  <c r="Y909" i="8"/>
  <c r="Y925" i="8"/>
  <c r="Y512" i="8"/>
  <c r="V512" i="8" s="1"/>
  <c r="Y676" i="8"/>
  <c r="V676" i="8" s="1"/>
  <c r="Y804" i="8"/>
  <c r="V804" i="8" s="1"/>
  <c r="Y728" i="8"/>
  <c r="V728" i="8" s="1"/>
  <c r="Y856" i="8"/>
  <c r="V856" i="8" s="1"/>
  <c r="Y620" i="8"/>
  <c r="V620" i="8" s="1"/>
  <c r="Y748" i="8"/>
  <c r="V748" i="8" s="1"/>
  <c r="Y876" i="8"/>
  <c r="V876" i="8" s="1"/>
  <c r="Y640" i="8"/>
  <c r="V640" i="8" s="1"/>
  <c r="Y768" i="8"/>
  <c r="V768" i="8" s="1"/>
  <c r="Y896" i="8"/>
  <c r="V896" i="8" s="1"/>
  <c r="Y628" i="8"/>
  <c r="V628" i="8" s="1"/>
  <c r="Y756" i="8"/>
  <c r="V756" i="8" s="1"/>
  <c r="Y884" i="8"/>
  <c r="V884" i="8" s="1"/>
  <c r="Y648" i="8"/>
  <c r="V648" i="8" s="1"/>
  <c r="Y776" i="8"/>
  <c r="V776" i="8" s="1"/>
  <c r="Y904" i="8"/>
  <c r="Y668" i="8"/>
  <c r="V668" i="8" s="1"/>
  <c r="Y796" i="8"/>
  <c r="V796" i="8" s="1"/>
  <c r="Y924" i="8"/>
  <c r="V924" i="8" s="1"/>
  <c r="Y656" i="8"/>
  <c r="V656" i="8" s="1"/>
  <c r="Y784" i="8"/>
  <c r="V784" i="8" s="1"/>
  <c r="Y912" i="8"/>
  <c r="Y6" i="8"/>
  <c r="V6" i="8" s="1"/>
  <c r="Y139" i="8"/>
  <c r="V139" i="8" s="1"/>
  <c r="Y750" i="8"/>
  <c r="V750" i="8" s="1"/>
  <c r="Y54" i="8"/>
  <c r="V54" i="8" s="1"/>
  <c r="Y399" i="8"/>
  <c r="V399" i="8" s="1"/>
  <c r="Y591" i="8"/>
  <c r="V591" i="8" s="1"/>
  <c r="Y783" i="8"/>
  <c r="V783" i="8" s="1"/>
  <c r="Y847" i="8"/>
  <c r="V847" i="8" s="1"/>
  <c r="Y907" i="8"/>
  <c r="Y488" i="8"/>
  <c r="V488" i="8" s="1"/>
  <c r="Y158" i="8"/>
  <c r="V158" i="8" s="1"/>
  <c r="Y326" i="8"/>
  <c r="V326" i="8" s="1"/>
  <c r="Y520" i="8"/>
  <c r="V520" i="8" s="1"/>
  <c r="Y262" i="8"/>
  <c r="V262" i="8" s="1"/>
  <c r="Y508" i="8"/>
  <c r="V508" i="8" s="1"/>
  <c r="Y186" i="8"/>
  <c r="Y389" i="8"/>
  <c r="Y437" i="8"/>
  <c r="V437" i="8" s="1"/>
  <c r="Y485" i="8"/>
  <c r="Y533" i="8"/>
  <c r="V533" i="8" s="1"/>
  <c r="Y581" i="8"/>
  <c r="V581" i="8" s="1"/>
  <c r="Y629" i="8"/>
  <c r="V629" i="8" s="1"/>
  <c r="Y677" i="8"/>
  <c r="V677" i="8" s="1"/>
  <c r="Y725" i="8"/>
  <c r="V725" i="8" s="1"/>
  <c r="Y773" i="8"/>
  <c r="V773" i="8" s="1"/>
  <c r="Y821" i="8"/>
  <c r="V821" i="8" s="1"/>
  <c r="Y869" i="8"/>
  <c r="V869" i="8" s="1"/>
  <c r="Y917" i="8"/>
  <c r="Y356" i="8"/>
  <c r="V356" i="8" s="1"/>
  <c r="Y868" i="8"/>
  <c r="V868" i="8" s="1"/>
  <c r="Y920" i="8"/>
  <c r="V920" i="8" s="1"/>
  <c r="Y712" i="8"/>
  <c r="V712" i="8" s="1"/>
  <c r="Y732" i="8"/>
  <c r="V732" i="8" s="1"/>
  <c r="Y720" i="8"/>
  <c r="V720" i="8" s="1"/>
  <c r="Y196" i="8"/>
  <c r="V196" i="8" s="1"/>
  <c r="Y161" i="8"/>
  <c r="Y75" i="8"/>
  <c r="V75" i="8" s="1"/>
  <c r="Y331" i="8"/>
  <c r="V331" i="8" s="1"/>
  <c r="Y374" i="8"/>
  <c r="Y542" i="8"/>
  <c r="Y606" i="8"/>
  <c r="V606" i="8" s="1"/>
  <c r="Y670" i="8"/>
  <c r="V670" i="8" s="1"/>
  <c r="Y734" i="8"/>
  <c r="V734" i="8" s="1"/>
  <c r="Y798" i="8"/>
  <c r="V798" i="8" s="1"/>
  <c r="Y866" i="8"/>
  <c r="V866" i="8" s="1"/>
  <c r="Y883" i="8"/>
  <c r="V883" i="8" s="1"/>
  <c r="Y170" i="8"/>
  <c r="V170" i="8" s="1"/>
  <c r="Y383" i="8"/>
  <c r="V383" i="8" s="1"/>
  <c r="Y447" i="8"/>
  <c r="V447" i="8" s="1"/>
  <c r="Y511" i="8"/>
  <c r="V511" i="8" s="1"/>
  <c r="Y575" i="8"/>
  <c r="V575" i="8" s="1"/>
  <c r="Y639" i="8"/>
  <c r="V639" i="8" s="1"/>
  <c r="Y703" i="8"/>
  <c r="V703" i="8" s="1"/>
  <c r="Y767" i="8"/>
  <c r="V767" i="8" s="1"/>
  <c r="Y807" i="8"/>
  <c r="V807" i="8" s="1"/>
  <c r="Y827" i="8"/>
  <c r="V827" i="8" s="1"/>
  <c r="Y843" i="8"/>
  <c r="V843" i="8" s="1"/>
  <c r="Y859" i="8"/>
  <c r="V859" i="8" s="1"/>
  <c r="Y875" i="8"/>
  <c r="V875" i="8" s="1"/>
  <c r="Y899" i="8"/>
  <c r="V899" i="8" s="1"/>
  <c r="Y380" i="8"/>
  <c r="V380" i="8" s="1"/>
  <c r="Y468" i="8"/>
  <c r="Y540" i="8"/>
  <c r="Y612" i="8"/>
  <c r="V612" i="8" s="1"/>
  <c r="Y126" i="8"/>
  <c r="V126" i="8" s="1"/>
  <c r="Y254" i="8"/>
  <c r="Y336" i="8"/>
  <c r="V336" i="8" s="1"/>
  <c r="Y274" i="8"/>
  <c r="Y372" i="8"/>
  <c r="V372" i="8" s="1"/>
  <c r="Y424" i="8"/>
  <c r="V424" i="8" s="1"/>
  <c r="Y500" i="8"/>
  <c r="V500" i="8" s="1"/>
  <c r="Y584" i="8"/>
  <c r="V584" i="8" s="1"/>
  <c r="Y102" i="8"/>
  <c r="V102" i="8" s="1"/>
  <c r="Y230" i="8"/>
  <c r="Y316" i="8"/>
  <c r="V316" i="8" s="1"/>
  <c r="Y416" i="8"/>
  <c r="V416" i="8" s="1"/>
  <c r="Y492" i="8"/>
  <c r="V492" i="8" s="1"/>
  <c r="Y560" i="8"/>
  <c r="V560" i="8" s="1"/>
  <c r="Y26" i="8"/>
  <c r="Y154" i="8"/>
  <c r="V154" i="8" s="1"/>
  <c r="Y282" i="8"/>
  <c r="V282" i="8" s="1"/>
  <c r="Y353" i="8"/>
  <c r="V353" i="8" s="1"/>
  <c r="Y369" i="8"/>
  <c r="V369" i="8" s="1"/>
  <c r="Y385" i="8"/>
  <c r="V385" i="8" s="1"/>
  <c r="Y401" i="8"/>
  <c r="Y417" i="8"/>
  <c r="V417" i="8" s="1"/>
  <c r="Y433" i="8"/>
  <c r="V433" i="8" s="1"/>
  <c r="Y449" i="8"/>
  <c r="V449" i="8" s="1"/>
  <c r="Y465" i="8"/>
  <c r="V465" i="8" s="1"/>
  <c r="Y481" i="8"/>
  <c r="Y497" i="8"/>
  <c r="V497" i="8" s="1"/>
  <c r="Y513" i="8"/>
  <c r="V513" i="8" s="1"/>
  <c r="Y529" i="8"/>
  <c r="V529" i="8" s="1"/>
  <c r="Y545" i="8"/>
  <c r="V545" i="8" s="1"/>
  <c r="Y561" i="8"/>
  <c r="V561" i="8" s="1"/>
  <c r="Y577" i="8"/>
  <c r="V577" i="8" s="1"/>
  <c r="Y593" i="8"/>
  <c r="V593" i="8" s="1"/>
  <c r="Y609" i="8"/>
  <c r="V609" i="8" s="1"/>
  <c r="Y625" i="8"/>
  <c r="V625" i="8" s="1"/>
  <c r="Y641" i="8"/>
  <c r="V641" i="8" s="1"/>
  <c r="Y657" i="8"/>
  <c r="V657" i="8" s="1"/>
  <c r="Y673" i="8"/>
  <c r="V673" i="8" s="1"/>
  <c r="Y689" i="8"/>
  <c r="V689" i="8" s="1"/>
  <c r="Y705" i="8"/>
  <c r="V705" i="8" s="1"/>
  <c r="Y721" i="8"/>
  <c r="V721" i="8" s="1"/>
  <c r="Y737" i="8"/>
  <c r="V737" i="8" s="1"/>
  <c r="Y753" i="8"/>
  <c r="V753" i="8" s="1"/>
  <c r="Y769" i="8"/>
  <c r="V769" i="8" s="1"/>
  <c r="Y785" i="8"/>
  <c r="V785" i="8" s="1"/>
  <c r="Y801" i="8"/>
  <c r="V801" i="8" s="1"/>
  <c r="Y817" i="8"/>
  <c r="V817" i="8" s="1"/>
  <c r="Y833" i="8"/>
  <c r="V833" i="8" s="1"/>
  <c r="Y849" i="8"/>
  <c r="V849" i="8" s="1"/>
  <c r="Y865" i="8"/>
  <c r="V865" i="8" s="1"/>
  <c r="Y881" i="8"/>
  <c r="V881" i="8" s="1"/>
  <c r="Y897" i="8"/>
  <c r="V897" i="8" s="1"/>
  <c r="Y913" i="8"/>
  <c r="Y548" i="8"/>
  <c r="V548" i="8" s="1"/>
  <c r="Y708" i="8"/>
  <c r="V708" i="8" s="1"/>
  <c r="Y836" i="8"/>
  <c r="V836" i="8" s="1"/>
  <c r="Y632" i="8"/>
  <c r="V632" i="8" s="1"/>
  <c r="Y760" i="8"/>
  <c r="V760" i="8" s="1"/>
  <c r="Y888" i="8"/>
  <c r="V888" i="8" s="1"/>
  <c r="Y652" i="8"/>
  <c r="V652" i="8" s="1"/>
  <c r="Y780" i="8"/>
  <c r="V780" i="8" s="1"/>
  <c r="Y908" i="8"/>
  <c r="Y672" i="8"/>
  <c r="V672" i="8" s="1"/>
  <c r="Y800" i="8"/>
  <c r="V800" i="8" s="1"/>
  <c r="Y660" i="8"/>
  <c r="V660" i="8" s="1"/>
  <c r="Y788" i="8"/>
  <c r="V788" i="8" s="1"/>
  <c r="Y916" i="8"/>
  <c r="Y680" i="8"/>
  <c r="V680" i="8" s="1"/>
  <c r="Y808" i="8"/>
  <c r="V808" i="8" s="1"/>
  <c r="Y700" i="8"/>
  <c r="V700" i="8" s="1"/>
  <c r="Y828" i="8"/>
  <c r="V828" i="8" s="1"/>
  <c r="Y688" i="8"/>
  <c r="V688" i="8" s="1"/>
  <c r="Y816" i="8"/>
  <c r="V816" i="8" s="1"/>
  <c r="Y7" i="8"/>
  <c r="V7" i="8" s="1"/>
  <c r="Y260" i="8"/>
  <c r="Y344" i="8"/>
  <c r="V344" i="8" s="1"/>
  <c r="Y438" i="8"/>
  <c r="V438" i="8" s="1"/>
  <c r="Y558" i="8"/>
  <c r="V558" i="8" s="1"/>
  <c r="Y686" i="8"/>
  <c r="V686" i="8" s="1"/>
  <c r="Y882" i="8"/>
  <c r="V882" i="8" s="1"/>
  <c r="Y298" i="8"/>
  <c r="V298" i="8" s="1"/>
  <c r="Y527" i="8"/>
  <c r="V527" i="8" s="1"/>
  <c r="Y719" i="8"/>
  <c r="V719" i="8" s="1"/>
  <c r="Y831" i="8"/>
  <c r="V831" i="8" s="1"/>
  <c r="Y879" i="8"/>
  <c r="V879" i="8" s="1"/>
  <c r="Y408" i="8"/>
  <c r="Y30" i="8"/>
  <c r="Y50" i="8"/>
  <c r="V50" i="8" s="1"/>
  <c r="Y388" i="8"/>
  <c r="V388" i="8" s="1"/>
  <c r="Y600" i="8"/>
  <c r="V600" i="8" s="1"/>
  <c r="Y332" i="8"/>
  <c r="V332" i="8" s="1"/>
  <c r="Y568" i="8"/>
  <c r="V568" i="8" s="1"/>
  <c r="Y306" i="8"/>
  <c r="V306" i="8" s="1"/>
  <c r="Y373" i="8"/>
  <c r="Y421" i="8"/>
  <c r="V421" i="8" s="1"/>
  <c r="Y469" i="8"/>
  <c r="V469" i="8" s="1"/>
  <c r="Y517" i="8"/>
  <c r="V517" i="8" s="1"/>
  <c r="Y565" i="8"/>
  <c r="V565" i="8" s="1"/>
  <c r="Y613" i="8"/>
  <c r="V613" i="8" s="1"/>
  <c r="Y661" i="8"/>
  <c r="V661" i="8" s="1"/>
  <c r="Y709" i="8"/>
  <c r="V709" i="8" s="1"/>
  <c r="Y757" i="8"/>
  <c r="V757" i="8" s="1"/>
  <c r="Y805" i="8"/>
  <c r="V805" i="8" s="1"/>
  <c r="Y853" i="8"/>
  <c r="V853" i="8" s="1"/>
  <c r="Y901" i="8"/>
  <c r="Y740" i="8"/>
  <c r="V740" i="8" s="1"/>
  <c r="Y792" i="8"/>
  <c r="V792" i="8" s="1"/>
  <c r="Y812" i="8"/>
  <c r="V812" i="8" s="1"/>
  <c r="Y832" i="8"/>
  <c r="V832" i="8" s="1"/>
  <c r="Y820" i="8"/>
  <c r="V820" i="8" s="1"/>
  <c r="Y840" i="8"/>
  <c r="V840" i="8" s="1"/>
  <c r="Y860" i="8"/>
  <c r="V860" i="8" s="1"/>
  <c r="Y848" i="8"/>
  <c r="V848" i="8" s="1"/>
  <c r="V485" i="8" l="1"/>
  <c r="V250" i="8"/>
  <c r="V260" i="8"/>
  <c r="V566" i="8"/>
  <c r="V442" i="8"/>
  <c r="V230" i="8"/>
  <c r="V254" i="8"/>
  <c r="V540" i="8"/>
  <c r="V391" i="8"/>
  <c r="V222" i="8"/>
  <c r="V911" i="8"/>
  <c r="V915" i="8"/>
  <c r="V901" i="8"/>
  <c r="V810" i="8"/>
  <c r="V461" i="8"/>
  <c r="V238" i="8"/>
  <c r="V303" i="8"/>
  <c r="V209" i="8"/>
  <c r="V244" i="8"/>
  <c r="V477" i="8"/>
  <c r="V189" i="8"/>
  <c r="V118" i="8"/>
  <c r="V543" i="8"/>
  <c r="V257" i="8"/>
  <c r="V368" i="8"/>
  <c r="V214" i="8"/>
  <c r="V219" i="8"/>
  <c r="V379" i="8"/>
  <c r="V443" i="8"/>
  <c r="V231" i="8"/>
  <c r="V539" i="8"/>
  <c r="V253" i="8"/>
  <c r="V406" i="8"/>
  <c r="V224" i="8"/>
  <c r="V179" i="8"/>
  <c r="V146" i="8"/>
  <c r="V243" i="8"/>
  <c r="V476" i="8"/>
  <c r="V186" i="8"/>
  <c r="V115" i="8"/>
  <c r="V616" i="8"/>
  <c r="V265" i="8"/>
  <c r="V150" i="8"/>
  <c r="V137" i="8"/>
  <c r="V171" i="8"/>
  <c r="V459" i="8"/>
  <c r="V236" i="8"/>
  <c r="V108" i="8"/>
  <c r="V905" i="8"/>
  <c r="V255" i="8"/>
  <c r="V541" i="8"/>
  <c r="V127" i="8"/>
  <c r="V205" i="8"/>
  <c r="V334" i="8"/>
  <c r="V213" i="8"/>
  <c r="V248" i="8"/>
  <c r="V483" i="8"/>
  <c r="V138" i="8"/>
  <c r="V161" i="8"/>
  <c r="V59" i="8"/>
  <c r="V63" i="8"/>
  <c r="V178" i="8"/>
  <c r="V145" i="8"/>
  <c r="V455" i="8"/>
  <c r="V234" i="8"/>
  <c r="V110" i="8"/>
  <c r="V907" i="8"/>
  <c r="V914" i="8"/>
  <c r="V107" i="8"/>
  <c r="V904" i="8"/>
  <c r="V910" i="8"/>
  <c r="V434" i="8"/>
  <c r="V228" i="8"/>
  <c r="V155" i="8"/>
  <c r="V174" i="8"/>
  <c r="V474" i="8"/>
  <c r="V241" i="8"/>
  <c r="V215" i="8"/>
  <c r="V370" i="8"/>
  <c r="V151" i="8"/>
  <c r="V172" i="8"/>
  <c r="V237" i="8"/>
  <c r="V460" i="8"/>
  <c r="V906" i="8"/>
  <c r="V109" i="8"/>
  <c r="V208" i="8"/>
  <c r="V276" i="8"/>
  <c r="V427" i="8"/>
  <c r="V227" i="8"/>
  <c r="V484" i="8"/>
  <c r="V249" i="8"/>
  <c r="V61" i="8"/>
  <c r="V57" i="8"/>
  <c r="V386" i="8"/>
  <c r="V220" i="8"/>
  <c r="V156" i="8"/>
  <c r="V175" i="8"/>
  <c r="V467" i="8"/>
  <c r="V239" i="8"/>
  <c r="V111" i="8"/>
  <c r="V182" i="8"/>
  <c r="V261" i="8"/>
  <c r="V567" i="8"/>
  <c r="V133" i="8"/>
  <c r="V153" i="8"/>
  <c r="V232" i="8"/>
  <c r="V452" i="8"/>
  <c r="V204" i="8"/>
  <c r="V132" i="8"/>
  <c r="V274" i="8"/>
  <c r="V299" i="8"/>
  <c r="V621" i="8"/>
  <c r="V267" i="8"/>
  <c r="V218" i="8"/>
  <c r="V378" i="8"/>
  <c r="V486" i="8"/>
  <c r="V251" i="8"/>
  <c r="V187" i="8"/>
  <c r="V116" i="8"/>
  <c r="V106" i="8"/>
  <c r="V903" i="8"/>
  <c r="V917" i="8"/>
  <c r="V909" i="8"/>
  <c r="V913" i="8"/>
  <c r="V143" i="8"/>
  <c r="V135" i="8"/>
  <c r="V221" i="8"/>
  <c r="V389" i="8"/>
  <c r="V542" i="8"/>
  <c r="V256" i="8"/>
  <c r="V310" i="8"/>
  <c r="V211" i="8"/>
  <c r="V206" i="8"/>
  <c r="V147" i="8"/>
  <c r="V233" i="8"/>
  <c r="V454" i="8"/>
  <c r="V105" i="8"/>
  <c r="V902" i="8"/>
  <c r="V916" i="8"/>
  <c r="V912" i="8"/>
  <c r="V908" i="8"/>
  <c r="V268" i="8"/>
  <c r="V649" i="8"/>
  <c r="V32" i="8"/>
  <c r="V22" i="8"/>
  <c r="V925" i="8"/>
  <c r="V24" i="8"/>
  <c r="V23" i="8"/>
  <c r="V13" i="8"/>
  <c r="V34" i="8"/>
  <c r="V15" i="8"/>
  <c r="V28" i="8"/>
  <c r="V21" i="8"/>
  <c r="V27" i="8"/>
  <c r="V41" i="8"/>
  <c r="V12" i="8"/>
  <c r="V14" i="8"/>
  <c r="V29" i="8"/>
  <c r="V39" i="8"/>
  <c r="V40" i="8"/>
  <c r="V19" i="8"/>
  <c r="V20" i="8"/>
  <c r="V35" i="8"/>
  <c r="V26" i="8"/>
  <c r="V38" i="8"/>
  <c r="V33" i="8"/>
  <c r="V36" i="8"/>
  <c r="V17" i="8"/>
  <c r="V31" i="8"/>
  <c r="V25" i="8"/>
  <c r="V16" i="8"/>
  <c r="V30" i="8"/>
  <c r="V18" i="8"/>
  <c r="V37" i="8"/>
  <c r="V258" i="8"/>
  <c r="V544" i="8"/>
  <c r="V223" i="8"/>
  <c r="V401" i="8"/>
  <c r="V480" i="8"/>
  <c r="V245" i="8"/>
  <c r="V188" i="8"/>
  <c r="V117" i="8"/>
  <c r="V69" i="8"/>
  <c r="V53" i="8"/>
  <c r="V373" i="8"/>
  <c r="V216" i="8"/>
  <c r="V225" i="8"/>
  <c r="V408" i="8"/>
  <c r="V242" i="8"/>
  <c r="V475" i="8"/>
  <c r="V62" i="8"/>
  <c r="V58" i="8"/>
  <c r="V185" i="8"/>
  <c r="V114" i="8"/>
  <c r="V481" i="8"/>
  <c r="V246" i="8"/>
  <c r="V235" i="8"/>
  <c r="V458" i="8"/>
  <c r="V413" i="8"/>
  <c r="V226" i="8"/>
  <c r="V184" i="8"/>
  <c r="V113" i="8"/>
  <c r="V309" i="8"/>
  <c r="V210" i="8"/>
  <c r="V247" i="8"/>
  <c r="V482" i="8"/>
  <c r="V119" i="8"/>
  <c r="V190" i="8"/>
  <c r="V68" i="8"/>
  <c r="V55" i="8"/>
  <c r="V669" i="8"/>
  <c r="V269" i="8"/>
  <c r="V96" i="8"/>
  <c r="V77" i="8"/>
  <c r="V468" i="8"/>
  <c r="V240" i="8"/>
  <c r="V112" i="8"/>
  <c r="V183" i="8"/>
  <c r="V259" i="8"/>
  <c r="V546" i="8"/>
  <c r="V134" i="8"/>
  <c r="V131" i="8"/>
  <c r="V374" i="8"/>
  <c r="V217" i="8"/>
  <c r="V487" i="8"/>
  <c r="V252" i="8"/>
  <c r="V64" i="8"/>
  <c r="V60" i="8"/>
  <c r="V699" i="8"/>
  <c r="V271" i="8"/>
  <c r="V441" i="8"/>
  <c r="V229" i="8"/>
  <c r="V264" i="8"/>
  <c r="V597" i="8"/>
  <c r="V144" i="8"/>
  <c r="V136" i="8"/>
</calcChain>
</file>

<file path=xl/sharedStrings.xml><?xml version="1.0" encoding="utf-8"?>
<sst xmlns="http://schemas.openxmlformats.org/spreadsheetml/2006/main" count="4788" uniqueCount="1367">
  <si>
    <t>SMQD Date</t>
  </si>
  <si>
    <t>Run no</t>
  </si>
  <si>
    <t>Model</t>
  </si>
  <si>
    <t>Source</t>
  </si>
  <si>
    <t>Part No</t>
  </si>
  <si>
    <t>Part Name</t>
  </si>
  <si>
    <t xml:space="preserve">  </t>
  </si>
  <si>
    <t xml:space="preserve"> </t>
  </si>
  <si>
    <t>TMT</t>
  </si>
  <si>
    <t>TMMIN</t>
  </si>
  <si>
    <t>MIRROR ASSY, OUTER RR VIEW, LH</t>
  </si>
  <si>
    <t>MIRROR ASSY, OUTER RR VIEW, RH</t>
  </si>
  <si>
    <t>758W</t>
  </si>
  <si>
    <t>Order No</t>
  </si>
  <si>
    <t>Order Qty</t>
  </si>
  <si>
    <t>Order Date</t>
  </si>
  <si>
    <t>Transport</t>
  </si>
  <si>
    <t>Invoice</t>
  </si>
  <si>
    <t>Received Date</t>
  </si>
  <si>
    <t>BELT ASSY, RR SEAT, OUTER LH</t>
  </si>
  <si>
    <t>SUMIF</t>
  </si>
  <si>
    <t>PANEL SUB-ASSY, RR DOOR, LH</t>
  </si>
  <si>
    <t>HOOD SUB-ASSY</t>
  </si>
  <si>
    <t>PANEL, ROOF</t>
  </si>
  <si>
    <t>NOTE</t>
  </si>
  <si>
    <t>D33H</t>
  </si>
  <si>
    <t>EXTENSION, RR WHEEL OPENING, RH L/COLOR</t>
  </si>
  <si>
    <t>WEATHERSTRIP, FR DOOR GLASS, OUTER RH</t>
  </si>
  <si>
    <t>GARNISH SUB-ASSY, ROOF SIDE, FR RH</t>
  </si>
  <si>
    <t>COVER, OUTER MIRROR, LH</t>
  </si>
  <si>
    <t>EXTENSION SUB-ASSY, QUARTER PANEL, LH</t>
  </si>
  <si>
    <t>SEAT ASSY, FR LH</t>
  </si>
  <si>
    <t>COVER, RR BUMPER, LESS COLOR</t>
  </si>
  <si>
    <t>PAN, FR FLOOR</t>
  </si>
  <si>
    <t>EXTENSION SUB-ASSY, QUARTER PANEL, RH</t>
  </si>
  <si>
    <t>PANEL, INSTRUMENT</t>
  </si>
  <si>
    <t>WEATHERSTRIP, RR DOOR GLASS, OUTER RH</t>
  </si>
  <si>
    <t>COVER, FR BUMPER, LESS COLOR</t>
  </si>
  <si>
    <t>938W</t>
  </si>
  <si>
    <t>Reason Code</t>
  </si>
  <si>
    <t>ETA Request</t>
  </si>
  <si>
    <t>Actual Part Order</t>
  </si>
  <si>
    <t>ETA EXP REPLY</t>
  </si>
  <si>
    <t xml:space="preserve"> Reason</t>
  </si>
  <si>
    <t>ACTUATOR ASSY, BRAKE</t>
  </si>
  <si>
    <t>LAMP ASSY, TELLTALE</t>
  </si>
  <si>
    <t>VALVE ASSY, PURGE CONTROL</t>
  </si>
  <si>
    <t>HOSE, FUEL VAPOR FEED, NO.1</t>
  </si>
  <si>
    <t>PIPE ASSY, EXHAUST, FR</t>
  </si>
  <si>
    <t>PIPE ASSY, EXHAUST, CTR</t>
  </si>
  <si>
    <t>PIPE ASSY, EXHAUST TAIL</t>
  </si>
  <si>
    <t>WEATHERSTRIP, RR DOOR GLASS, OUTER LH</t>
  </si>
  <si>
    <t>REGISTER ASSY, INSTRUMENT PANEL, NO.3</t>
  </si>
  <si>
    <t>MOULDING, QUARTER WINDOW, OUTSIDE FR RH</t>
  </si>
  <si>
    <t>CABLE ASSY, TRANSMISSION CONTROL</t>
  </si>
  <si>
    <t>SEAT ASSY, FR RH</t>
  </si>
  <si>
    <t>WIRE, INSTRUMENT PANEL</t>
  </si>
  <si>
    <t>889W</t>
  </si>
  <si>
    <t>WEATHERSTRIP, FR DOOR GLASS, OUTER LH</t>
  </si>
  <si>
    <t>HEADLAMP ASSY, LH</t>
  </si>
  <si>
    <t>PANEL, RR DOOR ARMREST BASE, UPR RH</t>
  </si>
  <si>
    <t>DAM, QUARTER WINDOW GLASS ADHESIVE, RH</t>
  </si>
  <si>
    <t>PANEL, FR FENDER, LH</t>
  </si>
  <si>
    <t>BRACKET, INSTRUMENT PANEL LWR MT, NO.1</t>
  </si>
  <si>
    <t>LAMP ASSY, MAP</t>
  </si>
  <si>
    <t>TLI</t>
  </si>
  <si>
    <t>SPACER, SPARE WHEEL CARRIER</t>
  </si>
  <si>
    <t>DRUM, BRAKE</t>
  </si>
  <si>
    <t>DISC, RR</t>
  </si>
  <si>
    <t>SPRING, COIL, FR</t>
  </si>
  <si>
    <t>REINFORCEMENT, INSTRUMENT PANEL</t>
  </si>
  <si>
    <t>STAY, INSTRUMENT PANEL, NO.1</t>
  </si>
  <si>
    <t>MEMBER SUB-ASSY, FLOOR SIDE, INNER RH</t>
  </si>
  <si>
    <t>MEMBER S/A, FLOOR SIDE, INN RH W/O R/F</t>
  </si>
  <si>
    <t>GARNISH SUB-ASSY, ROOF SIDE, FR LH</t>
  </si>
  <si>
    <t>VISOR ASSY, RH</t>
  </si>
  <si>
    <t>SENSOR, ULTRASONIC, NO.1</t>
  </si>
  <si>
    <t>HEADLAMP ASSY, RH</t>
  </si>
  <si>
    <t>ALTERNATOR ASSY, W/REGULATOR</t>
  </si>
  <si>
    <t>COMPUTER ASSY, AIR BAG</t>
  </si>
  <si>
    <t>COVER, DOOR ASSIST GRIP, RH</t>
  </si>
  <si>
    <t>KNOB SUB-ASSY, SHIFT LEVER</t>
  </si>
  <si>
    <t>WIRE ASSY, PARKING BRAKE</t>
  </si>
  <si>
    <t>ABSORBER ASSY, SHOCK, FR LH</t>
  </si>
  <si>
    <t>LAMP ASSY, RR COMBINATION, LH</t>
  </si>
  <si>
    <t>MOULDING, QUARTER WINDOW, OUTSIDE FR LH</t>
  </si>
  <si>
    <t>COMPUTER ASSY, POWER STEERING</t>
  </si>
  <si>
    <t>RETAINER, ULTRASONIC SENSOR</t>
  </si>
  <si>
    <t>TMI</t>
  </si>
  <si>
    <t>BOLT, W/WASHER</t>
  </si>
  <si>
    <t>SENSOR, BLIND SPOT MONITOR</t>
  </si>
  <si>
    <t>Part</t>
  </si>
  <si>
    <t>SWITCH ASSY, STEERING PAD</t>
  </si>
  <si>
    <t>GARNISH, FR PILLAR, RH</t>
  </si>
  <si>
    <t>PANEL SUB-ASSY, CONSOLE, UPR</t>
  </si>
  <si>
    <t>PLATE, BACK DOOR NAME</t>
  </si>
  <si>
    <t>WIRE, FR DOOR, LH</t>
  </si>
  <si>
    <t>VISOR ASSY, LH</t>
  </si>
  <si>
    <t>BOLT, FLANGE</t>
  </si>
  <si>
    <t>BRACKET, WIRING HARNESS CLAMP</t>
  </si>
  <si>
    <t>SUPPORT, STEERING</t>
  </si>
  <si>
    <t>BRACKET, INSTRUMENT PANEL, NO.2</t>
  </si>
  <si>
    <t>BRACKET, INSTRUMENT PANEL, NO.4</t>
  </si>
  <si>
    <t>BRACKET, INSTRUMENT PANEL, NO.5</t>
  </si>
  <si>
    <t>STAY, INSTRUMENT PANEL, NO.2</t>
  </si>
  <si>
    <t>STAY, INSTRUMENT PANEL, NO.3</t>
  </si>
  <si>
    <t>BRACKET, INSTRUMENT PANEL BRACE MT, NO.1</t>
  </si>
  <si>
    <t>BRACKET, AIR BAG PASSENGER MT, NO.1</t>
  </si>
  <si>
    <t>HINGE ASSY, RR DOOR, UPR RH</t>
  </si>
  <si>
    <t>HINGE ASSY, RR DOOR, UPR LH</t>
  </si>
  <si>
    <t>BOLT</t>
  </si>
  <si>
    <t>BOLT, WELD</t>
  </si>
  <si>
    <t>TMC</t>
  </si>
  <si>
    <t>NUT, WELD</t>
  </si>
  <si>
    <t>NUT, W/WASHER</t>
  </si>
  <si>
    <t>GARNISH SUB-ASSY, FR FENDER, LH</t>
  </si>
  <si>
    <t>EMBLEM, RADIATOR GRILLE</t>
  </si>
  <si>
    <t>AIR BAG ASSY, CURTAIN SHIELD, LH</t>
  </si>
  <si>
    <t>AIR BAG ASSY, CURTAIN SHIELD, RH</t>
  </si>
  <si>
    <t>LABEL, TIRE PRESSURE INFORMATION</t>
  </si>
  <si>
    <t>BOX ASSY, CONSOLE</t>
  </si>
  <si>
    <t>ROD, FR DOOR LOCK OPEN, LH</t>
  </si>
  <si>
    <t>PANEL SUB-ASSY, RR DOOR, RH</t>
  </si>
  <si>
    <t>PANEL SUB-ASSY, FR DOOR, LH</t>
  </si>
  <si>
    <t>REGULATOR ASSY, RR DOOR POWER WINDOW, LH</t>
  </si>
  <si>
    <t>PANEL ASSY, DOOR TRIM, RH</t>
  </si>
  <si>
    <t>ENGINE ASSY, L/CLUTCH</t>
  </si>
  <si>
    <t>MOULDING, ROOF DRIP SIDE FINISH, FR RH</t>
  </si>
  <si>
    <t>84250-0D590-C0</t>
  </si>
  <si>
    <t>44510BZ60100</t>
  </si>
  <si>
    <t>9004A1014700</t>
  </si>
  <si>
    <t>BOLT, WASHER BASED HEAD HEXAGON</t>
  </si>
  <si>
    <t>82141BXP9000</t>
  </si>
  <si>
    <t>895E0BZD3000</t>
  </si>
  <si>
    <t>COMPUTER ASSY, FUEL INJECTION</t>
  </si>
  <si>
    <t>69210BZ630C0</t>
  </si>
  <si>
    <t>HANDLE ASSY, FR DOOR, OUTSIDE RH</t>
  </si>
  <si>
    <t>69220BZ620C0</t>
  </si>
  <si>
    <t>HANDLE ASSY, FR DOOR, OUTSIDE LH</t>
  </si>
  <si>
    <t>SWITCH ASSY, BACK DOOR OPENER</t>
  </si>
  <si>
    <t>PANEL, DASH</t>
  </si>
  <si>
    <t>SHAFT ASSY, FR DRIVE, LH</t>
  </si>
  <si>
    <t>PANEL ASSY, RR DOOR ARMREST BASE, LH</t>
  </si>
  <si>
    <t>HUB &amp; BEARING ASSY, RR AXLE</t>
  </si>
  <si>
    <t>COMPUTER, ENGINE CONTROL</t>
  </si>
  <si>
    <t>67811-0D010-00</t>
  </si>
  <si>
    <t>PAD, FR DOOR SILENCER</t>
  </si>
  <si>
    <t>CHÊNH LỆCH STK</t>
  </si>
  <si>
    <t>899A0-0D170-00</t>
  </si>
  <si>
    <t>ANTENNA ASSY, INDOOR ELECTRICAL KEY</t>
  </si>
  <si>
    <t>90466-T0027-00</t>
  </si>
  <si>
    <t>CLIP, HOSE</t>
  </si>
  <si>
    <t>90105-T0145-00</t>
  </si>
  <si>
    <t>CLIP</t>
  </si>
  <si>
    <t>PAN, RR FLOOR</t>
  </si>
  <si>
    <t>LAMP ASSY, RR, RH</t>
  </si>
  <si>
    <t>LEVER ASSY, PARKING BRAKE</t>
  </si>
  <si>
    <t>LAMP ASSY, RR COMBINATION, RH</t>
  </si>
  <si>
    <t>SWITCH, WINDSHIELD WIPER</t>
  </si>
  <si>
    <t>PANEL, INSTRUMENT CLUSTER FINISH, UPR</t>
  </si>
  <si>
    <t>REGISTER ASSY, INSTRUMENT PANEL, NO.1</t>
  </si>
  <si>
    <t>REGISTER ASSY, INSTRUMENT PANEL, NO.2</t>
  </si>
  <si>
    <t>CYLINDER &amp; KEY SET</t>
  </si>
  <si>
    <t>PANEL, FR DOOR ARMREST BASE, UPR RH</t>
  </si>
  <si>
    <t>PANEL, FR DOOR ARMREST BASE, UPR LH</t>
  </si>
  <si>
    <t>COVER, OUTER MIRROR, RH</t>
  </si>
  <si>
    <t>DUCT SUB-ASSY, AIR CONDITIONER</t>
  </si>
  <si>
    <t>ANTENNA ASSY, NAVIGATION</t>
  </si>
  <si>
    <t>69210BZ720B0</t>
  </si>
  <si>
    <t>69220BZ710B0</t>
  </si>
  <si>
    <t>90109T006000</t>
  </si>
  <si>
    <t>90189T002200</t>
  </si>
  <si>
    <t>GROMMET, SCREW</t>
  </si>
  <si>
    <t>90467T005300</t>
  </si>
  <si>
    <t>LAMP ASSY, RR, LH</t>
  </si>
  <si>
    <t>COLUMN ASSY, STEERING</t>
  </si>
  <si>
    <t>69210BZ630B0</t>
  </si>
  <si>
    <t>69220BZ620B0</t>
  </si>
  <si>
    <t>SUPPORT ASSY, BRAKE PEDAL</t>
  </si>
  <si>
    <t>PANEL, FR FENDER, RH</t>
  </si>
  <si>
    <t>BELT ASSY, FR SEAT, OUTER RH</t>
  </si>
  <si>
    <t>GROMMET, COOLER, NO.2</t>
  </si>
  <si>
    <t>PROTECTOR, BACK DOOR GARNISH MLDG, LWR</t>
  </si>
  <si>
    <t>PAD, RR WHEEL OPENING EXTENSION, NO.1</t>
  </si>
  <si>
    <t>PAD, RR DOOR MOULDING, NO.1</t>
  </si>
  <si>
    <t>HOSE, WATER BY-PASS, NO.5</t>
  </si>
  <si>
    <t>HOSE ASSY, TUBE TO RESERVOIR</t>
  </si>
  <si>
    <t>SPACER, BACK WINDOW GLASS</t>
  </si>
  <si>
    <t>BUSH</t>
  </si>
  <si>
    <t>CAP, RR WIPER LINK</t>
  </si>
  <si>
    <t>STOPPER, WINDSHIELD GLASS</t>
  </si>
  <si>
    <t>BREATHER ASSY, TRANSMISSION</t>
  </si>
  <si>
    <t>COVER, HOLE</t>
  </si>
  <si>
    <t>METER ASSY, COMBINATION</t>
  </si>
  <si>
    <t>WIRE, FR DOOR, RH</t>
  </si>
  <si>
    <t>9004A1124000</t>
  </si>
  <si>
    <t>BOLT, FLANGE W/WASHER</t>
  </si>
  <si>
    <t>15511BZ01000</t>
  </si>
  <si>
    <t>COVER</t>
  </si>
  <si>
    <t>48815BZ35000</t>
  </si>
  <si>
    <t>BUSH, STABILIZER</t>
  </si>
  <si>
    <t>55961BZ04000</t>
  </si>
  <si>
    <t>NOZZLE, SIDE DEFROSTER, RH</t>
  </si>
  <si>
    <t>62111BZ340C0</t>
  </si>
  <si>
    <t>BOARD, COWL SIDE TRIM, RH</t>
  </si>
  <si>
    <t>86316BZ83000</t>
  </si>
  <si>
    <t>CABLE, ANTENNA</t>
  </si>
  <si>
    <t>47313BZ78000</t>
  </si>
  <si>
    <t>TUBE, FR BRAKE, NO.3</t>
  </si>
  <si>
    <t>67610BZ830C2</t>
  </si>
  <si>
    <t>67610BZB10C1</t>
  </si>
  <si>
    <t>67620BZ830C2</t>
  </si>
  <si>
    <t>PANEL ASSY, DOOR TRIM, LH</t>
  </si>
  <si>
    <t>67620BZA90C1</t>
  </si>
  <si>
    <t>71100BY220C3</t>
  </si>
  <si>
    <t>71100BY560C3</t>
  </si>
  <si>
    <t>71200BY490C3</t>
  </si>
  <si>
    <t>71200BY820C3</t>
  </si>
  <si>
    <t>71200BY830C3</t>
  </si>
  <si>
    <t>74451BZ15000</t>
  </si>
  <si>
    <t>BOLT, BATTERY CLAMP</t>
  </si>
  <si>
    <t>89348BZ110A0</t>
  </si>
  <si>
    <t>COVER SUB-ASSY, STEERING COLUMN HOLE</t>
  </si>
  <si>
    <t>888992226000</t>
  </si>
  <si>
    <t>BOLT, STUD</t>
  </si>
  <si>
    <t>DOC</t>
  </si>
  <si>
    <t>904121030100</t>
  </si>
  <si>
    <t>WAY, 2</t>
  </si>
  <si>
    <t>904604600500</t>
  </si>
  <si>
    <t>CLAMP, HOSE</t>
  </si>
  <si>
    <t>909100300300</t>
  </si>
  <si>
    <t>BOLT, ENGINE MOUNT</t>
  </si>
  <si>
    <t>909420500900</t>
  </si>
  <si>
    <t>VALVE</t>
  </si>
  <si>
    <t>909500123400</t>
  </si>
  <si>
    <t>PLUG, HOLE</t>
  </si>
  <si>
    <t>909500191900</t>
  </si>
  <si>
    <t>909500197800</t>
  </si>
  <si>
    <t>915538103500</t>
  </si>
  <si>
    <t>941880120100</t>
  </si>
  <si>
    <t>NUT, LOCK</t>
  </si>
  <si>
    <t>916728102000</t>
  </si>
  <si>
    <t>90119T025000</t>
  </si>
  <si>
    <t>COVER, SPARE SWITCH HOLE</t>
  </si>
  <si>
    <t>SOCKET, USB CHARGER</t>
  </si>
  <si>
    <t>69210BZ650A2</t>
  </si>
  <si>
    <t>69210BZ650B0</t>
  </si>
  <si>
    <t>69210BZ650C0</t>
  </si>
  <si>
    <t>69210BZ650D1</t>
  </si>
  <si>
    <t>69210BZ650K0</t>
  </si>
  <si>
    <t>69210BZ720A2</t>
  </si>
  <si>
    <t>69210BZ720C0</t>
  </si>
  <si>
    <t>69210BZ720D0</t>
  </si>
  <si>
    <t>69210BZ720K0</t>
  </si>
  <si>
    <t>69220BZ640A2</t>
  </si>
  <si>
    <t>69220BZ640B0</t>
  </si>
  <si>
    <t>69220BZ640D1</t>
  </si>
  <si>
    <t>69220BZ640K0</t>
  </si>
  <si>
    <t>69220BZ710A2</t>
  </si>
  <si>
    <t>69220BZ710C0</t>
  </si>
  <si>
    <t>69220BZ710D0</t>
  </si>
  <si>
    <t>69220BZ710K0</t>
  </si>
  <si>
    <t>89341BZ350A2</t>
  </si>
  <si>
    <t>89341BZ350K0</t>
  </si>
  <si>
    <t>89341BZ350D2</t>
  </si>
  <si>
    <t>89348BZ110A2</t>
  </si>
  <si>
    <t>89348BZ110C1</t>
  </si>
  <si>
    <t>89348BZ110D2</t>
  </si>
  <si>
    <t>238260Y14000</t>
  </si>
  <si>
    <t>238270Y14000</t>
  </si>
  <si>
    <t>HOSE, FUEL VAPOR FEED, NO.2</t>
  </si>
  <si>
    <t>452500DA5100</t>
  </si>
  <si>
    <t>COLUMN ASSY, ELECTRIC POWER STEERING</t>
  </si>
  <si>
    <t>554330D340C0</t>
  </si>
  <si>
    <t>PANEL, INSTRUMENT PANEL FINISH, LWR LH</t>
  </si>
  <si>
    <t>622110D840B0</t>
  </si>
  <si>
    <t>622120D840B0</t>
  </si>
  <si>
    <t>GARNISH, FR PILLAR, LH</t>
  </si>
  <si>
    <t>690050DJ2000</t>
  </si>
  <si>
    <t>690300D38000</t>
  </si>
  <si>
    <t>LOCK ASSY, FR DOOR W/MOTOR, RH</t>
  </si>
  <si>
    <t>690500D20000</t>
  </si>
  <si>
    <t>LOCK ASSY, RR DOOR W/MOTOR, RH</t>
  </si>
  <si>
    <t>690600D20000</t>
  </si>
  <si>
    <t>LOCK ASSY, RR DOOR W/MOTOR, LH</t>
  </si>
  <si>
    <t>742310DA8000</t>
  </si>
  <si>
    <t>742320DB3000</t>
  </si>
  <si>
    <t>742710D54000</t>
  </si>
  <si>
    <t>810060D281C0</t>
  </si>
  <si>
    <t>LAMP SET, STOP CTR</t>
  </si>
  <si>
    <t>842500D590C0</t>
  </si>
  <si>
    <t>462100D540C0</t>
  </si>
  <si>
    <t>55650YP10000</t>
  </si>
  <si>
    <t>55660YP05000</t>
  </si>
  <si>
    <t>55670YP01000</t>
  </si>
  <si>
    <t>REGISTER ASSY, INSTRUMENT PANEL, CTR</t>
  </si>
  <si>
    <t>58804YP03000</t>
  </si>
  <si>
    <t>589100DA70C4</t>
  </si>
  <si>
    <t>BOX ASSY, CONSOLE, RR</t>
  </si>
  <si>
    <t>847700D05000</t>
  </si>
  <si>
    <t>SWITCH ASSY, PRECRASH SYSTEM CANCEL</t>
  </si>
  <si>
    <t>90109T004300</t>
  </si>
  <si>
    <t>REFLECTOR ASSY, REFLEX, RH</t>
  </si>
  <si>
    <t>REFLECTOR ASSY, REFLEX, LH</t>
  </si>
  <si>
    <t>885000K26100</t>
  </si>
  <si>
    <t>AIR CONDITIONER &amp; ACCESSORY ASSY, RR</t>
  </si>
  <si>
    <t>ELEMENT, AIR REFINER</t>
  </si>
  <si>
    <t>BELT, V-RIBBED</t>
  </si>
  <si>
    <t>82141BXM5000</t>
  </si>
  <si>
    <t>47110KK10000</t>
  </si>
  <si>
    <t>452500K07000</t>
  </si>
  <si>
    <t>NUT, FLANGE</t>
  </si>
  <si>
    <t>89341BZ350B0</t>
  </si>
  <si>
    <t>89348BZ110B0</t>
  </si>
  <si>
    <t>q.ty convert</t>
  </si>
  <si>
    <t>GEAR ASSY, STEERING</t>
  </si>
  <si>
    <t>v</t>
  </si>
  <si>
    <t>CPO</t>
  </si>
  <si>
    <t>BRACKET, JUNCTION BLOCK MOUNTING</t>
  </si>
  <si>
    <t>PEDAL ASSY, CLUTCH</t>
  </si>
  <si>
    <t>BRACE, FR BUMPER, CTR</t>
  </si>
  <si>
    <t>BRACKET, CONSOLE BOX MOUNTING, RR</t>
  </si>
  <si>
    <t>BRACKET, BRAKE ACTUATOR</t>
  </si>
  <si>
    <t>SUPPORT, PARKING BRAKE LEVER</t>
  </si>
  <si>
    <t>PANEL SUB-ASSY, FR DOOR, RH</t>
  </si>
  <si>
    <t>CAP ASSY, FUEL TANK W/TETHER</t>
  </si>
  <si>
    <t>COVER SUB-ASSY, STEERING COLUMN, LWR</t>
  </si>
  <si>
    <t>PANEL, QUARTER WHEEL HOUSE, OUTER RH</t>
  </si>
  <si>
    <t>PANEL, QUARTER WHEEL HOUSE, OUTER LH</t>
  </si>
  <si>
    <t>PANEL, ROOF SIDE, INNER RH</t>
  </si>
  <si>
    <t>PANEL, ROOF SIDE, INNER LH</t>
  </si>
  <si>
    <t>PANEL, WINDSHIELD HEADER, INNER</t>
  </si>
  <si>
    <t>BRACKET, ROOF REINFORCE</t>
  </si>
  <si>
    <t>FRAME SUB-ASSY, FR DOOR, RR LWR RH</t>
  </si>
  <si>
    <t>FRAME SUB-ASSY, FR DOOR, RR LWR LH</t>
  </si>
  <si>
    <t>HINGE ASSY, FR DOOR, UPR RH</t>
  </si>
  <si>
    <t>HINGE ASSY, FR DOOR, UPR LH</t>
  </si>
  <si>
    <t>LID ASSY, FUEL FILLER OPENING</t>
  </si>
  <si>
    <t>TUBE, FR BRAKE, NO.1</t>
  </si>
  <si>
    <t>TUBE, RR BRAKE, NO.5</t>
  </si>
  <si>
    <t>PANEL SUB-ASSY, BACK DOOR</t>
  </si>
  <si>
    <t>BRACKET, FINISH PANEL MOUNTING, NO.3</t>
  </si>
  <si>
    <t>TRANSAXLE ASSY, CV W/TORQUE COVERTER</t>
  </si>
  <si>
    <t>76822BZ07000</t>
  </si>
  <si>
    <t>range về TMV</t>
  </si>
  <si>
    <t>865104209000</t>
  </si>
  <si>
    <t>HORN ASSY, HIGH PITCHED</t>
  </si>
  <si>
    <t>Nhận hàng khác</t>
  </si>
  <si>
    <t>data này nhóm order record trong file order =&gt; k cần phản ánh vào data tính stk lý thuyết</t>
  </si>
  <si>
    <t>Surplus parts after 438D 1G</t>
  </si>
  <si>
    <t>clear iniital RO</t>
  </si>
  <si>
    <t>90109T002800</t>
  </si>
  <si>
    <t>90174T000300</t>
  </si>
  <si>
    <t>90115T001100</t>
  </si>
  <si>
    <t>678370K11200</t>
  </si>
  <si>
    <t>SEAL, DOOR DUST PROOF</t>
  </si>
  <si>
    <t>90119T039600</t>
  </si>
  <si>
    <t>90119T000100</t>
  </si>
  <si>
    <t>90159T003600</t>
  </si>
  <si>
    <t>SCREW, W/WASHER TAPPING</t>
  </si>
  <si>
    <t>314150K01000</t>
  </si>
  <si>
    <t>GASKET, MASTER CYLINDER</t>
  </si>
  <si>
    <t>314340K11100</t>
  </si>
  <si>
    <t>HOSE, CLUTCH RESERVOIR</t>
  </si>
  <si>
    <t>31485KK01000</t>
  </si>
  <si>
    <t>BRACKET, FLEXIBLE HOSE, NO.2</t>
  </si>
  <si>
    <t>450200K12000</t>
  </si>
  <si>
    <t>BRACKET ASSY, STRG COLUMN UPR W/SWITCH</t>
  </si>
  <si>
    <t>450240K010C0</t>
  </si>
  <si>
    <t>45025KK02000</t>
  </si>
  <si>
    <t>458971202000</t>
  </si>
  <si>
    <t>BOLT, STEERING LOCK</t>
  </si>
  <si>
    <t>582670K01000</t>
  </si>
  <si>
    <t>RETAINER, SHIFT LEVER DUST SEAL</t>
  </si>
  <si>
    <t>586610K09000</t>
  </si>
  <si>
    <t>SHEET, FR FLOOR SILENCER, CTR FR</t>
  </si>
  <si>
    <t>586620K13000</t>
  </si>
  <si>
    <t>SHEET, FR FLOOR SILENCER, CTR RR</t>
  </si>
  <si>
    <t>58995KK02000</t>
  </si>
  <si>
    <t>BRACKET, CONSOLE BOX MOUNTING, NO.1</t>
  </si>
  <si>
    <t>698100K33000</t>
  </si>
  <si>
    <t>REGULATOR ASSY, FR DOOR POWER WINDOW, RH</t>
  </si>
  <si>
    <t>698300K25000</t>
  </si>
  <si>
    <t>REGULATOR ASSY, RR DOOR POWER WINDOW, RH</t>
  </si>
  <si>
    <t>698400K25000</t>
  </si>
  <si>
    <t>82715KK79000</t>
  </si>
  <si>
    <t>848400K05000</t>
  </si>
  <si>
    <t>900809421500</t>
  </si>
  <si>
    <t>HOSE, FLEXIBLE</t>
  </si>
  <si>
    <t>90119T022100</t>
  </si>
  <si>
    <t>90189T001300</t>
  </si>
  <si>
    <t>90240T000200</t>
  </si>
  <si>
    <t>PIN, W/HOLE</t>
  </si>
  <si>
    <t>90466T001500</t>
  </si>
  <si>
    <t>90467T001800</t>
  </si>
  <si>
    <t>904681500600</t>
  </si>
  <si>
    <t>90949T101200</t>
  </si>
  <si>
    <t>CLAMP</t>
  </si>
  <si>
    <t>90987T200300</t>
  </si>
  <si>
    <t>RELAY</t>
  </si>
  <si>
    <t>233007514000</t>
  </si>
  <si>
    <t>FILTER ASSY, FUEL</t>
  </si>
  <si>
    <t>893485005000</t>
  </si>
  <si>
    <t>CLIP, ULTRASONIC SENSOR</t>
  </si>
  <si>
    <t>895816001000</t>
  </si>
  <si>
    <t>DRIVER, AIR INJECTION CONTROL</t>
  </si>
  <si>
    <t>916738082500</t>
  </si>
  <si>
    <t>862037124000</t>
  </si>
  <si>
    <t>WIRING SUB-ASSY, RADIO</t>
  </si>
  <si>
    <t>892227101000</t>
  </si>
  <si>
    <t>COMPUTER, MULTIPLEX NETWORK DOOR</t>
  </si>
  <si>
    <t>894087104000</t>
  </si>
  <si>
    <t>SENSOR SUB-ASSY, HEIGHT CONTROL, RR LH</t>
  </si>
  <si>
    <t>899607108000</t>
  </si>
  <si>
    <t>COMPUTER ASSY, HEADLAMP LEVELING</t>
  </si>
  <si>
    <t>902520300400</t>
  </si>
  <si>
    <t>PIN, COTTER</t>
  </si>
  <si>
    <t>894217101000</t>
  </si>
  <si>
    <t>SENSOR, AIR PRESSURE</t>
  </si>
  <si>
    <t>852127104000</t>
  </si>
  <si>
    <t>BLADE, FR WIPER, RH</t>
  </si>
  <si>
    <t>852224212000</t>
  </si>
  <si>
    <t>BLADE, FR WIPER, LH</t>
  </si>
  <si>
    <t>invoice KDN-N8989</t>
  </si>
  <si>
    <t>KDN-N8774</t>
  </si>
  <si>
    <t>KDN-N9078</t>
  </si>
  <si>
    <t>KDN-N9062</t>
  </si>
  <si>
    <t>Chưa có INV</t>
  </si>
  <si>
    <t>905071401800</t>
  </si>
  <si>
    <t>SPRING, TENSION</t>
  </si>
  <si>
    <t>90469-06005-00</t>
  </si>
  <si>
    <t>904670618800</t>
  </si>
  <si>
    <t>909500195400</t>
  </si>
  <si>
    <t>915528128000</t>
  </si>
  <si>
    <t>645591204000</t>
  </si>
  <si>
    <t>PIN, LUGGAGE DOOR HINGE</t>
  </si>
  <si>
    <t>83800F5A8000</t>
  </si>
  <si>
    <t>83800F5P2000</t>
  </si>
  <si>
    <t>83800F5P3000</t>
  </si>
  <si>
    <t>893410K011C0</t>
  </si>
  <si>
    <t>8934106080E2</t>
  </si>
  <si>
    <t>893480D020C0</t>
  </si>
  <si>
    <t>UMW</t>
  </si>
  <si>
    <t>812600D130B0</t>
  </si>
  <si>
    <t>852110D20000</t>
  </si>
  <si>
    <t>ARM, FR WIPER, RH</t>
  </si>
  <si>
    <t>852120D08100</t>
  </si>
  <si>
    <t>852210D18000</t>
  </si>
  <si>
    <t>ARM, FR WIPER, LH</t>
  </si>
  <si>
    <t>852220D08000</t>
  </si>
  <si>
    <t>852920D03000</t>
  </si>
  <si>
    <t>CAP, WIPER ARM HEAD</t>
  </si>
  <si>
    <t>886500D78000</t>
  </si>
  <si>
    <t>AMPLIFIER ASSY, AIR CONDITIONER</t>
  </si>
  <si>
    <t>886500D80000</t>
  </si>
  <si>
    <t>896500D82000</t>
  </si>
  <si>
    <t>63341-0D090-00</t>
  </si>
  <si>
    <t>PAD, ROOF SILENCER, NO.1</t>
  </si>
  <si>
    <t>90467-T0047-00</t>
  </si>
  <si>
    <t>90467-T0046-C0</t>
  </si>
  <si>
    <t>Sea-&gt; Air</t>
  </si>
  <si>
    <t>Order to cover thiếu hàng do GAP KK</t>
  </si>
  <si>
    <t>Order cover tàu delay</t>
  </si>
  <si>
    <t>Order cover SMQD</t>
  </si>
  <si>
    <t>Order cover part low stock</t>
  </si>
  <si>
    <t>Gap between actual stock at genban vs theory stk, cover low stock</t>
  </si>
  <si>
    <t>Cover skip shipment</t>
  </si>
  <si>
    <t>Cover Robbing</t>
  </si>
  <si>
    <t>KDN-N8270</t>
  </si>
  <si>
    <t>KDN-N8334</t>
  </si>
  <si>
    <t>KDN-N8351</t>
  </si>
  <si>
    <t>KDN-N8641</t>
  </si>
  <si>
    <t>KDN-N8697</t>
  </si>
  <si>
    <t>KDN-N9013</t>
  </si>
  <si>
    <t>KDN-N9040</t>
  </si>
  <si>
    <t>KDN-N9064</t>
  </si>
  <si>
    <t>KDW-W0233</t>
  </si>
  <si>
    <t>84840B001000</t>
  </si>
  <si>
    <t>9011906A0600</t>
  </si>
  <si>
    <t>53145B208000</t>
  </si>
  <si>
    <t>CLIP, RADIATOR GRILLE</t>
  </si>
  <si>
    <t>901790824700</t>
  </si>
  <si>
    <t>NUT</t>
  </si>
  <si>
    <t>901150621900</t>
  </si>
  <si>
    <t>901790610400</t>
  </si>
  <si>
    <t>900410557500</t>
  </si>
  <si>
    <t>17567B202000</t>
  </si>
  <si>
    <t>SUPPORT, EXHAUST PIPE, NO.6</t>
  </si>
  <si>
    <t>81559B223000</t>
  </si>
  <si>
    <t>CLIP, RR COMBINATION LAMP, RH</t>
  </si>
  <si>
    <t>900410554600</t>
  </si>
  <si>
    <t>909010502600</t>
  </si>
  <si>
    <t>900418200200</t>
  </si>
  <si>
    <t>904670904300</t>
  </si>
  <si>
    <t>900410559400</t>
  </si>
  <si>
    <t>909500195800</t>
  </si>
  <si>
    <t>8646CB116000</t>
  </si>
  <si>
    <t>CAMERA, FORWARD RECOGNITION</t>
  </si>
  <si>
    <t>88162B107100</t>
  </si>
  <si>
    <t>88376B201000</t>
  </si>
  <si>
    <t>CAP, BLIND</t>
  </si>
  <si>
    <t>887181306000</t>
  </si>
  <si>
    <t>CLAMP, PIPING</t>
  </si>
  <si>
    <t>900410547500</t>
  </si>
  <si>
    <t>900410554700</t>
  </si>
  <si>
    <t>900410555400</t>
  </si>
  <si>
    <t>900410558500</t>
  </si>
  <si>
    <t>9004119A3300</t>
  </si>
  <si>
    <t>900412027500</t>
  </si>
  <si>
    <t>900417913400</t>
  </si>
  <si>
    <t>900420604800</t>
  </si>
  <si>
    <t>WASHER, WAVE</t>
  </si>
  <si>
    <t>900446750000</t>
  </si>
  <si>
    <t>900446837800</t>
  </si>
  <si>
    <t>909500195900</t>
  </si>
  <si>
    <t>961364210100</t>
  </si>
  <si>
    <t>90044B064300</t>
  </si>
  <si>
    <t>GROMMET</t>
  </si>
  <si>
    <t>SEA -&gt; AIR</t>
  </si>
  <si>
    <t>Regular chuyển SEA to AIR</t>
  </si>
  <si>
    <t>HOSE, WATER</t>
  </si>
  <si>
    <t>New part step 2</t>
  </si>
  <si>
    <t>47313BZ90100</t>
  </si>
  <si>
    <t>TUBE FR BRAKE NO.3 STRAIGHT</t>
  </si>
  <si>
    <t>SPO SEA new part step II</t>
  </si>
  <si>
    <t>47313BZ90200</t>
  </si>
  <si>
    <t>77259BZ15000</t>
  </si>
  <si>
    <t>HOSE, FUEL</t>
  </si>
  <si>
    <t>71148BZ030C0</t>
  </si>
  <si>
    <t>COVER, FR SEAT LEG, OUTER</t>
  </si>
  <si>
    <t>71148BZ130C0</t>
  </si>
  <si>
    <t>71149BZ130C0</t>
  </si>
  <si>
    <t>COVER, FR SEAT LEG, INNER</t>
  </si>
  <si>
    <t>71149BZ220C0</t>
  </si>
  <si>
    <t>Lot -&gt; PxP</t>
  </si>
  <si>
    <t>Hàng thừa Lot xe cũ tận dụng cho xe mới PxP</t>
  </si>
  <si>
    <t>Robbing hàng PxP xe mới cho hàng Lot bị thiếu xe cũ</t>
  </si>
  <si>
    <t>53393B102000</t>
  </si>
  <si>
    <t>PROTECTOR, HOOD, FR</t>
  </si>
  <si>
    <t>19114B206000</t>
  </si>
  <si>
    <t>COVER, WATER PROOF</t>
  </si>
  <si>
    <t>52561B201000</t>
  </si>
  <si>
    <t>RETAINER, RR BUMPER, UPR</t>
  </si>
  <si>
    <t>773005203000</t>
  </si>
  <si>
    <t>84340B206100</t>
  </si>
  <si>
    <t>SWITCH ASSY, STOP LAMP</t>
  </si>
  <si>
    <t>89860B112000</t>
  </si>
  <si>
    <t>SENSOR ASSY, SIDE AIR BAG</t>
  </si>
  <si>
    <t>900410558200</t>
  </si>
  <si>
    <t>900446489100</t>
  </si>
  <si>
    <t>900487129500</t>
  </si>
  <si>
    <t>86792B117000</t>
  </si>
  <si>
    <t>CONTROLLER, TELEVISION CAMERA</t>
  </si>
  <si>
    <t>84840B002000</t>
  </si>
  <si>
    <t>KDN-N9101</t>
  </si>
  <si>
    <t>Cover skip shipment, nhận ca 2 ngày 15/9 sau stk</t>
  </si>
  <si>
    <t>LINER, FR FENDER, LH</t>
  </si>
  <si>
    <t>BELT ASSY, RR SEAT, OUTER RH</t>
  </si>
  <si>
    <t>GARNISH, FR PILLAR, LWR LH</t>
  </si>
  <si>
    <t>LINER, FR FENDER, RH</t>
  </si>
  <si>
    <t>RETAINER SUB-ASSY, SEAT RAIL, RR RH</t>
  </si>
  <si>
    <t>PLATE, PARKING BRAKE BACKING</t>
  </si>
  <si>
    <t>BRACKET, RR BUMPER SIDE MOUNTING</t>
  </si>
  <si>
    <t>RETAINER SUB-ASSY, CTR FLOOR CROSSMEMBER</t>
  </si>
  <si>
    <t>BRACKET SUB-ASSY, FR SEAT MT, OUTSIDE LH</t>
  </si>
  <si>
    <t>RETAINER, FR FLOOR</t>
  </si>
  <si>
    <t>GARNISH SUB-ASSY, RADIATOR GRILLE</t>
  </si>
  <si>
    <t>SWITCH, VEHICLE STABILITY CONTROL</t>
  </si>
  <si>
    <t>SUPPORT, RR BUMPER SIDE, LH</t>
  </si>
  <si>
    <t>GARNISH ASSY, FR PILLAR, LH</t>
  </si>
  <si>
    <t>ENGINE ASSY, W/CLUTCH</t>
  </si>
  <si>
    <t>67813BZ07000</t>
  </si>
  <si>
    <t>SHEET, QUARTER PANEL SILENCER</t>
  </si>
  <si>
    <t>75561BZ01000</t>
  </si>
  <si>
    <t>CLIP, ROOF DRIP SIDE FINISH MOULDING</t>
  </si>
  <si>
    <t>PAD ASSY, STEERING WHEEL</t>
  </si>
  <si>
    <t>BELT ASSY, FR SEAT, OUTER LH</t>
  </si>
  <si>
    <t>58111BZ38000</t>
  </si>
  <si>
    <t>57401BZ90100</t>
  </si>
  <si>
    <t>55111BZD1000</t>
  </si>
  <si>
    <t>55113BZ06000</t>
  </si>
  <si>
    <t>PLATE, CLUTCH PEDAL SUPPORT MOUNTING</t>
  </si>
  <si>
    <t>69220BZ640C0</t>
  </si>
  <si>
    <t>62715BZ04000</t>
  </si>
  <si>
    <t>SUPPORT ASSY, HOOD</t>
  </si>
  <si>
    <t>89341BZ350C1</t>
  </si>
  <si>
    <t>9004A1009000</t>
  </si>
  <si>
    <t>69210BZ630A0</t>
  </si>
  <si>
    <t>69210BZ650A0</t>
  </si>
  <si>
    <t>69220BZ620A0</t>
  </si>
  <si>
    <t>69220BZ620K0</t>
  </si>
  <si>
    <t>69220BZ640A0</t>
  </si>
  <si>
    <t>89341BZ350A0</t>
  </si>
  <si>
    <t>75767BZ04000</t>
  </si>
  <si>
    <t>SENSOR, OXYGEN</t>
  </si>
  <si>
    <t>69210BZ630K0</t>
  </si>
  <si>
    <t>89348BZ110K0</t>
  </si>
  <si>
    <t>BRACKET, TRANSMISSION CONTROL CABLE</t>
  </si>
  <si>
    <t>CLAMP, WIRING HARNESS</t>
  </si>
  <si>
    <t>SPEAKER ASSY, RADIO</t>
  </si>
  <si>
    <t>COVER, FORWARD RECOGNITION</t>
  </si>
  <si>
    <t>90105T012000</t>
  </si>
  <si>
    <t>RETAINER, QUARTER WINDOW GLASS, UPR RH</t>
  </si>
  <si>
    <t>PIN, QUARTER WINDOW GUIDE PIECE, NO.1</t>
  </si>
  <si>
    <t>RETAINER, QUARTER WINDOW GLASS, LWR RH</t>
  </si>
  <si>
    <t>TRANSAXLE ASSY, MANUAL</t>
  </si>
  <si>
    <t>86180BZA20C0</t>
  </si>
  <si>
    <t>TUNER ASSY, STEREO COMPONENT</t>
  </si>
  <si>
    <t>SCREW, PAN TAPPING</t>
  </si>
  <si>
    <t>SWITCH ASSY, HEADLAMP DIMMER</t>
  </si>
  <si>
    <t>55326BZ25000</t>
  </si>
  <si>
    <t>901596047700</t>
  </si>
  <si>
    <t>KDN-N7739</t>
  </si>
  <si>
    <t>KDN-N7892</t>
  </si>
  <si>
    <t>56115B101000</t>
  </si>
  <si>
    <t>Dung PPMD transfer cho sx</t>
  </si>
  <si>
    <t>Khanh order under irregular AIR</t>
  </si>
  <si>
    <t>31482BZ28000</t>
  </si>
  <si>
    <t>TUBE, RELEASE CYLINDER TO FLEXIBLE HOSE</t>
  </si>
  <si>
    <t>Dung PPMD chuyển giao tài sản hàng thừa dự án</t>
  </si>
  <si>
    <t>33504BZ291C1</t>
  </si>
  <si>
    <t>33504BZ300C1</t>
  </si>
  <si>
    <t>45510BZ52000</t>
  </si>
  <si>
    <t>52119BZ91800</t>
  </si>
  <si>
    <t>52128BZ90300</t>
  </si>
  <si>
    <t>COVER, FR BUMPER HOLE, LH LESS COLOR</t>
  </si>
  <si>
    <t>52156BZ25000</t>
  </si>
  <si>
    <t>52159BZ90400</t>
  </si>
  <si>
    <t>53105BZ01000</t>
  </si>
  <si>
    <t>53121BZ67000</t>
  </si>
  <si>
    <t>MOULDING, RADIATOR GRILLE, UPR</t>
  </si>
  <si>
    <t>53510BZ44000</t>
  </si>
  <si>
    <t>LOCK ASSY, HOOD</t>
  </si>
  <si>
    <t>53875BZ36000</t>
  </si>
  <si>
    <t>53876BZ36000</t>
  </si>
  <si>
    <t>55432BZ240C1</t>
  </si>
  <si>
    <t>PANEL, INSTRUMENT PANEL FINISH, LWR NO.1</t>
  </si>
  <si>
    <t>55650BZ380C0</t>
  </si>
  <si>
    <t>55660BZ250C0</t>
  </si>
  <si>
    <t>55910BZ60000</t>
  </si>
  <si>
    <t>CONTROL ASSY, HEATER</t>
  </si>
  <si>
    <t>58924BZ010C0</t>
  </si>
  <si>
    <t>PANEL, CONSOLE RR END, NO.2</t>
  </si>
  <si>
    <t>61692BZ90100</t>
  </si>
  <si>
    <t>EXT, RR WHEEL OPENING, NO.2 LH L COLOUR</t>
  </si>
  <si>
    <t>61783BZ13000</t>
  </si>
  <si>
    <t>61783BZ14000</t>
  </si>
  <si>
    <t>61783BZ15000</t>
  </si>
  <si>
    <t>62225BZ09000</t>
  </si>
  <si>
    <t>GARNISH, FR PILLAR, LWR RH</t>
  </si>
  <si>
    <t>62226BZ09000</t>
  </si>
  <si>
    <t>62226BZ10000</t>
  </si>
  <si>
    <t>62441BZ02000</t>
  </si>
  <si>
    <t>GARNISH, ROOF SIDE RAIL, NO.2 RH</t>
  </si>
  <si>
    <t>62442BZ03000</t>
  </si>
  <si>
    <t>GARNISH, ROOF SIDE RAIL, NO.2 LH</t>
  </si>
  <si>
    <t>62451BZ04000</t>
  </si>
  <si>
    <t>GARNISH, ROOF SIDE RAIL, NO.3 RH</t>
  </si>
  <si>
    <t>62452BZ04000</t>
  </si>
  <si>
    <t>GARNISH, ROOF SIDE RAIL, NO.3 LH</t>
  </si>
  <si>
    <t>63407BZ06000</t>
  </si>
  <si>
    <t>SUPPORT SUB-ASSY, ROOF RACK, FR RH</t>
  </si>
  <si>
    <t>63408BZ06000</t>
  </si>
  <si>
    <t>SUPPORT SUB-ASSY, ROOF RACK, FR LH</t>
  </si>
  <si>
    <t>68161BZ23000</t>
  </si>
  <si>
    <t>68161BZ24000</t>
  </si>
  <si>
    <t>68162BZ22000</t>
  </si>
  <si>
    <t>68162BZ23000</t>
  </si>
  <si>
    <t>68163BZ22000</t>
  </si>
  <si>
    <t>68163BZ23000</t>
  </si>
  <si>
    <t>68164BZ21000</t>
  </si>
  <si>
    <t>68164BZ22000</t>
  </si>
  <si>
    <t>74645BZ230C1</t>
  </si>
  <si>
    <t>74646BZ230C1</t>
  </si>
  <si>
    <t>COVER, DOOR ASSIST GRIP, LH</t>
  </si>
  <si>
    <t>74647BZ090C0</t>
  </si>
  <si>
    <t>BASE, DOOR ASSIST GRIP, RH</t>
  </si>
  <si>
    <t>74648BZ090C0</t>
  </si>
  <si>
    <t>BASE, DOOR ASSIST GRIP, LH</t>
  </si>
  <si>
    <t>75041BZ01000</t>
  </si>
  <si>
    <t>GARNISH SUB-ASSY, FR FENDER, RH</t>
  </si>
  <si>
    <t>75042BZ01000</t>
  </si>
  <si>
    <t>75311BZ08000</t>
  </si>
  <si>
    <t>75747BZ90100</t>
  </si>
  <si>
    <t>MOULDING, RR DOOR OUTSIDE, LWR RR RH L/C</t>
  </si>
  <si>
    <t>75748BZ90100</t>
  </si>
  <si>
    <t>MOULDING, RR DOOR OUTSIDE, LWR RR LH L/C</t>
  </si>
  <si>
    <t>81240BZ12000</t>
  </si>
  <si>
    <t>LAMP ASSY, DOME</t>
  </si>
  <si>
    <t>81260BZ130B0</t>
  </si>
  <si>
    <t>82152BZK0000</t>
  </si>
  <si>
    <t>83950BZ10000</t>
  </si>
  <si>
    <t>84153BZ03000</t>
  </si>
  <si>
    <t>SWITCH, AUTO HIGH BEAM</t>
  </si>
  <si>
    <t>84250BZ370C0</t>
  </si>
  <si>
    <t>86466BZ010C0</t>
  </si>
  <si>
    <t>87945BZ53000</t>
  </si>
  <si>
    <t>89111BZ08000</t>
  </si>
  <si>
    <t>COMPUTER, NETWORK GATEWAY</t>
  </si>
  <si>
    <t>89465BZ61000</t>
  </si>
  <si>
    <t>89650BZ39000</t>
  </si>
  <si>
    <t>30410B290300</t>
  </si>
  <si>
    <t>30300BZ42000</t>
  </si>
  <si>
    <t>900448064300</t>
  </si>
  <si>
    <t>BSPO new part step II</t>
  </si>
  <si>
    <t>SPO đầu dự án</t>
  </si>
  <si>
    <t>58563BZ10100</t>
  </si>
  <si>
    <t>SILENCER, FR FLOOR</t>
  </si>
  <si>
    <t>11293BZ87000</t>
  </si>
  <si>
    <t>LABEL, TUNE-UP SPECIFICATION INFORMATION</t>
  </si>
  <si>
    <t>12262BZ19000</t>
  </si>
  <si>
    <t>HOSE, VENTILATION, NO.2</t>
  </si>
  <si>
    <t>12305BZ31000</t>
  </si>
  <si>
    <t>INSULATOR SUB-ASSY, ENGINE MOUNTING, RH</t>
  </si>
  <si>
    <t>12305BZ36000</t>
  </si>
  <si>
    <t>12306BZ39000</t>
  </si>
  <si>
    <t>INSULATOR SUB-ASSY, ENGINE MOUNTING, LH</t>
  </si>
  <si>
    <t>12306BZ40000</t>
  </si>
  <si>
    <t>12309BZ29000</t>
  </si>
  <si>
    <t>ROD SUB-ASSY, ENGINE MOVING CONTROL</t>
  </si>
  <si>
    <t>12309BZ30000</t>
  </si>
  <si>
    <t>16282BZ07000</t>
  </si>
  <si>
    <t>17152BZ01000</t>
  </si>
  <si>
    <t>SPRING, EXHAUST MANIFOLD</t>
  </si>
  <si>
    <t>17410BZA7000</t>
  </si>
  <si>
    <t>17420BZ01000</t>
  </si>
  <si>
    <t>17420BZ02000</t>
  </si>
  <si>
    <t>17430BZ53000</t>
  </si>
  <si>
    <t>17660BZ07000</t>
  </si>
  <si>
    <t>17771BZ15000</t>
  </si>
  <si>
    <t>BRACKET, AIR CLEANER</t>
  </si>
  <si>
    <t>21552BZ03000</t>
  </si>
  <si>
    <t>23827BZ13000</t>
  </si>
  <si>
    <t>23841BZ02000</t>
  </si>
  <si>
    <t>CLAMP, FUEL PIPE, NO.1</t>
  </si>
  <si>
    <t>27060BZ46000</t>
  </si>
  <si>
    <t>27060BZ48000</t>
  </si>
  <si>
    <t>31310BZ50000</t>
  </si>
  <si>
    <t>31394BZ17000</t>
  </si>
  <si>
    <t>SPRING, PEDAL W/HOOK</t>
  </si>
  <si>
    <t>31480BZ04000</t>
  </si>
  <si>
    <t>31482BZ29000</t>
  </si>
  <si>
    <t>TUBE, CLUTCH, NO.2</t>
  </si>
  <si>
    <t>31482BZ31000</t>
  </si>
  <si>
    <t>TUBE, CLUTCH RELEASE, NO.1</t>
  </si>
  <si>
    <t>31484BZ05000</t>
  </si>
  <si>
    <t>BRACKET, FLEXIBLE HOSE</t>
  </si>
  <si>
    <t>31484BZ06000</t>
  </si>
  <si>
    <t>BRACKET, FLEXIBLE HOSE, NO.1</t>
  </si>
  <si>
    <t>33504BZ281C1</t>
  </si>
  <si>
    <t>33524BZ04000</t>
  </si>
  <si>
    <t>BRACKET, CONTROL CABLE</t>
  </si>
  <si>
    <t>33550BZ581C0</t>
  </si>
  <si>
    <t>FLOOR SHIFT ASSY, TRANSMISSION</t>
  </si>
  <si>
    <t>33550BZ601C0</t>
  </si>
  <si>
    <t>33820BZ44000</t>
  </si>
  <si>
    <t>33820BZ45100</t>
  </si>
  <si>
    <t>33823BZ09000</t>
  </si>
  <si>
    <t>35120BZ02000</t>
  </si>
  <si>
    <t>35133BZ01000</t>
  </si>
  <si>
    <t>PLUG, TRANSMISSION OIL FILLER</t>
  </si>
  <si>
    <t>42410BZ14000</t>
  </si>
  <si>
    <t>42410BZ15000</t>
  </si>
  <si>
    <t>42431BZ20000</t>
  </si>
  <si>
    <t>42431BZ21000</t>
  </si>
  <si>
    <t>42661BZD3000</t>
  </si>
  <si>
    <t>42661BZF1000</t>
  </si>
  <si>
    <t>43410BZ23000</t>
  </si>
  <si>
    <t>SHAFT ASSY, FR DRIVE, RH</t>
  </si>
  <si>
    <t>43420BZ18000</t>
  </si>
  <si>
    <t>44591BZ28000</t>
  </si>
  <si>
    <t>44591BZ41000</t>
  </si>
  <si>
    <t>45102BZA40C1</t>
  </si>
  <si>
    <t>WHEEL SUB-ASSY, STEERING</t>
  </si>
  <si>
    <t>45102BZA80C3</t>
  </si>
  <si>
    <t>45130BZ890C0</t>
  </si>
  <si>
    <t>45250BZ66000</t>
  </si>
  <si>
    <t>45250BZ67000</t>
  </si>
  <si>
    <t>45510BZ56000</t>
  </si>
  <si>
    <t>46210BZ240C0</t>
  </si>
  <si>
    <t>46233BZ07000</t>
  </si>
  <si>
    <t>46521BZ05000</t>
  </si>
  <si>
    <t>47110BZ59000</t>
  </si>
  <si>
    <t>PEDAL ASSY, BRAKE</t>
  </si>
  <si>
    <t>47110BZ60000</t>
  </si>
  <si>
    <t>47200BZJ7000</t>
  </si>
  <si>
    <t>CYLINDER ASSY, BRAKE MASTER</t>
  </si>
  <si>
    <t>47200BZJ8000</t>
  </si>
  <si>
    <t>47311BZ72000</t>
  </si>
  <si>
    <t>47311BZ80000</t>
  </si>
  <si>
    <t>47313BZ68000</t>
  </si>
  <si>
    <t>47325BZ28000</t>
  </si>
  <si>
    <t>47326BZ30000</t>
  </si>
  <si>
    <t>TUBE, RR BRAKE, NO.6</t>
  </si>
  <si>
    <t>47351BZ28000</t>
  </si>
  <si>
    <t>BRACKET, FLEXIBLE HOSE, RH</t>
  </si>
  <si>
    <t>47352BZ10000</t>
  </si>
  <si>
    <t>BRACKET, FLEXIBLE HOSE, LH</t>
  </si>
  <si>
    <t>47400BZ56000</t>
  </si>
  <si>
    <t>BRAKE ASSY, W/PARKING BRAKE CABLE, RH</t>
  </si>
  <si>
    <t>47500BZ44000</t>
  </si>
  <si>
    <t>BRAKE ASSY, W/PARKING BRAKE CABLE, LH</t>
  </si>
  <si>
    <t>47883BZ03000</t>
  </si>
  <si>
    <t>BRACKET, CALIPER SUPPORT, RR RH</t>
  </si>
  <si>
    <t>47884BZ03000</t>
  </si>
  <si>
    <t>BRACKET, CALIPER SUPPORT, RR LH</t>
  </si>
  <si>
    <t>48131BZB8000</t>
  </si>
  <si>
    <t>48131BZB9000</t>
  </si>
  <si>
    <t>48510BZE5000</t>
  </si>
  <si>
    <t>ABSORBER ASSY, SHOCK, FR RH</t>
  </si>
  <si>
    <t>48510BZE6000</t>
  </si>
  <si>
    <t>48520BZA8000</t>
  </si>
  <si>
    <t>48520BZA9000</t>
  </si>
  <si>
    <t>48531BZB1000</t>
  </si>
  <si>
    <t>ABSORBER, SHOCK, RR</t>
  </si>
  <si>
    <t>48531BZB2000</t>
  </si>
  <si>
    <t>48682BZ01000</t>
  </si>
  <si>
    <t>SUPPORT, FR SUSPENSION, NO.2</t>
  </si>
  <si>
    <t>48710BZ46000</t>
  </si>
  <si>
    <t>ARM ASSY, RR SUSPENSION</t>
  </si>
  <si>
    <t>51900BZ10000</t>
  </si>
  <si>
    <t>CARRIER ASSY, SPARE WHEEL</t>
  </si>
  <si>
    <t>51900BZ12000</t>
  </si>
  <si>
    <t>51919BZ03000</t>
  </si>
  <si>
    <t>52119BZ91900</t>
  </si>
  <si>
    <t>52139BZ06000</t>
  </si>
  <si>
    <t>52155BZ23000</t>
  </si>
  <si>
    <t>SUPPORT, RR BUMPER SIDE, RH</t>
  </si>
  <si>
    <t>52159BZ90500</t>
  </si>
  <si>
    <t>52163BZ01000</t>
  </si>
  <si>
    <t>PLATE, RR BUMPER, RH</t>
  </si>
  <si>
    <t>52461BZ05000</t>
  </si>
  <si>
    <t>PAD, RR BUMPER</t>
  </si>
  <si>
    <t>53217BZ03000</t>
  </si>
  <si>
    <t>BRACE, HOOD LOCK SUPPORT</t>
  </si>
  <si>
    <t>53301BZ41000</t>
  </si>
  <si>
    <t>53381BZ05000</t>
  </si>
  <si>
    <t>BUMPER, HOOD TO FR SHROUD</t>
  </si>
  <si>
    <t>53440BZ13000</t>
  </si>
  <si>
    <t>53455BZ14000</t>
  </si>
  <si>
    <t>CLAMP, HOOD SUPPORT ROD</t>
  </si>
  <si>
    <t>53510BZ39000</t>
  </si>
  <si>
    <t>53812BZ57000</t>
  </si>
  <si>
    <t>53875BZ35000</t>
  </si>
  <si>
    <t>53876BZ33000</t>
  </si>
  <si>
    <t>55107BZ48000</t>
  </si>
  <si>
    <t>SUPPORT SUB-ASSY, CLUTCH PEDAL</t>
  </si>
  <si>
    <t>55311BZA10C0</t>
  </si>
  <si>
    <t>55359BZ100E0</t>
  </si>
  <si>
    <t>BOX, INSTRUMENT PANEL, CTR</t>
  </si>
  <si>
    <t>55394BZ02000</t>
  </si>
  <si>
    <t>BOLT, INSTRUMENT PANEL</t>
  </si>
  <si>
    <t>55406BZ880C1</t>
  </si>
  <si>
    <t>PANEL SUB-ASSY, INSTR CSTR FIN, LWR CTR</t>
  </si>
  <si>
    <t>55406BZ890C2</t>
  </si>
  <si>
    <t>55421BZ120C0</t>
  </si>
  <si>
    <t>55421BZ130C0</t>
  </si>
  <si>
    <t>55432BZ220C0</t>
  </si>
  <si>
    <t>55539BZ140C1</t>
  </si>
  <si>
    <t>55539BZ150C0</t>
  </si>
  <si>
    <t>55619BZ070E0</t>
  </si>
  <si>
    <t>HOLDER, INSTRUMENT PANEL CUP, NO.2</t>
  </si>
  <si>
    <t>55619BZ080B0</t>
  </si>
  <si>
    <t>55650BZ390C0</t>
  </si>
  <si>
    <t>55660BZ260C0</t>
  </si>
  <si>
    <t>55670BZ350C1</t>
  </si>
  <si>
    <t>55670BZ360C1</t>
  </si>
  <si>
    <t>55670BZ420C1</t>
  </si>
  <si>
    <t>55910BZ87000</t>
  </si>
  <si>
    <t>58311BZ43000</t>
  </si>
  <si>
    <t>58804BZ15000</t>
  </si>
  <si>
    <t>58804BZ18000</t>
  </si>
  <si>
    <t>58804BZ21000</t>
  </si>
  <si>
    <t>58810BZ100C3</t>
  </si>
  <si>
    <t>58810BZ110C1</t>
  </si>
  <si>
    <t>58833BZ100B0</t>
  </si>
  <si>
    <t>GARNISH, CONSOLE UPR PANEL, NO.1</t>
  </si>
  <si>
    <t>58833BZ110C0</t>
  </si>
  <si>
    <t>58834BZ100B0</t>
  </si>
  <si>
    <t>GARNISH, CONSOLE UPR PANEL, NO.2</t>
  </si>
  <si>
    <t>58921BZ090C0</t>
  </si>
  <si>
    <t>PANEL, RR CONSOLE, UPR</t>
  </si>
  <si>
    <t>58923BZ020C0</t>
  </si>
  <si>
    <t>PANEL, CONSOLE RR END</t>
  </si>
  <si>
    <t>58923BZ030C0</t>
  </si>
  <si>
    <t>58993BZ03000</t>
  </si>
  <si>
    <t>58993BZ07000</t>
  </si>
  <si>
    <t>61631BZ22000</t>
  </si>
  <si>
    <t>61632BZ22000</t>
  </si>
  <si>
    <t>61681BZ90100</t>
  </si>
  <si>
    <t>61682BZ90100</t>
  </si>
  <si>
    <t>EXTENSION, RR WHEEL OPENING, LH L/COLOR</t>
  </si>
  <si>
    <t>EXT, RR WHEEL OPENING, NO.2 LH L/COLOUR</t>
  </si>
  <si>
    <t>61731BZ26000</t>
  </si>
  <si>
    <t>61732BZ25000</t>
  </si>
  <si>
    <t>61745BZ09000</t>
  </si>
  <si>
    <t>REINFORCEMENT, BACK DOOR OPENING, LWR RH</t>
  </si>
  <si>
    <t>61746BZ05000</t>
  </si>
  <si>
    <t>REINFORCEMENT, BACK DOOR OPENING, LWR LH</t>
  </si>
  <si>
    <t>61783BZ10000</t>
  </si>
  <si>
    <t>61783BZ12000</t>
  </si>
  <si>
    <t>61783BZ16000</t>
  </si>
  <si>
    <t>61794BZ01000</t>
  </si>
  <si>
    <t>PAD, RR WHEEL OPENING EXTENSION, NO.2 LH</t>
  </si>
  <si>
    <t>62170BZ06000</t>
  </si>
  <si>
    <t>62180BZ05000</t>
  </si>
  <si>
    <t>62210BZ090B0</t>
  </si>
  <si>
    <t>GARNISH ASSY, FR PILLAR, RH</t>
  </si>
  <si>
    <t>62210BZ100B0</t>
  </si>
  <si>
    <t>62220BZ090B0</t>
  </si>
  <si>
    <t>62220BZ100B0</t>
  </si>
  <si>
    <t>62225BZ10000</t>
  </si>
  <si>
    <t>62431BZ02000</t>
  </si>
  <si>
    <t>GARNISH, ROOF SIDE RAIL, NO.1 RH</t>
  </si>
  <si>
    <t>62432BZ02000</t>
  </si>
  <si>
    <t>GARNISH, ROOF SIDE RAIL, NO.1 LH</t>
  </si>
  <si>
    <t>62763BZ06000</t>
  </si>
  <si>
    <t>62764BZ06000</t>
  </si>
  <si>
    <t>RETAINER, QUARTER WINDOW GLASS, UPR LH</t>
  </si>
  <si>
    <t>62765BZ04000</t>
  </si>
  <si>
    <t>62766BZ04000</t>
  </si>
  <si>
    <t>RETAINER, QUARTER WINDOW GLASS, LWR LH</t>
  </si>
  <si>
    <t>63132BZ29000</t>
  </si>
  <si>
    <t>64818BZ01000</t>
  </si>
  <si>
    <t>64818BZ09000</t>
  </si>
  <si>
    <t>64827BZ13000</t>
  </si>
  <si>
    <t>CLIP, BACK WINDOW GLASS, RH</t>
  </si>
  <si>
    <t>64828BZ10000</t>
  </si>
  <si>
    <t>CLIP, BACK WINDOW GLASS, LH</t>
  </si>
  <si>
    <t>67283BZ01000</t>
  </si>
  <si>
    <t>COVER, BACK DOOR STOPPER CUSHION, NO.1</t>
  </si>
  <si>
    <t>67837BZ03000</t>
  </si>
  <si>
    <t>67837BZ07000</t>
  </si>
  <si>
    <t>SEAL, FR DOOR VENT</t>
  </si>
  <si>
    <t>69311BZ14000</t>
  </si>
  <si>
    <t>ROD, FR DOOR LOCK OPEN, RH</t>
  </si>
  <si>
    <t>69312BZ14000</t>
  </si>
  <si>
    <t>69331BZ12000</t>
  </si>
  <si>
    <t>ROD, RR DOOR LOCK OPEN, RH</t>
  </si>
  <si>
    <t>69332BZ12000</t>
  </si>
  <si>
    <t>ROD, RR DOOR LOCK OPEN, LH</t>
  </si>
  <si>
    <t>69410BZ01000</t>
  </si>
  <si>
    <t>PLATE ASSY, DOOR LOCK STRIKER</t>
  </si>
  <si>
    <t>69749BZ10000</t>
  </si>
  <si>
    <t>CLAMP, DOOR LOCK LINK</t>
  </si>
  <si>
    <t>69998BZ01000</t>
  </si>
  <si>
    <t>73210BZ590C1</t>
  </si>
  <si>
    <t>73220BZ630C1</t>
  </si>
  <si>
    <t>73350BZ200C1</t>
  </si>
  <si>
    <t>BELT ASSY, RR SEAT, OUTER CTR</t>
  </si>
  <si>
    <t>73360BZ370C1</t>
  </si>
  <si>
    <t>73370BZ370C1</t>
  </si>
  <si>
    <t>73970BZ310C0</t>
  </si>
  <si>
    <t>AIR BAG ASSY, INSTR PNL PASS</t>
  </si>
  <si>
    <t>74270BZ020C0</t>
  </si>
  <si>
    <t>PANEL ASSY, RR DOOR ARMREST BASE, RH</t>
  </si>
  <si>
    <t>74280BZ020C0</t>
  </si>
  <si>
    <t>74310BZD60B0</t>
  </si>
  <si>
    <t>74310BZD70B0</t>
  </si>
  <si>
    <t>74320BZ410B1</t>
  </si>
  <si>
    <t>74320BZ800B1</t>
  </si>
  <si>
    <t>74348BZ060B0</t>
  </si>
  <si>
    <t>HOLDER, VISOR</t>
  </si>
  <si>
    <t>75129BZ01000</t>
  </si>
  <si>
    <t>CUSHION, RR LICENCE PLATE</t>
  </si>
  <si>
    <t>75311BZ20000</t>
  </si>
  <si>
    <t>75311BZ30000</t>
  </si>
  <si>
    <t>75395BZ02000</t>
  </si>
  <si>
    <t>CLIP, OUTSIDE MOULDING, NO.1</t>
  </si>
  <si>
    <t>75396BZ01000</t>
  </si>
  <si>
    <t>CLIP, OUTSIDE MOULDING, NO.2</t>
  </si>
  <si>
    <t>75441BZ48000</t>
  </si>
  <si>
    <t>75441BZ51000</t>
  </si>
  <si>
    <t>75444BZ07000</t>
  </si>
  <si>
    <t>PLATE, BACK DOOR NAME, NO.4</t>
  </si>
  <si>
    <t>75505BZ01000</t>
  </si>
  <si>
    <t>75506BZ01000</t>
  </si>
  <si>
    <t>75551BZ19000</t>
  </si>
  <si>
    <t>75552BZ18000</t>
  </si>
  <si>
    <t>MOULDING, ROOF DRIP SIDE FINISH, FR LH</t>
  </si>
  <si>
    <t>75631BZ02000</t>
  </si>
  <si>
    <t>LID, ROOF SIDE GARNISH, NO.1 RH</t>
  </si>
  <si>
    <t>75632BZ01000</t>
  </si>
  <si>
    <t>LID, ROOF SIDE GARNISH, NO.1 LH</t>
  </si>
  <si>
    <t>75633BZ01000</t>
  </si>
  <si>
    <t>LID, ROOF SIDE GARNISH, NO.2 RH</t>
  </si>
  <si>
    <t>75634BZ01000</t>
  </si>
  <si>
    <t>LID, ROOF SIDE GARNISH, NO.2 LH</t>
  </si>
  <si>
    <t>75641BZ07000</t>
  </si>
  <si>
    <t>75641BZ08000</t>
  </si>
  <si>
    <t>75642BZ07000</t>
  </si>
  <si>
    <t>75642BZ08000</t>
  </si>
  <si>
    <t>75767BZ03000</t>
  </si>
  <si>
    <t>75767BZ06000</t>
  </si>
  <si>
    <t>76854BZ01000</t>
  </si>
  <si>
    <t>RETAINER, FR SPOILER, NO.2</t>
  </si>
  <si>
    <t>76924BZ01000</t>
  </si>
  <si>
    <t>RETAINER, SIDE MUDGUARD, NO.2</t>
  </si>
  <si>
    <t>77281BZ05000</t>
  </si>
  <si>
    <t>CLAMP, FUEL HOSE</t>
  </si>
  <si>
    <t>81110BZA1000</t>
  </si>
  <si>
    <t>81110BZA8000</t>
  </si>
  <si>
    <t>81150BZA1000</t>
  </si>
  <si>
    <t>81150BZA8000</t>
  </si>
  <si>
    <t>81550BZ60000</t>
  </si>
  <si>
    <t>81550BZ61000</t>
  </si>
  <si>
    <t>81560BZ60000</t>
  </si>
  <si>
    <t>81560BZ61000</t>
  </si>
  <si>
    <t>81580BZ13000</t>
  </si>
  <si>
    <t>81580BZ15000</t>
  </si>
  <si>
    <t>81590BZ13000</t>
  </si>
  <si>
    <t>81910BZ09000</t>
  </si>
  <si>
    <t>81910BZ29000</t>
  </si>
  <si>
    <t>81920BZ09000</t>
  </si>
  <si>
    <t>81920BZ29000</t>
  </si>
  <si>
    <t>81952BZ01000</t>
  </si>
  <si>
    <t>COVER, RR LAMP</t>
  </si>
  <si>
    <t>82141BXT9000</t>
  </si>
  <si>
    <t>82141BXW1000</t>
  </si>
  <si>
    <t>82151BZJ6000</t>
  </si>
  <si>
    <t>82151BZK8000</t>
  </si>
  <si>
    <t>82152BZG7000</t>
  </si>
  <si>
    <t>82153BZ55000</t>
  </si>
  <si>
    <t>WIRE, RR DOOR, NO.1</t>
  </si>
  <si>
    <t>82210BZ02000</t>
  </si>
  <si>
    <t>HARNESS ASSY, AIR CONDITIONER</t>
  </si>
  <si>
    <t>82285BZ03000</t>
  </si>
  <si>
    <t>WIRE, ILLUMINATION</t>
  </si>
  <si>
    <t>82285BZ07000</t>
  </si>
  <si>
    <t>82711BZ10000</t>
  </si>
  <si>
    <t>82715BZE8000</t>
  </si>
  <si>
    <t>82715BZE9000</t>
  </si>
  <si>
    <t>82715BZJ5000</t>
  </si>
  <si>
    <t>82715BZJ6000</t>
  </si>
  <si>
    <t>82715BZJ7000</t>
  </si>
  <si>
    <t>82715BZJ8000</t>
  </si>
  <si>
    <t>82715BZJ9000</t>
  </si>
  <si>
    <t>82715BZK3000</t>
  </si>
  <si>
    <t>82715BZK5000</t>
  </si>
  <si>
    <t>83800BYV4100</t>
  </si>
  <si>
    <t>83800BYV5000</t>
  </si>
  <si>
    <t>83800BYV6000</t>
  </si>
  <si>
    <t>83950BZ05000</t>
  </si>
  <si>
    <t>84140BZ33000</t>
  </si>
  <si>
    <t>84140BZ34000</t>
  </si>
  <si>
    <t>84231BZ01000</t>
  </si>
  <si>
    <t>SWITCH, COURTESY LAMP</t>
  </si>
  <si>
    <t>84250BZ280C1</t>
  </si>
  <si>
    <t>84250BZ500C0</t>
  </si>
  <si>
    <t>84332BZ28000</t>
  </si>
  <si>
    <t>SWITCH, HAZARD WARNING SIGNAL</t>
  </si>
  <si>
    <t>84345BZ01000</t>
  </si>
  <si>
    <t>ADJUSTER, STOP LAMP SWITCH MOUNTING</t>
  </si>
  <si>
    <t>84770BZ06000</t>
  </si>
  <si>
    <t>84870BZ24000</t>
  </si>
  <si>
    <t>SWITCH ASSY, OUTER MIRROR</t>
  </si>
  <si>
    <t>84986BZ08000</t>
  </si>
  <si>
    <t>85176BZ13000</t>
  </si>
  <si>
    <t>85211BZ37000</t>
  </si>
  <si>
    <t>85212BZ36000</t>
  </si>
  <si>
    <t>85221BZ37000</t>
  </si>
  <si>
    <t>85222BZ37000</t>
  </si>
  <si>
    <t>85240BZ20000</t>
  </si>
  <si>
    <t>ARM &amp; BLADE ASSY, RR WIPER</t>
  </si>
  <si>
    <t>85292BZ11000</t>
  </si>
  <si>
    <t>85301BZ04000</t>
  </si>
  <si>
    <t>INLET SUB-ASSY, WASHER</t>
  </si>
  <si>
    <t>85373BZ01000</t>
  </si>
  <si>
    <t>GROMMET, WASHER</t>
  </si>
  <si>
    <t>85373BZ09000</t>
  </si>
  <si>
    <t>85530BZ08000</t>
  </si>
  <si>
    <t>SOCKET ASSY, POWER OUTLET</t>
  </si>
  <si>
    <t>85532BZ01000</t>
  </si>
  <si>
    <t>85535BZ10000</t>
  </si>
  <si>
    <t>COVER, POWER OUTLET SOCKET</t>
  </si>
  <si>
    <t>86160BZ31000</t>
  </si>
  <si>
    <t>86160BZ32000</t>
  </si>
  <si>
    <t>86180BZA90C0</t>
  </si>
  <si>
    <t>86211BZ39000</t>
  </si>
  <si>
    <t>BRACKET, RADIO RECEIVER, A</t>
  </si>
  <si>
    <t>86211BZ40000</t>
  </si>
  <si>
    <t>86212BZ39000</t>
  </si>
  <si>
    <t>BRACKET, RADIO RECEIVER, B</t>
  </si>
  <si>
    <t>86212BZ40000</t>
  </si>
  <si>
    <t>86466BZ020C0</t>
  </si>
  <si>
    <t>86860BZ07000</t>
  </si>
  <si>
    <t>86995BZ11000</t>
  </si>
  <si>
    <t>LABEL, CAUTION</t>
  </si>
  <si>
    <t>87124BZ03000</t>
  </si>
  <si>
    <t>CLAMP, HEATER</t>
  </si>
  <si>
    <t>87209BZ08000</t>
  </si>
  <si>
    <t>HOSE SUB-ASSY, WATER</t>
  </si>
  <si>
    <t>87209BZ09000</t>
  </si>
  <si>
    <t>87245BZ39000</t>
  </si>
  <si>
    <t>87245BZ41000</t>
  </si>
  <si>
    <t>87263BZ02000</t>
  </si>
  <si>
    <t>BRACKET, WATER HOSE</t>
  </si>
  <si>
    <t>87910BZJ5000</t>
  </si>
  <si>
    <t>87910BZL5000</t>
  </si>
  <si>
    <t>87910BZM5000</t>
  </si>
  <si>
    <t>87910BZP9000</t>
  </si>
  <si>
    <t>87915BZ52000</t>
  </si>
  <si>
    <t>87915BZ73000</t>
  </si>
  <si>
    <t>87940BZJ3000</t>
  </si>
  <si>
    <t>87940BZL3000</t>
  </si>
  <si>
    <t>87940BZM3000</t>
  </si>
  <si>
    <t>87940BZP7000</t>
  </si>
  <si>
    <t>87945BZ73000</t>
  </si>
  <si>
    <t>88505BZ03000</t>
  </si>
  <si>
    <t>88561BZ84000</t>
  </si>
  <si>
    <t>GRILLE, AIR INLET</t>
  </si>
  <si>
    <t>88605BZ19000</t>
  </si>
  <si>
    <t>HARNESS SUB-ASSY, WIRING AIR CONDITIONER</t>
  </si>
  <si>
    <t>88718BZ65000</t>
  </si>
  <si>
    <t>88718BZ80000</t>
  </si>
  <si>
    <t>88718BZ84000</t>
  </si>
  <si>
    <t>88718BZ85000</t>
  </si>
  <si>
    <t>88790BZ04000</t>
  </si>
  <si>
    <t>THERMISTOR ASSY</t>
  </si>
  <si>
    <t>88888BZ02000</t>
  </si>
  <si>
    <t>88897BZ19000</t>
  </si>
  <si>
    <t>GROMMET, COOLER, NO.1</t>
  </si>
  <si>
    <t>88897BZ27000</t>
  </si>
  <si>
    <t>890C0BZ01000</t>
  </si>
  <si>
    <t>890C0BZ02000</t>
  </si>
  <si>
    <t>89170BZ70000</t>
  </si>
  <si>
    <t>89170BZ72000</t>
  </si>
  <si>
    <t>89439BZ20100</t>
  </si>
  <si>
    <t>BRACKET, SENSOR</t>
  </si>
  <si>
    <t>89539BZ51000</t>
  </si>
  <si>
    <t>BRACKET, COMPUTER</t>
  </si>
  <si>
    <t>895E0BZD5000</t>
  </si>
  <si>
    <t>895E0BZD6000</t>
  </si>
  <si>
    <t>895E0BZD8000</t>
  </si>
  <si>
    <t>89994BZ04100</t>
  </si>
  <si>
    <t>TRANSMITTER, ELECTRICAL KEY</t>
  </si>
  <si>
    <t>900417039300</t>
  </si>
  <si>
    <t>NUT, HEXAGON</t>
  </si>
  <si>
    <t>900417808400</t>
  </si>
  <si>
    <t>900446807600</t>
  </si>
  <si>
    <t>9004A1013200</t>
  </si>
  <si>
    <t>9004A1013400</t>
  </si>
  <si>
    <t>9004A1014400</t>
  </si>
  <si>
    <t>9004A1015600</t>
  </si>
  <si>
    <t>9004A1016800</t>
  </si>
  <si>
    <t>9004A1019700</t>
  </si>
  <si>
    <t>9004A1020100</t>
  </si>
  <si>
    <t>9004A1021700</t>
  </si>
  <si>
    <t>9004A1022000</t>
  </si>
  <si>
    <t>9004A1022200</t>
  </si>
  <si>
    <t>9004A1022700</t>
  </si>
  <si>
    <t>9004A1022800</t>
  </si>
  <si>
    <t>9004A1024000</t>
  </si>
  <si>
    <t>9004A1025800</t>
  </si>
  <si>
    <t>9004A1026000</t>
  </si>
  <si>
    <t>9004A1028100</t>
  </si>
  <si>
    <t>9004A1029800</t>
  </si>
  <si>
    <t>9004A1120000</t>
  </si>
  <si>
    <t>9004A1121000</t>
  </si>
  <si>
    <t>9004A1121200</t>
  </si>
  <si>
    <t>9004A1121500</t>
  </si>
  <si>
    <t>9004A1123400</t>
  </si>
  <si>
    <t>9004A1124600</t>
  </si>
  <si>
    <t>9004A1126600</t>
  </si>
  <si>
    <t>9004A1127400</t>
  </si>
  <si>
    <t>9004A1128100</t>
  </si>
  <si>
    <t>9004A1128200</t>
  </si>
  <si>
    <t>9004A1129800</t>
  </si>
  <si>
    <t>9004A1130200</t>
  </si>
  <si>
    <t>9004A1130300</t>
  </si>
  <si>
    <t>9004A1130900</t>
  </si>
  <si>
    <t>9004A1131100</t>
  </si>
  <si>
    <t>9004A1131300</t>
  </si>
  <si>
    <t>9004A1131900</t>
  </si>
  <si>
    <t>9004A1132500</t>
  </si>
  <si>
    <t>9004A1132900</t>
  </si>
  <si>
    <t>9004A1133100</t>
  </si>
  <si>
    <t>9004A1134200</t>
  </si>
  <si>
    <t>9004A1134600</t>
  </si>
  <si>
    <t>9004A1135800</t>
  </si>
  <si>
    <t>9004A1136300</t>
  </si>
  <si>
    <t>9004A1137300</t>
  </si>
  <si>
    <t>9004A1137700</t>
  </si>
  <si>
    <t>9004A1138300</t>
  </si>
  <si>
    <t>9004A1138400</t>
  </si>
  <si>
    <t>9004A1401800</t>
  </si>
  <si>
    <t>SCREW</t>
  </si>
  <si>
    <t>9004A1505700</t>
  </si>
  <si>
    <t>9004A1506000</t>
  </si>
  <si>
    <t>9004A1506400</t>
  </si>
  <si>
    <t>SCREW, CROSSRECESS COUNTERSUNK</t>
  </si>
  <si>
    <t>9004A1603200</t>
  </si>
  <si>
    <t>SCREW, TAPPING</t>
  </si>
  <si>
    <t>9004A1603600</t>
  </si>
  <si>
    <t>9004A1608400</t>
  </si>
  <si>
    <t>9004A1609200</t>
  </si>
  <si>
    <t>9004A1717600</t>
  </si>
  <si>
    <t>9004A1724300</t>
  </si>
  <si>
    <t>9004A1725500</t>
  </si>
  <si>
    <t>9004A1803700</t>
  </si>
  <si>
    <t>9004A3500500</t>
  </si>
  <si>
    <t>9004A46131C1</t>
  </si>
  <si>
    <t>9004A4625800</t>
  </si>
  <si>
    <t>9004A4632300</t>
  </si>
  <si>
    <t>9004A46358B1</t>
  </si>
  <si>
    <t>9004A4636300</t>
  </si>
  <si>
    <t>9004A4638000</t>
  </si>
  <si>
    <t>9004A5611200</t>
  </si>
  <si>
    <t>SPACER</t>
  </si>
  <si>
    <t>9004A9107600</t>
  </si>
  <si>
    <t>9004A9411400</t>
  </si>
  <si>
    <t>9004A9412400</t>
  </si>
  <si>
    <t>NUT, HUB</t>
  </si>
  <si>
    <t>9004A9413100</t>
  </si>
  <si>
    <t>9004A9504800</t>
  </si>
  <si>
    <t>9004A9505400</t>
  </si>
  <si>
    <t>9004A9800600</t>
  </si>
  <si>
    <t>90105T005100</t>
  </si>
  <si>
    <t>90105T028300</t>
  </si>
  <si>
    <t>90178T005600</t>
  </si>
  <si>
    <t>90460T001700</t>
  </si>
  <si>
    <t>12000BZE5000</t>
  </si>
  <si>
    <t>16000BZQ3000</t>
  </si>
  <si>
    <t>52185BZ13000</t>
  </si>
  <si>
    <t>53301BZ42000</t>
  </si>
  <si>
    <t>53401BZ09000</t>
  </si>
  <si>
    <t>HINGE SUB-ASSY, HOOD, RH</t>
  </si>
  <si>
    <t>53402BZ09000</t>
  </si>
  <si>
    <t>HINGE SUB-ASSY, HOOD, LH</t>
  </si>
  <si>
    <t>53811BZ57000</t>
  </si>
  <si>
    <t>53811BZ58000</t>
  </si>
  <si>
    <t>53812BZ58000</t>
  </si>
  <si>
    <t>55111BZD0000</t>
  </si>
  <si>
    <t>55121BZ17000</t>
  </si>
  <si>
    <t>55122BZ16000</t>
  </si>
  <si>
    <t>SUPPORT, STEERING, NO.2</t>
  </si>
  <si>
    <t>55192BZ23000</t>
  </si>
  <si>
    <t>55306BZ20000</t>
  </si>
  <si>
    <t>BRACE SUB-ASSY, INSTRUMENT PANEL TO COWL</t>
  </si>
  <si>
    <t>55315BZ18000</t>
  </si>
  <si>
    <t>PATCH, INSTRUMENT PANEL REINFORCEMENT</t>
  </si>
  <si>
    <t>55321BZ22000</t>
  </si>
  <si>
    <t>BRACKET, FLOOR BRACE MOUNTING, NO.1</t>
  </si>
  <si>
    <t>55322BZ13000</t>
  </si>
  <si>
    <t>55324BZ14000</t>
  </si>
  <si>
    <t>55324BZ22000</t>
  </si>
  <si>
    <t>55325BZ18000</t>
  </si>
  <si>
    <t>55327BZ15000</t>
  </si>
  <si>
    <t>55328BZ18000</t>
  </si>
  <si>
    <t>55331BZ41000</t>
  </si>
  <si>
    <t>55338BZ20000</t>
  </si>
  <si>
    <t>EXTENSION, INSTR PANEL REINF, RH</t>
  </si>
  <si>
    <t>55339BZ21000</t>
  </si>
  <si>
    <t>EXTENSION, INSTR PANEL REINF, LH</t>
  </si>
  <si>
    <t>55341BZ08000</t>
  </si>
  <si>
    <t>BRACE, INSTRUMENT PANEL TO COWL, UPR</t>
  </si>
  <si>
    <t>55347BZ17000</t>
  </si>
  <si>
    <t>55351BZ23000</t>
  </si>
  <si>
    <t>BRACE, INSTRUMENT PANEL TO FLOOR</t>
  </si>
  <si>
    <t>55366BZ04000</t>
  </si>
  <si>
    <t>BRACKET, RADIO TUNER MOUNTING, RH</t>
  </si>
  <si>
    <t>55368BZ07000</t>
  </si>
  <si>
    <t>BRACKET, RADIO MOUNTING, NO.2</t>
  </si>
  <si>
    <t>55374BZ35000</t>
  </si>
  <si>
    <t>55375BZ12000</t>
  </si>
  <si>
    <t>BRACKET, INSTRUMENT PANEL LWR MT, NO.2</t>
  </si>
  <si>
    <t>55376BZ23000</t>
  </si>
  <si>
    <t>BRACKET, INSTRUMENT PANEL MOUNTING</t>
  </si>
  <si>
    <t>55377BZ19000</t>
  </si>
  <si>
    <t>BRACKET, INSTRUMENT PANEL MOUNTING, NO.2</t>
  </si>
  <si>
    <t>55378BZ07000</t>
  </si>
  <si>
    <t>BRACKET, GLOVE COMPT DOOR LOCK MOUNTING</t>
  </si>
  <si>
    <t>55381BZ12000</t>
  </si>
  <si>
    <t>BRACKET, FINISH PANEL MOUNTING, NO.1</t>
  </si>
  <si>
    <t>55382BZ06000</t>
  </si>
  <si>
    <t>BRACKET, FINISH PANEL MOUNTING, NO.2</t>
  </si>
  <si>
    <t>55383BZ02000</t>
  </si>
  <si>
    <t>55427BZ16000</t>
  </si>
  <si>
    <t>55598BZ07000</t>
  </si>
  <si>
    <t>BRACKET, GLOVE COMPT DOOR HINGE, RH</t>
  </si>
  <si>
    <t>55779BZ07000</t>
  </si>
  <si>
    <t>BRACKET, WIRING HARNESS MOUNTING</t>
  </si>
  <si>
    <t>57055BZ03000</t>
  </si>
  <si>
    <t>57055BZ04000</t>
  </si>
  <si>
    <t>57401BZ49000</t>
  </si>
  <si>
    <t>58105BZ05000</t>
  </si>
  <si>
    <t>58105BZ06000</t>
  </si>
  <si>
    <t>58106BZ02000</t>
  </si>
  <si>
    <t>58106BZ03000</t>
  </si>
  <si>
    <t>58111BZ39000</t>
  </si>
  <si>
    <t>58215BZ04000</t>
  </si>
  <si>
    <t>58325BZ11000</t>
  </si>
  <si>
    <t>COVER, RR FLOOR SERVICE HOLE</t>
  </si>
  <si>
    <t>61031BZ24000</t>
  </si>
  <si>
    <t>61031BZ26000</t>
  </si>
  <si>
    <t>61032BZ26000</t>
  </si>
  <si>
    <t>61032BZ28000</t>
  </si>
  <si>
    <t>61415BZ04000</t>
  </si>
  <si>
    <t>EXTENSION, ROCKER, OUTER RH</t>
  </si>
  <si>
    <t>61715BZ01000</t>
  </si>
  <si>
    <t>EXTENSION, ROOF SIDE, INNER UPR RH</t>
  </si>
  <si>
    <t>61716BZ01000</t>
  </si>
  <si>
    <t>EXTENSION, ROOF SIDE, INNER UPR LH</t>
  </si>
  <si>
    <t>63111BZ32000</t>
  </si>
  <si>
    <t>63111BZ33000</t>
  </si>
  <si>
    <t>63138BZ05000</t>
  </si>
  <si>
    <t>BRACKET, DOME LAMP, NO.2</t>
  </si>
  <si>
    <t>63141BZ15000</t>
  </si>
  <si>
    <t>REINFORCEMENT, ROOF PANEL</t>
  </si>
  <si>
    <t>63142BZ17000</t>
  </si>
  <si>
    <t>REINFORCEMENT, ROOF PANEL, RR</t>
  </si>
  <si>
    <t>63145BZ06000</t>
  </si>
  <si>
    <t>63157BZ01000</t>
  </si>
  <si>
    <t>REINFORCEMENT, W/S HEADER PANEL SIDE, RH</t>
  </si>
  <si>
    <t>63185BZ06000</t>
  </si>
  <si>
    <t>BRACKET, ROOF GARNISH, RH</t>
  </si>
  <si>
    <t>63186BZ02000</t>
  </si>
  <si>
    <t>BRACKET, ROOF GARNISH, LH</t>
  </si>
  <si>
    <t>67001BZ71000</t>
  </si>
  <si>
    <t>67002BZ71000</t>
  </si>
  <si>
    <t>67003BZ72000</t>
  </si>
  <si>
    <t>67003BZ74000</t>
  </si>
  <si>
    <t>67004BZ72000</t>
  </si>
  <si>
    <t>67004BZ74000</t>
  </si>
  <si>
    <t>67005BZB8000</t>
  </si>
  <si>
    <t>67005BZG6000</t>
  </si>
  <si>
    <t>67403BZ18000</t>
  </si>
  <si>
    <t>67404BZ18000</t>
  </si>
  <si>
    <t>67405BZ09000</t>
  </si>
  <si>
    <t>GUIDE SUB-ASSY, RR DOOR WINDOW, FR RH</t>
  </si>
  <si>
    <t>67406BZ09000</t>
  </si>
  <si>
    <t>GUIDE SUB-ASSY, RR DOOR WINDOW, FR LH</t>
  </si>
  <si>
    <t>67407BZ19000</t>
  </si>
  <si>
    <t>FRAME SUB-ASSY, RR DOOR WDO, RR LWR RH</t>
  </si>
  <si>
    <t>67408BZ19000</t>
  </si>
  <si>
    <t>FRAME SUB-ASSY, RR DOOR WDO, RR LWR LH</t>
  </si>
  <si>
    <t>68710BZ14000</t>
  </si>
  <si>
    <t>68720BZ11000</t>
  </si>
  <si>
    <t>68750BZ14000</t>
  </si>
  <si>
    <t>68760BZ14000</t>
  </si>
  <si>
    <t>68801BZ16000</t>
  </si>
  <si>
    <t>HINGE SUB-ASSY, BACK DOOR</t>
  </si>
  <si>
    <t>71100BY250C3</t>
  </si>
  <si>
    <t>77350BZ16000</t>
  </si>
  <si>
    <t>77350BZ19000</t>
  </si>
  <si>
    <t>9004A1018300</t>
  </si>
  <si>
    <t>9004A1121700</t>
  </si>
  <si>
    <t>9004A1718200</t>
  </si>
  <si>
    <t>9004A1721000</t>
  </si>
  <si>
    <t>9004A1723400</t>
  </si>
  <si>
    <t>76821BZ25000</t>
  </si>
  <si>
    <t>PROTECTOR, BACK DOOR GARNISH MLDG, UPR</t>
  </si>
  <si>
    <t>76821BZ27000</t>
  </si>
  <si>
    <t>76821BZ28000</t>
  </si>
  <si>
    <t>76822BZ08000</t>
  </si>
  <si>
    <t>Toàn Welding nhận hàng (Ngân email ngày 14/9)</t>
  </si>
  <si>
    <t>SENSOR ASSY, AIR BAG</t>
  </si>
  <si>
    <t>871390D13000</t>
  </si>
  <si>
    <t>891700DC1000</t>
  </si>
  <si>
    <t>471100D40000</t>
  </si>
  <si>
    <t>471100D41000</t>
  </si>
  <si>
    <t>841400DA6000</t>
  </si>
  <si>
    <t>841400DA7000</t>
  </si>
  <si>
    <t>846520626000</t>
  </si>
  <si>
    <t>896610UG9000</t>
  </si>
  <si>
    <t>Sea-&gt; Air, Cover skip shipment</t>
  </si>
  <si>
    <t>SEA-&gt; AIR, COVER SHIPMENT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</si>
</sst>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Tahoma"/>
      <family val="2"/>
    </font>
    <font>
      <sz val="10"/>
      <name val="Arial"/>
      <family val="2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18" fontId="3" fillId="3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/>
    </xf>
    <xf numFmtId="0" fontId="0" fillId="0" borderId="3" xfId="0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6" fillId="0" borderId="0" xfId="0" applyFont="1" applyAlignment="1">
      <alignment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0" fillId="0" borderId="9" xfId="0" applyBorder="1"/>
    <xf numFmtId="0" fontId="4" fillId="0" borderId="0" xfId="0" applyFont="1"/>
    <xf numFmtId="1" fontId="3" fillId="4" borderId="3" xfId="0" applyNumberFormat="1" applyFont="1" applyFill="1" applyBorder="1" applyAlignment="1">
      <alignment horizontal="center" vertical="center"/>
    </xf>
    <xf numFmtId="165" fontId="3" fillId="4" borderId="2" xfId="1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1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2" xfId="0" applyBorder="1"/>
    <xf numFmtId="164" fontId="4" fillId="4" borderId="11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1" fontId="4" fillId="4" borderId="11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164" fontId="4" fillId="4" borderId="10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0" fillId="0" borderId="12" xfId="0" applyBorder="1"/>
    <xf numFmtId="0" fontId="0" fillId="0" borderId="11" xfId="0" applyBorder="1"/>
  </cellXfs>
  <cellStyles count="3">
    <cellStyle name="%_CPO return" xfId="2"/>
    <cellStyle name="Comma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219363</xdr:colOff>
      <xdr:row>0</xdr:row>
      <xdr:rowOff>184726</xdr:rowOff>
    </xdr:from>
    <xdr:to>
      <xdr:col>21</xdr:col>
      <xdr:colOff>738909</xdr:colOff>
      <xdr:row>1</xdr:row>
      <xdr:rowOff>831272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4D6B46-5B46-4D89-9B05-BD205A77B829}"/>
            </a:ext>
          </a:extLst>
        </xdr:cNvPr>
        <xdr:cNvSpPr txBox="1"/>
      </xdr:nvSpPr>
      <xdr:spPr>
        <a:xfrm>
          <a:off x="10874663" y="184726"/>
          <a:ext cx="9739746" cy="1548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LƯU</a:t>
          </a:r>
          <a:r>
            <a:rPr lang="en-US" sz="1800" baseline="0"/>
            <a:t> Ý:</a:t>
          </a:r>
        </a:p>
        <a:p>
          <a:r>
            <a:rPr lang="en-US" sz="1800" baseline="0"/>
            <a:t>chỉ những hàng được input ngày về mới được record là nhận về tính đến thời điểm chốt</a:t>
          </a:r>
        </a:p>
        <a:p>
          <a:endParaRPr lang="en-US" sz="1800" baseline="0"/>
        </a:p>
        <a:p>
          <a:r>
            <a:rPr lang="en-US" sz="1800" baseline="0"/>
            <a:t>(trong file đang record toàn bộ data nhận hàng khác do các PIC gửi)</a:t>
          </a:r>
          <a:endParaRPr lang="en-US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vv\Desktop\PxP%20IN%20-%20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xP OUT"/>
      <sheetName val="Xuất hàng khác"/>
      <sheetName val="PXP Return"/>
      <sheetName val="PxP IN"/>
      <sheetName val="Nhận hàng khác"/>
    </sheetNames>
    <sheetDataSet>
      <sheetData sheetId="0">
        <row r="1">
          <cell r="G1">
            <v>44866</v>
          </cell>
          <cell r="H1">
            <v>45312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9"/>
  <sheetViews>
    <sheetView tabSelected="1" topLeftCell="A888" zoomScale="89" zoomScaleNormal="89" workbookViewId="0">
      <selection activeCell="F910" sqref="F910"/>
    </sheetView>
  </sheetViews>
  <sheetFormatPr defaultRowHeight="15" x14ac:dyDescent="0.25"/>
  <cols>
    <col min="1" max="1" width="10.85546875" customWidth="1"/>
    <col min="2" max="2" width="13.28515625" bestFit="1" customWidth="1"/>
    <col min="4" max="4" width="11.28515625" customWidth="1"/>
    <col min="5" max="5" width="16.85546875" bestFit="1" customWidth="1"/>
    <col min="6" max="6" width="36.28515625" bestFit="1" customWidth="1"/>
    <col min="7" max="7" width="13.28515625" customWidth="1"/>
    <col min="8" max="8" width="11.28515625" style="9" customWidth="1"/>
    <col min="9" max="9" width="10.85546875" hidden="1" customWidth="1"/>
    <col min="10" max="10" width="8.28515625" hidden="1" customWidth="1"/>
    <col min="11" max="11" width="11.28515625" hidden="1" customWidth="1"/>
    <col min="12" max="12" width="10.85546875" hidden="1" customWidth="1"/>
    <col min="13" max="13" width="11.28515625" hidden="1" customWidth="1"/>
    <col min="14" max="14" width="1.7109375" customWidth="1"/>
    <col min="15" max="15" width="11.7109375" customWidth="1"/>
    <col min="16" max="16" width="1.7109375" customWidth="1"/>
    <col min="17" max="17" width="11" bestFit="1" customWidth="1"/>
    <col min="18" max="18" width="11.7109375" customWidth="1"/>
    <col min="19" max="19" width="5.140625" bestFit="1" customWidth="1"/>
    <col min="20" max="20" width="79.28515625" bestFit="1" customWidth="1"/>
    <col min="22" max="22" width="26" customWidth="1"/>
    <col min="23" max="23" width="13.85546875" bestFit="1" customWidth="1"/>
    <col min="26" max="26" width="11.28515625" bestFit="1" customWidth="1"/>
  </cols>
  <sheetData>
    <row r="1" spans="1:26" ht="70.900000000000006" customHeight="1" x14ac:dyDescent="0.25">
      <c r="B1" s="15" t="s">
        <v>347</v>
      </c>
      <c r="E1" s="35" t="s">
        <v>344</v>
      </c>
      <c r="F1" s="36">
        <f>'[1]PxP OUT'!G1</f>
        <v>44866</v>
      </c>
      <c r="G1" s="36">
        <f>'[1]PxP OUT'!H1</f>
        <v>45312</v>
      </c>
    </row>
    <row r="2" spans="1:26" ht="70.900000000000006" customHeight="1" x14ac:dyDescent="0.25"/>
    <row r="3" spans="1:26" ht="25.5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13</v>
      </c>
      <c r="H3" s="10" t="s">
        <v>14</v>
      </c>
      <c r="I3" s="1" t="s">
        <v>15</v>
      </c>
      <c r="J3" s="1" t="s">
        <v>16</v>
      </c>
      <c r="K3" s="1" t="s">
        <v>39</v>
      </c>
      <c r="L3" s="1" t="s">
        <v>40</v>
      </c>
      <c r="M3" s="1" t="s">
        <v>41</v>
      </c>
      <c r="O3" s="1" t="s">
        <v>42</v>
      </c>
      <c r="Q3" s="8" t="s">
        <v>17</v>
      </c>
      <c r="R3" s="8" t="s">
        <v>18</v>
      </c>
      <c r="T3" s="7" t="s">
        <v>43</v>
      </c>
      <c r="V3" s="7" t="s">
        <v>20</v>
      </c>
      <c r="W3" s="7" t="s">
        <v>91</v>
      </c>
      <c r="Y3" s="13" t="s">
        <v>314</v>
      </c>
      <c r="Z3" s="7" t="s">
        <v>24</v>
      </c>
    </row>
    <row r="4" spans="1:26" x14ac:dyDescent="0.25">
      <c r="A4" s="3"/>
      <c r="B4" s="20" t="s">
        <v>6</v>
      </c>
      <c r="C4" s="4" t="s">
        <v>7</v>
      </c>
      <c r="D4" s="4"/>
      <c r="E4" s="6" t="s">
        <v>7</v>
      </c>
      <c r="F4" s="5" t="s">
        <v>7</v>
      </c>
      <c r="G4" s="5"/>
      <c r="H4" s="11" t="s">
        <v>7</v>
      </c>
      <c r="I4" s="3"/>
      <c r="J4" s="3"/>
      <c r="K4" s="3"/>
      <c r="L4" s="3"/>
      <c r="M4" s="3"/>
      <c r="O4" s="4" t="s">
        <v>7</v>
      </c>
      <c r="Q4" s="4"/>
      <c r="R4" s="4"/>
      <c r="T4" s="4"/>
    </row>
    <row r="5" spans="1:26" x14ac:dyDescent="0.25">
      <c r="A5" s="22"/>
      <c r="B5" s="21" t="s">
        <v>349</v>
      </c>
      <c r="C5" s="21" t="s">
        <v>57</v>
      </c>
      <c r="D5" s="21" t="s">
        <v>8</v>
      </c>
      <c r="E5" s="24" t="s">
        <v>351</v>
      </c>
      <c r="F5" s="23" t="s">
        <v>110</v>
      </c>
      <c r="G5" s="23"/>
      <c r="H5" s="27">
        <v>21</v>
      </c>
      <c r="I5" s="22"/>
      <c r="J5" s="21"/>
      <c r="K5" s="21"/>
      <c r="L5" s="22"/>
      <c r="M5" s="21"/>
      <c r="N5" s="25"/>
      <c r="O5" s="22"/>
      <c r="P5" s="25"/>
      <c r="Q5" s="21"/>
      <c r="R5" s="22">
        <v>45089</v>
      </c>
      <c r="S5" s="25"/>
      <c r="T5" s="23" t="s">
        <v>349</v>
      </c>
      <c r="V5" s="12">
        <f>SUMIF($W$5:$W$4431,W5,$Y$5:$Y$4431)</f>
        <v>21</v>
      </c>
      <c r="W5" s="12" t="str">
        <f>IF(R5="","",TRIM(SUBSTITUTE(E5,"-","")))</f>
        <v>90109T002800</v>
      </c>
      <c r="Y5" s="14">
        <f>IF(OR(R5&lt;$F$1,R5&gt;$G$1,R5=""),0,H5)</f>
        <v>21</v>
      </c>
      <c r="Z5" s="14"/>
    </row>
    <row r="6" spans="1:26" x14ac:dyDescent="0.25">
      <c r="A6" s="16"/>
      <c r="B6" s="17" t="s">
        <v>349</v>
      </c>
      <c r="C6" s="17" t="s">
        <v>57</v>
      </c>
      <c r="D6" s="17" t="s">
        <v>8</v>
      </c>
      <c r="E6" s="19" t="s">
        <v>352</v>
      </c>
      <c r="F6" s="18" t="s">
        <v>113</v>
      </c>
      <c r="G6" s="18"/>
      <c r="H6" s="27">
        <v>6</v>
      </c>
      <c r="I6" s="16"/>
      <c r="J6" s="21"/>
      <c r="K6" s="21"/>
      <c r="L6" s="16"/>
      <c r="M6" s="21"/>
      <c r="O6" s="22"/>
      <c r="Q6" s="17"/>
      <c r="R6" s="16">
        <v>45089</v>
      </c>
      <c r="T6" s="18" t="s">
        <v>349</v>
      </c>
      <c r="V6" s="12">
        <f>SUMIF($W$5:$W$4431,W6,$Y$5:$Y$4431)</f>
        <v>6</v>
      </c>
      <c r="W6" s="12" t="str">
        <f t="shared" ref="W6:W7" si="0">IF(R6="","",TRIM(SUBSTITUTE(E6,"-","")))</f>
        <v>90174T000300</v>
      </c>
      <c r="Y6" s="12">
        <f t="shared" ref="Y6:Y7" si="1">IF(OR(R6&lt;$F$1,R6&gt;$G$1,R6=""),0,H6)</f>
        <v>6</v>
      </c>
      <c r="Z6" s="12"/>
    </row>
    <row r="7" spans="1:26" x14ac:dyDescent="0.25">
      <c r="A7" s="16"/>
      <c r="B7" s="17" t="s">
        <v>349</v>
      </c>
      <c r="C7" s="17" t="s">
        <v>57</v>
      </c>
      <c r="D7" s="17" t="s">
        <v>8</v>
      </c>
      <c r="E7" s="28" t="s">
        <v>353</v>
      </c>
      <c r="F7" s="18" t="s">
        <v>111</v>
      </c>
      <c r="G7" s="18"/>
      <c r="H7" s="27">
        <v>3</v>
      </c>
      <c r="I7" s="16"/>
      <c r="J7" s="21"/>
      <c r="K7" s="21"/>
      <c r="L7" s="16"/>
      <c r="M7" s="21"/>
      <c r="O7" s="22"/>
      <c r="Q7" s="17"/>
      <c r="R7" s="16">
        <v>45089</v>
      </c>
      <c r="T7" s="18" t="s">
        <v>349</v>
      </c>
      <c r="V7" s="12">
        <f>SUMIF($W$5:$W$4431,W7,$Y$5:$Y$4431)</f>
        <v>3</v>
      </c>
      <c r="W7" s="12" t="str">
        <f t="shared" si="0"/>
        <v>90115T001100</v>
      </c>
      <c r="Y7" s="12">
        <f t="shared" si="1"/>
        <v>3</v>
      </c>
      <c r="Z7" s="12"/>
    </row>
    <row r="8" spans="1:26" x14ac:dyDescent="0.25">
      <c r="A8" s="16"/>
      <c r="B8" s="17" t="s">
        <v>349</v>
      </c>
      <c r="C8" s="17" t="s">
        <v>57</v>
      </c>
      <c r="D8" s="17" t="s">
        <v>88</v>
      </c>
      <c r="E8" s="19" t="s">
        <v>354</v>
      </c>
      <c r="F8" s="18" t="s">
        <v>355</v>
      </c>
      <c r="G8" s="18"/>
      <c r="H8" s="27">
        <v>36</v>
      </c>
      <c r="I8" s="16"/>
      <c r="J8" s="21"/>
      <c r="K8" s="21"/>
      <c r="L8" s="16"/>
      <c r="M8" s="21"/>
      <c r="O8" s="22"/>
      <c r="Q8" s="17"/>
      <c r="R8" s="16">
        <v>45089</v>
      </c>
      <c r="T8" s="18" t="s">
        <v>349</v>
      </c>
      <c r="V8" s="12">
        <f>SUMIF($W$5:$W$4431,W8,$Y$5:$Y$4431)</f>
        <v>36</v>
      </c>
      <c r="W8" s="12" t="str">
        <f t="shared" ref="W8:W71" si="2">IF(R8="","",TRIM(SUBSTITUTE(E8,"-","")))</f>
        <v>678370K11200</v>
      </c>
      <c r="Y8" s="12">
        <f t="shared" ref="Y8:Y71" si="3">IF(OR(R8&lt;$F$1,R8&gt;$G$1,R8=""),0,H8)</f>
        <v>36</v>
      </c>
      <c r="Z8" s="12"/>
    </row>
    <row r="9" spans="1:26" x14ac:dyDescent="0.25">
      <c r="A9" s="16"/>
      <c r="B9" s="17" t="s">
        <v>349</v>
      </c>
      <c r="C9" s="17" t="s">
        <v>57</v>
      </c>
      <c r="D9" s="17" t="s">
        <v>8</v>
      </c>
      <c r="E9" s="19" t="s">
        <v>356</v>
      </c>
      <c r="F9" s="18" t="s">
        <v>89</v>
      </c>
      <c r="G9" s="18"/>
      <c r="H9" s="27">
        <v>1</v>
      </c>
      <c r="I9" s="16"/>
      <c r="J9" s="21"/>
      <c r="K9" s="21"/>
      <c r="L9" s="16"/>
      <c r="M9" s="21"/>
      <c r="O9" s="22"/>
      <c r="Q9" s="17"/>
      <c r="R9" s="16">
        <v>45089</v>
      </c>
      <c r="T9" s="18" t="s">
        <v>349</v>
      </c>
      <c r="V9" s="12">
        <f>SUMIF($W$5:$W$4431,W9,$Y$5:$Y$4431)</f>
        <v>1</v>
      </c>
      <c r="W9" s="12" t="str">
        <f t="shared" si="2"/>
        <v>90119T039600</v>
      </c>
      <c r="Y9" s="12">
        <f t="shared" si="3"/>
        <v>1</v>
      </c>
      <c r="Z9" s="12"/>
    </row>
    <row r="10" spans="1:26" x14ac:dyDescent="0.25">
      <c r="A10" s="16"/>
      <c r="B10" s="17" t="s">
        <v>349</v>
      </c>
      <c r="C10" s="17" t="s">
        <v>57</v>
      </c>
      <c r="D10" s="17" t="s">
        <v>8</v>
      </c>
      <c r="E10" s="19" t="s">
        <v>357</v>
      </c>
      <c r="F10" s="18" t="s">
        <v>89</v>
      </c>
      <c r="G10" s="18"/>
      <c r="H10" s="27">
        <v>24</v>
      </c>
      <c r="I10" s="16"/>
      <c r="J10" s="21"/>
      <c r="K10" s="21"/>
      <c r="L10" s="16"/>
      <c r="M10" s="21"/>
      <c r="O10" s="22"/>
      <c r="Q10" s="17"/>
      <c r="R10" s="16">
        <v>45089</v>
      </c>
      <c r="T10" s="18" t="s">
        <v>349</v>
      </c>
      <c r="V10" s="12">
        <f>SUMIF($W$5:$W$4431,W10,$Y$5:$Y$4431)</f>
        <v>24</v>
      </c>
      <c r="W10" s="12" t="str">
        <f t="shared" si="2"/>
        <v>90119T000100</v>
      </c>
      <c r="Y10" s="12">
        <f t="shared" si="3"/>
        <v>24</v>
      </c>
      <c r="Z10" s="12"/>
    </row>
    <row r="11" spans="1:26" x14ac:dyDescent="0.25">
      <c r="A11" s="16"/>
      <c r="B11" s="17" t="s">
        <v>349</v>
      </c>
      <c r="C11" s="17" t="s">
        <v>57</v>
      </c>
      <c r="D11" s="17" t="s">
        <v>8</v>
      </c>
      <c r="E11" s="19" t="s">
        <v>358</v>
      </c>
      <c r="F11" s="18" t="s">
        <v>359</v>
      </c>
      <c r="G11" s="18"/>
      <c r="H11" s="27">
        <v>2</v>
      </c>
      <c r="I11" s="16"/>
      <c r="J11" s="21"/>
      <c r="K11" s="21"/>
      <c r="L11" s="16"/>
      <c r="M11" s="21"/>
      <c r="O11" s="22"/>
      <c r="Q11" s="17"/>
      <c r="R11" s="16">
        <v>45089</v>
      </c>
      <c r="T11" s="18" t="s">
        <v>349</v>
      </c>
      <c r="V11" s="12">
        <f>SUMIF($W$5:$W$4431,W11,$Y$5:$Y$4431)</f>
        <v>2</v>
      </c>
      <c r="W11" s="12" t="str">
        <f t="shared" si="2"/>
        <v>90159T003600</v>
      </c>
      <c r="Y11" s="12">
        <f t="shared" si="3"/>
        <v>2</v>
      </c>
      <c r="Z11" s="12"/>
    </row>
    <row r="12" spans="1:26" x14ac:dyDescent="0.25">
      <c r="A12" s="16"/>
      <c r="B12" s="17" t="s">
        <v>350</v>
      </c>
      <c r="C12" s="17" t="s">
        <v>57</v>
      </c>
      <c r="D12" s="17" t="s">
        <v>8</v>
      </c>
      <c r="E12" s="19" t="s">
        <v>360</v>
      </c>
      <c r="F12" s="18" t="s">
        <v>361</v>
      </c>
      <c r="G12" s="18"/>
      <c r="H12" s="27">
        <v>500</v>
      </c>
      <c r="I12" s="16"/>
      <c r="J12" s="21"/>
      <c r="K12" s="21"/>
      <c r="L12" s="16"/>
      <c r="M12" s="21"/>
      <c r="O12" s="22"/>
      <c r="Q12" s="17"/>
      <c r="R12" s="16"/>
      <c r="T12" s="18" t="s">
        <v>348</v>
      </c>
      <c r="V12" s="12">
        <f>SUMIF($W$5:$W$4431,W12,$Y$5:$Y$4431)</f>
        <v>0</v>
      </c>
      <c r="W12" s="12" t="str">
        <f t="shared" si="2"/>
        <v/>
      </c>
      <c r="Y12" s="12">
        <f t="shared" si="3"/>
        <v>0</v>
      </c>
      <c r="Z12" s="12"/>
    </row>
    <row r="13" spans="1:26" x14ac:dyDescent="0.25">
      <c r="A13" s="16"/>
      <c r="B13" s="17" t="s">
        <v>350</v>
      </c>
      <c r="C13" s="17" t="s">
        <v>57</v>
      </c>
      <c r="D13" s="17" t="s">
        <v>8</v>
      </c>
      <c r="E13" s="19" t="s">
        <v>362</v>
      </c>
      <c r="F13" s="18" t="s">
        <v>363</v>
      </c>
      <c r="G13" s="18"/>
      <c r="H13" s="27">
        <v>10</v>
      </c>
      <c r="I13" s="16"/>
      <c r="J13" s="21"/>
      <c r="K13" s="21"/>
      <c r="L13" s="16"/>
      <c r="M13" s="21"/>
      <c r="O13" s="22"/>
      <c r="Q13" s="17"/>
      <c r="R13" s="16"/>
      <c r="T13" s="18" t="s">
        <v>348</v>
      </c>
      <c r="V13" s="12">
        <f>SUMIF($W$5:$W$4431,W13,$Y$5:$Y$4431)</f>
        <v>0</v>
      </c>
      <c r="W13" s="12" t="str">
        <f t="shared" si="2"/>
        <v/>
      </c>
      <c r="Y13" s="12">
        <f t="shared" si="3"/>
        <v>0</v>
      </c>
      <c r="Z13" s="12"/>
    </row>
    <row r="14" spans="1:26" x14ac:dyDescent="0.25">
      <c r="A14" s="16"/>
      <c r="B14" s="17" t="s">
        <v>350</v>
      </c>
      <c r="C14" s="17" t="s">
        <v>57</v>
      </c>
      <c r="D14" s="17" t="s">
        <v>88</v>
      </c>
      <c r="E14" s="19" t="s">
        <v>364</v>
      </c>
      <c r="F14" s="18" t="s">
        <v>365</v>
      </c>
      <c r="G14" s="18"/>
      <c r="H14" s="27">
        <v>100</v>
      </c>
      <c r="I14" s="16"/>
      <c r="J14" s="21"/>
      <c r="K14" s="21"/>
      <c r="L14" s="16"/>
      <c r="M14" s="21"/>
      <c r="O14" s="22"/>
      <c r="Q14" s="17"/>
      <c r="R14" s="16"/>
      <c r="T14" s="18" t="s">
        <v>348</v>
      </c>
      <c r="V14" s="12">
        <f>SUMIF($W$5:$W$4431,W14,$Y$5:$Y$4431)</f>
        <v>0</v>
      </c>
      <c r="W14" s="12" t="str">
        <f t="shared" si="2"/>
        <v/>
      </c>
      <c r="Y14" s="12">
        <f t="shared" si="3"/>
        <v>0</v>
      </c>
      <c r="Z14" s="12"/>
    </row>
    <row r="15" spans="1:26" x14ac:dyDescent="0.25">
      <c r="A15" s="16"/>
      <c r="B15" s="17" t="s">
        <v>350</v>
      </c>
      <c r="C15" s="17" t="s">
        <v>57</v>
      </c>
      <c r="D15" s="17" t="s">
        <v>8</v>
      </c>
      <c r="E15" s="19" t="s">
        <v>366</v>
      </c>
      <c r="F15" s="18" t="s">
        <v>367</v>
      </c>
      <c r="G15" s="18"/>
      <c r="H15" s="27">
        <v>30</v>
      </c>
      <c r="I15" s="16"/>
      <c r="J15" s="21"/>
      <c r="K15" s="21"/>
      <c r="L15" s="16"/>
      <c r="M15" s="21"/>
      <c r="O15" s="22"/>
      <c r="Q15" s="17"/>
      <c r="R15" s="16"/>
      <c r="T15" s="18" t="s">
        <v>348</v>
      </c>
      <c r="V15" s="12">
        <f>SUMIF($W$5:$W$4431,W15,$Y$5:$Y$4431)</f>
        <v>0</v>
      </c>
      <c r="W15" s="12" t="str">
        <f t="shared" si="2"/>
        <v/>
      </c>
      <c r="Y15" s="12">
        <f t="shared" si="3"/>
        <v>0</v>
      </c>
      <c r="Z15" s="12"/>
    </row>
    <row r="16" spans="1:26" x14ac:dyDescent="0.25">
      <c r="A16" s="16"/>
      <c r="B16" s="17" t="s">
        <v>350</v>
      </c>
      <c r="C16" s="17" t="s">
        <v>57</v>
      </c>
      <c r="D16" s="17" t="s">
        <v>8</v>
      </c>
      <c r="E16" s="19" t="s">
        <v>368</v>
      </c>
      <c r="F16" s="18" t="s">
        <v>326</v>
      </c>
      <c r="G16" s="18"/>
      <c r="H16" s="27">
        <v>10</v>
      </c>
      <c r="I16" s="16"/>
      <c r="J16" s="21"/>
      <c r="K16" s="21"/>
      <c r="L16" s="16"/>
      <c r="M16" s="21"/>
      <c r="O16" s="22"/>
      <c r="Q16" s="17"/>
      <c r="R16" s="16"/>
      <c r="T16" s="18" t="s">
        <v>348</v>
      </c>
      <c r="V16" s="12">
        <f>SUMIF($W$5:$W$4431,W16,$Y$5:$Y$4431)</f>
        <v>0</v>
      </c>
      <c r="W16" s="12" t="str">
        <f t="shared" si="2"/>
        <v/>
      </c>
      <c r="Y16" s="12">
        <f t="shared" si="3"/>
        <v>0</v>
      </c>
      <c r="Z16" s="12"/>
    </row>
    <row r="17" spans="1:26" x14ac:dyDescent="0.25">
      <c r="A17" s="16"/>
      <c r="B17" s="17" t="s">
        <v>350</v>
      </c>
      <c r="C17" s="17" t="s">
        <v>57</v>
      </c>
      <c r="D17" s="17" t="s">
        <v>88</v>
      </c>
      <c r="E17" s="19" t="s">
        <v>369</v>
      </c>
      <c r="F17" s="18" t="s">
        <v>222</v>
      </c>
      <c r="G17" s="18"/>
      <c r="H17" s="27">
        <v>30</v>
      </c>
      <c r="I17" s="16"/>
      <c r="J17" s="21"/>
      <c r="K17" s="21"/>
      <c r="L17" s="16"/>
      <c r="M17" s="21"/>
      <c r="O17" s="22"/>
      <c r="Q17" s="17"/>
      <c r="R17" s="16"/>
      <c r="T17" s="18" t="s">
        <v>348</v>
      </c>
      <c r="V17" s="12">
        <f>SUMIF($W$5:$W$4431,W17,$Y$5:$Y$4431)</f>
        <v>0</v>
      </c>
      <c r="W17" s="12" t="str">
        <f t="shared" si="2"/>
        <v/>
      </c>
      <c r="Y17" s="12">
        <f t="shared" si="3"/>
        <v>0</v>
      </c>
      <c r="Z17" s="12"/>
    </row>
    <row r="18" spans="1:26" x14ac:dyDescent="0.25">
      <c r="A18" s="16"/>
      <c r="B18" s="17" t="s">
        <v>350</v>
      </c>
      <c r="C18" s="17" t="s">
        <v>57</v>
      </c>
      <c r="D18" s="17" t="s">
        <v>8</v>
      </c>
      <c r="E18" s="19" t="s">
        <v>310</v>
      </c>
      <c r="F18" s="18" t="s">
        <v>175</v>
      </c>
      <c r="G18" s="18"/>
      <c r="H18" s="27">
        <v>16</v>
      </c>
      <c r="I18" s="16"/>
      <c r="J18" s="21"/>
      <c r="K18" s="21"/>
      <c r="L18" s="16"/>
      <c r="M18" s="21"/>
      <c r="O18" s="22"/>
      <c r="Q18" s="17"/>
      <c r="R18" s="16"/>
      <c r="T18" s="18" t="s">
        <v>348</v>
      </c>
      <c r="V18" s="12">
        <f>SUMIF($W$5:$W$4431,W18,$Y$5:$Y$4431)</f>
        <v>0</v>
      </c>
      <c r="W18" s="12" t="str">
        <f t="shared" si="2"/>
        <v/>
      </c>
      <c r="Y18" s="12">
        <f t="shared" si="3"/>
        <v>0</v>
      </c>
      <c r="Z18" s="12"/>
    </row>
    <row r="19" spans="1:26" x14ac:dyDescent="0.25">
      <c r="A19" s="16"/>
      <c r="B19" s="17" t="s">
        <v>350</v>
      </c>
      <c r="C19" s="17" t="s">
        <v>57</v>
      </c>
      <c r="D19" s="17" t="s">
        <v>112</v>
      </c>
      <c r="E19" s="19" t="s">
        <v>370</v>
      </c>
      <c r="F19" s="18" t="s">
        <v>371</v>
      </c>
      <c r="G19" s="18"/>
      <c r="H19" s="27">
        <v>1600</v>
      </c>
      <c r="I19" s="16"/>
      <c r="J19" s="21"/>
      <c r="K19" s="21"/>
      <c r="L19" s="16"/>
      <c r="M19" s="21"/>
      <c r="O19" s="22"/>
      <c r="Q19" s="17"/>
      <c r="R19" s="16"/>
      <c r="T19" s="18" t="s">
        <v>348</v>
      </c>
      <c r="V19" s="12">
        <f>SUMIF($W$5:$W$4431,W19,$Y$5:$Y$4431)</f>
        <v>0</v>
      </c>
      <c r="W19" s="12" t="str">
        <f t="shared" si="2"/>
        <v/>
      </c>
      <c r="Y19" s="12">
        <f t="shared" si="3"/>
        <v>0</v>
      </c>
      <c r="Z19" s="12"/>
    </row>
    <row r="20" spans="1:26" x14ac:dyDescent="0.25">
      <c r="A20" s="16"/>
      <c r="B20" s="17" t="s">
        <v>350</v>
      </c>
      <c r="C20" s="17" t="s">
        <v>57</v>
      </c>
      <c r="D20" s="17" t="s">
        <v>88</v>
      </c>
      <c r="E20" s="19" t="s">
        <v>309</v>
      </c>
      <c r="F20" s="18" t="s">
        <v>178</v>
      </c>
      <c r="G20" s="18"/>
      <c r="H20" s="27">
        <v>2</v>
      </c>
      <c r="I20" s="16"/>
      <c r="J20" s="21"/>
      <c r="K20" s="21"/>
      <c r="L20" s="16"/>
      <c r="M20" s="21"/>
      <c r="O20" s="22"/>
      <c r="Q20" s="17"/>
      <c r="R20" s="16"/>
      <c r="T20" s="18" t="s">
        <v>348</v>
      </c>
      <c r="V20" s="12">
        <f>SUMIF($W$5:$W$4431,W20,$Y$5:$Y$4431)</f>
        <v>0</v>
      </c>
      <c r="W20" s="12" t="str">
        <f t="shared" si="2"/>
        <v/>
      </c>
      <c r="Y20" s="12">
        <f t="shared" si="3"/>
        <v>0</v>
      </c>
      <c r="Z20" s="12"/>
    </row>
    <row r="21" spans="1:26" x14ac:dyDescent="0.25">
      <c r="A21" s="16"/>
      <c r="B21" s="17" t="s">
        <v>350</v>
      </c>
      <c r="C21" s="17" t="s">
        <v>57</v>
      </c>
      <c r="D21" s="17" t="s">
        <v>8</v>
      </c>
      <c r="E21" s="19" t="s">
        <v>372</v>
      </c>
      <c r="F21" s="18" t="s">
        <v>373</v>
      </c>
      <c r="G21" s="18"/>
      <c r="H21" s="27">
        <v>2000</v>
      </c>
      <c r="I21" s="16"/>
      <c r="J21" s="21"/>
      <c r="K21" s="21"/>
      <c r="L21" s="16"/>
      <c r="M21" s="21"/>
      <c r="O21" s="22"/>
      <c r="Q21" s="17"/>
      <c r="R21" s="16"/>
      <c r="T21" s="18" t="s">
        <v>348</v>
      </c>
      <c r="V21" s="12">
        <f>SUMIF($W$5:$W$4431,W21,$Y$5:$Y$4431)</f>
        <v>0</v>
      </c>
      <c r="W21" s="12" t="str">
        <f t="shared" si="2"/>
        <v/>
      </c>
      <c r="Y21" s="12">
        <f t="shared" si="3"/>
        <v>0</v>
      </c>
      <c r="Z21" s="12"/>
    </row>
    <row r="22" spans="1:26" x14ac:dyDescent="0.25">
      <c r="A22" s="16"/>
      <c r="B22" s="17" t="s">
        <v>350</v>
      </c>
      <c r="C22" s="17" t="s">
        <v>57</v>
      </c>
      <c r="D22" s="17" t="s">
        <v>88</v>
      </c>
      <c r="E22" s="19" t="s">
        <v>374</v>
      </c>
      <c r="F22" s="18" t="s">
        <v>375</v>
      </c>
      <c r="G22" s="18"/>
      <c r="H22" s="27">
        <v>36</v>
      </c>
      <c r="I22" s="16"/>
      <c r="J22" s="21"/>
      <c r="K22" s="21"/>
      <c r="L22" s="16"/>
      <c r="M22" s="21"/>
      <c r="O22" s="22"/>
      <c r="Q22" s="17"/>
      <c r="R22" s="16"/>
      <c r="T22" s="18" t="s">
        <v>348</v>
      </c>
      <c r="V22" s="12">
        <f>SUMIF($W$5:$W$4431,W22,$Y$5:$Y$4431)</f>
        <v>0</v>
      </c>
      <c r="W22" s="12" t="str">
        <f t="shared" si="2"/>
        <v/>
      </c>
      <c r="Y22" s="12">
        <f t="shared" si="3"/>
        <v>0</v>
      </c>
      <c r="Z22" s="12"/>
    </row>
    <row r="23" spans="1:26" x14ac:dyDescent="0.25">
      <c r="A23" s="16"/>
      <c r="B23" s="17" t="s">
        <v>350</v>
      </c>
      <c r="C23" s="17" t="s">
        <v>57</v>
      </c>
      <c r="D23" s="17" t="s">
        <v>88</v>
      </c>
      <c r="E23" s="19" t="s">
        <v>376</v>
      </c>
      <c r="F23" s="18" t="s">
        <v>377</v>
      </c>
      <c r="G23" s="18"/>
      <c r="H23" s="27">
        <v>108</v>
      </c>
      <c r="I23" s="16"/>
      <c r="J23" s="21"/>
      <c r="K23" s="21"/>
      <c r="L23" s="16"/>
      <c r="M23" s="21"/>
      <c r="O23" s="22"/>
      <c r="Q23" s="17"/>
      <c r="R23" s="16"/>
      <c r="T23" s="18" t="s">
        <v>348</v>
      </c>
      <c r="V23" s="12">
        <f>SUMIF($W$5:$W$4431,W23,$Y$5:$Y$4431)</f>
        <v>0</v>
      </c>
      <c r="W23" s="12" t="str">
        <f t="shared" si="2"/>
        <v/>
      </c>
      <c r="Y23" s="12">
        <f t="shared" si="3"/>
        <v>0</v>
      </c>
      <c r="Z23" s="12"/>
    </row>
    <row r="24" spans="1:26" x14ac:dyDescent="0.25">
      <c r="A24" s="16"/>
      <c r="B24" s="17" t="s">
        <v>350</v>
      </c>
      <c r="C24" s="17" t="s">
        <v>57</v>
      </c>
      <c r="D24" s="17" t="s">
        <v>88</v>
      </c>
      <c r="E24" s="19" t="s">
        <v>378</v>
      </c>
      <c r="F24" s="18" t="s">
        <v>379</v>
      </c>
      <c r="G24" s="18"/>
      <c r="H24" s="27">
        <v>75</v>
      </c>
      <c r="I24" s="16"/>
      <c r="J24" s="21"/>
      <c r="K24" s="21"/>
      <c r="L24" s="16"/>
      <c r="M24" s="21"/>
      <c r="O24" s="22"/>
      <c r="Q24" s="17"/>
      <c r="R24" s="16"/>
      <c r="T24" s="18" t="s">
        <v>348</v>
      </c>
      <c r="V24" s="12">
        <f>SUMIF($W$5:$W$4431,W24,$Y$5:$Y$4431)</f>
        <v>0</v>
      </c>
      <c r="W24" s="12" t="str">
        <f t="shared" si="2"/>
        <v/>
      </c>
      <c r="Y24" s="12">
        <f t="shared" si="3"/>
        <v>0</v>
      </c>
      <c r="Z24" s="12"/>
    </row>
    <row r="25" spans="1:26" x14ac:dyDescent="0.25">
      <c r="A25" s="16"/>
      <c r="B25" s="17" t="s">
        <v>350</v>
      </c>
      <c r="C25" s="17" t="s">
        <v>57</v>
      </c>
      <c r="D25" s="17" t="s">
        <v>88</v>
      </c>
      <c r="E25" s="19" t="s">
        <v>354</v>
      </c>
      <c r="F25" s="18" t="s">
        <v>355</v>
      </c>
      <c r="G25" s="18"/>
      <c r="H25" s="27">
        <v>1000</v>
      </c>
      <c r="I25" s="16"/>
      <c r="J25" s="21"/>
      <c r="K25" s="21"/>
      <c r="L25" s="16"/>
      <c r="M25" s="21"/>
      <c r="O25" s="22"/>
      <c r="Q25" s="17"/>
      <c r="R25" s="16"/>
      <c r="T25" s="18" t="s">
        <v>348</v>
      </c>
      <c r="V25" s="12">
        <f>SUMIF($W$5:$W$4431,W25,$Y$5:$Y$4431)</f>
        <v>0</v>
      </c>
      <c r="W25" s="12" t="str">
        <f t="shared" si="2"/>
        <v/>
      </c>
      <c r="Y25" s="12">
        <f t="shared" si="3"/>
        <v>0</v>
      </c>
      <c r="Z25" s="12"/>
    </row>
    <row r="26" spans="1:26" x14ac:dyDescent="0.25">
      <c r="A26" s="16"/>
      <c r="B26" s="17" t="s">
        <v>350</v>
      </c>
      <c r="C26" s="17" t="s">
        <v>57</v>
      </c>
      <c r="D26" s="17" t="s">
        <v>88</v>
      </c>
      <c r="E26" s="19" t="s">
        <v>380</v>
      </c>
      <c r="F26" s="18" t="s">
        <v>381</v>
      </c>
      <c r="G26" s="18"/>
      <c r="H26" s="27">
        <v>25</v>
      </c>
      <c r="I26" s="16"/>
      <c r="J26" s="21"/>
      <c r="K26" s="21"/>
      <c r="L26" s="16"/>
      <c r="M26" s="21"/>
      <c r="O26" s="22"/>
      <c r="Q26" s="17"/>
      <c r="R26" s="16"/>
      <c r="T26" s="18" t="s">
        <v>348</v>
      </c>
      <c r="V26" s="12">
        <f>SUMIF($W$5:$W$4431,W26,$Y$5:$Y$4431)</f>
        <v>0</v>
      </c>
      <c r="W26" s="12" t="str">
        <f t="shared" si="2"/>
        <v/>
      </c>
      <c r="Y26" s="12">
        <f t="shared" si="3"/>
        <v>0</v>
      </c>
      <c r="Z26" s="12"/>
    </row>
    <row r="27" spans="1:26" x14ac:dyDescent="0.25">
      <c r="A27" s="16"/>
      <c r="B27" s="17" t="s">
        <v>350</v>
      </c>
      <c r="C27" s="17" t="s">
        <v>57</v>
      </c>
      <c r="D27" s="17" t="s">
        <v>88</v>
      </c>
      <c r="E27" s="19" t="s">
        <v>382</v>
      </c>
      <c r="F27" s="18" t="s">
        <v>383</v>
      </c>
      <c r="G27" s="18"/>
      <c r="H27" s="27">
        <v>30</v>
      </c>
      <c r="I27" s="16"/>
      <c r="J27" s="21"/>
      <c r="K27" s="21"/>
      <c r="L27" s="16"/>
      <c r="M27" s="21"/>
      <c r="O27" s="22"/>
      <c r="Q27" s="17"/>
      <c r="R27" s="16"/>
      <c r="T27" s="18" t="s">
        <v>348</v>
      </c>
      <c r="V27" s="12">
        <f>SUMIF($W$5:$W$4431,W27,$Y$5:$Y$4431)</f>
        <v>0</v>
      </c>
      <c r="W27" s="12" t="str">
        <f t="shared" si="2"/>
        <v/>
      </c>
      <c r="Y27" s="12">
        <f t="shared" si="3"/>
        <v>0</v>
      </c>
      <c r="Z27" s="12"/>
    </row>
    <row r="28" spans="1:26" x14ac:dyDescent="0.25">
      <c r="A28" s="16"/>
      <c r="B28" s="17" t="s">
        <v>350</v>
      </c>
      <c r="C28" s="17" t="s">
        <v>57</v>
      </c>
      <c r="D28" s="17" t="s">
        <v>88</v>
      </c>
      <c r="E28" s="19" t="s">
        <v>384</v>
      </c>
      <c r="F28" s="18" t="s">
        <v>124</v>
      </c>
      <c r="G28" s="18"/>
      <c r="H28" s="27">
        <v>30</v>
      </c>
      <c r="I28" s="16"/>
      <c r="J28" s="21"/>
      <c r="K28" s="21"/>
      <c r="L28" s="16"/>
      <c r="M28" s="21"/>
      <c r="O28" s="22"/>
      <c r="Q28" s="17"/>
      <c r="R28" s="16"/>
      <c r="T28" s="18" t="s">
        <v>348</v>
      </c>
      <c r="V28" s="12">
        <f>SUMIF($W$5:$W$4431,W28,$Y$5:$Y$4431)</f>
        <v>0</v>
      </c>
      <c r="W28" s="12" t="str">
        <f t="shared" si="2"/>
        <v/>
      </c>
      <c r="Y28" s="12">
        <f t="shared" si="3"/>
        <v>0</v>
      </c>
      <c r="Z28" s="12"/>
    </row>
    <row r="29" spans="1:26" x14ac:dyDescent="0.25">
      <c r="A29" s="16"/>
      <c r="B29" s="17" t="s">
        <v>350</v>
      </c>
      <c r="C29" s="17" t="s">
        <v>57</v>
      </c>
      <c r="D29" s="17" t="s">
        <v>88</v>
      </c>
      <c r="E29" s="19" t="s">
        <v>385</v>
      </c>
      <c r="F29" s="18" t="s">
        <v>99</v>
      </c>
      <c r="G29" s="18"/>
      <c r="H29" s="27">
        <v>300</v>
      </c>
      <c r="I29" s="16"/>
      <c r="J29" s="21"/>
      <c r="K29" s="21"/>
      <c r="L29" s="16"/>
      <c r="M29" s="21"/>
      <c r="O29" s="22"/>
      <c r="Q29" s="17"/>
      <c r="R29" s="16"/>
      <c r="T29" s="18" t="s">
        <v>348</v>
      </c>
      <c r="V29" s="12">
        <f>SUMIF($W$5:$W$4431,W29,$Y$5:$Y$4431)</f>
        <v>0</v>
      </c>
      <c r="W29" s="12" t="str">
        <f t="shared" si="2"/>
        <v/>
      </c>
      <c r="Y29" s="12">
        <f t="shared" si="3"/>
        <v>0</v>
      </c>
      <c r="Z29" s="12"/>
    </row>
    <row r="30" spans="1:26" x14ac:dyDescent="0.25">
      <c r="A30" s="16"/>
      <c r="B30" s="17" t="s">
        <v>350</v>
      </c>
      <c r="C30" s="17" t="s">
        <v>57</v>
      </c>
      <c r="D30" s="17" t="s">
        <v>88</v>
      </c>
      <c r="E30" s="19" t="s">
        <v>386</v>
      </c>
      <c r="F30" s="18" t="s">
        <v>139</v>
      </c>
      <c r="G30" s="18"/>
      <c r="H30" s="27">
        <v>28</v>
      </c>
      <c r="I30" s="16"/>
      <c r="J30" s="21"/>
      <c r="K30" s="21"/>
      <c r="L30" s="16"/>
      <c r="M30" s="21"/>
      <c r="O30" s="22"/>
      <c r="Q30" s="17"/>
      <c r="R30" s="16"/>
      <c r="T30" s="18" t="s">
        <v>348</v>
      </c>
      <c r="V30" s="12">
        <f>SUMIF($W$5:$W$4431,W30,$Y$5:$Y$4431)</f>
        <v>0</v>
      </c>
      <c r="W30" s="12" t="str">
        <f t="shared" si="2"/>
        <v/>
      </c>
      <c r="Y30" s="12">
        <f t="shared" si="3"/>
        <v>0</v>
      </c>
      <c r="Z30" s="12"/>
    </row>
    <row r="31" spans="1:26" x14ac:dyDescent="0.25">
      <c r="A31" s="16"/>
      <c r="B31" s="17" t="s">
        <v>350</v>
      </c>
      <c r="C31" s="17" t="s">
        <v>57</v>
      </c>
      <c r="D31" s="17" t="s">
        <v>88</v>
      </c>
      <c r="E31" s="19" t="s">
        <v>304</v>
      </c>
      <c r="F31" s="18" t="s">
        <v>305</v>
      </c>
      <c r="G31" s="18"/>
      <c r="H31" s="27">
        <v>28</v>
      </c>
      <c r="I31" s="16"/>
      <c r="J31" s="21"/>
      <c r="K31" s="21"/>
      <c r="L31" s="16"/>
      <c r="M31" s="21"/>
      <c r="O31" s="22"/>
      <c r="Q31" s="17"/>
      <c r="R31" s="16"/>
      <c r="T31" s="18" t="s">
        <v>348</v>
      </c>
      <c r="V31" s="12">
        <f>SUMIF($W$5:$W$4431,W31,$Y$5:$Y$4431)</f>
        <v>0</v>
      </c>
      <c r="W31" s="12" t="str">
        <f t="shared" si="2"/>
        <v/>
      </c>
      <c r="Y31" s="12">
        <f t="shared" si="3"/>
        <v>0</v>
      </c>
      <c r="Z31" s="12"/>
    </row>
    <row r="32" spans="1:26" x14ac:dyDescent="0.25">
      <c r="A32" s="16"/>
      <c r="B32" s="17" t="s">
        <v>350</v>
      </c>
      <c r="C32" s="17" t="s">
        <v>57</v>
      </c>
      <c r="D32" s="17" t="s">
        <v>8</v>
      </c>
      <c r="E32" s="19" t="s">
        <v>387</v>
      </c>
      <c r="F32" s="18" t="s">
        <v>388</v>
      </c>
      <c r="G32" s="18"/>
      <c r="H32" s="27">
        <v>130</v>
      </c>
      <c r="I32" s="16"/>
      <c r="J32" s="21"/>
      <c r="K32" s="21"/>
      <c r="L32" s="16"/>
      <c r="M32" s="21"/>
      <c r="O32" s="22"/>
      <c r="Q32" s="17"/>
      <c r="R32" s="16"/>
      <c r="T32" s="18" t="s">
        <v>348</v>
      </c>
      <c r="V32" s="12">
        <f>SUMIF($W$5:$W$4431,W32,$Y$5:$Y$4431)</f>
        <v>0</v>
      </c>
      <c r="W32" s="12" t="str">
        <f t="shared" si="2"/>
        <v/>
      </c>
      <c r="Y32" s="12">
        <f t="shared" si="3"/>
        <v>0</v>
      </c>
      <c r="Z32" s="12"/>
    </row>
    <row r="33" spans="1:26" x14ac:dyDescent="0.25">
      <c r="A33" s="16"/>
      <c r="B33" s="17" t="s">
        <v>350</v>
      </c>
      <c r="C33" s="17" t="s">
        <v>57</v>
      </c>
      <c r="D33" s="17" t="s">
        <v>8</v>
      </c>
      <c r="E33" s="19" t="s">
        <v>389</v>
      </c>
      <c r="F33" s="18" t="s">
        <v>89</v>
      </c>
      <c r="G33" s="18"/>
      <c r="H33" s="27">
        <v>700</v>
      </c>
      <c r="I33" s="16"/>
      <c r="J33" s="21"/>
      <c r="K33" s="21"/>
      <c r="L33" s="16"/>
      <c r="M33" s="21"/>
      <c r="O33" s="22"/>
      <c r="Q33" s="17"/>
      <c r="R33" s="16"/>
      <c r="T33" s="18" t="s">
        <v>348</v>
      </c>
      <c r="V33" s="12">
        <f>SUMIF($W$5:$W$4431,W33,$Y$5:$Y$4431)</f>
        <v>0</v>
      </c>
      <c r="W33" s="12" t="str">
        <f t="shared" si="2"/>
        <v/>
      </c>
      <c r="Y33" s="12">
        <f t="shared" si="3"/>
        <v>0</v>
      </c>
      <c r="Z33" s="12"/>
    </row>
    <row r="34" spans="1:26" x14ac:dyDescent="0.25">
      <c r="A34" s="16"/>
      <c r="B34" s="17" t="s">
        <v>350</v>
      </c>
      <c r="C34" s="17" t="s">
        <v>57</v>
      </c>
      <c r="D34" s="17" t="s">
        <v>8</v>
      </c>
      <c r="E34" s="19" t="s">
        <v>390</v>
      </c>
      <c r="F34" s="18" t="s">
        <v>172</v>
      </c>
      <c r="G34" s="18"/>
      <c r="H34" s="27">
        <v>6000</v>
      </c>
      <c r="I34" s="16"/>
      <c r="J34" s="21"/>
      <c r="K34" s="21"/>
      <c r="L34" s="16"/>
      <c r="M34" s="21"/>
      <c r="O34" s="22"/>
      <c r="Q34" s="17"/>
      <c r="R34" s="16"/>
      <c r="T34" s="18" t="s">
        <v>348</v>
      </c>
      <c r="V34" s="12">
        <f>SUMIF($W$5:$W$4431,W34,$Y$5:$Y$4431)</f>
        <v>0</v>
      </c>
      <c r="W34" s="12" t="str">
        <f t="shared" si="2"/>
        <v/>
      </c>
      <c r="Y34" s="12">
        <f t="shared" si="3"/>
        <v>0</v>
      </c>
      <c r="Z34" s="12"/>
    </row>
    <row r="35" spans="1:26" x14ac:dyDescent="0.25">
      <c r="A35" s="16"/>
      <c r="B35" s="17" t="s">
        <v>350</v>
      </c>
      <c r="C35" s="17" t="s">
        <v>57</v>
      </c>
      <c r="D35" s="17" t="s">
        <v>8</v>
      </c>
      <c r="E35" s="19" t="s">
        <v>391</v>
      </c>
      <c r="F35" s="18" t="s">
        <v>392</v>
      </c>
      <c r="G35" s="18"/>
      <c r="H35" s="27">
        <v>500</v>
      </c>
      <c r="I35" s="16"/>
      <c r="J35" s="21"/>
      <c r="K35" s="21"/>
      <c r="L35" s="16"/>
      <c r="M35" s="21"/>
      <c r="O35" s="22"/>
      <c r="Q35" s="17"/>
      <c r="R35" s="16"/>
      <c r="T35" s="18" t="s">
        <v>348</v>
      </c>
      <c r="V35" s="12">
        <f>SUMIF($W$5:$W$4431,W35,$Y$5:$Y$4431)</f>
        <v>0</v>
      </c>
      <c r="W35" s="12" t="str">
        <f t="shared" si="2"/>
        <v/>
      </c>
      <c r="Y35" s="12">
        <f t="shared" si="3"/>
        <v>0</v>
      </c>
      <c r="Z35" s="12"/>
    </row>
    <row r="36" spans="1:26" x14ac:dyDescent="0.25">
      <c r="A36" s="16"/>
      <c r="B36" s="17" t="s">
        <v>350</v>
      </c>
      <c r="C36" s="17" t="s">
        <v>57</v>
      </c>
      <c r="D36" s="17" t="s">
        <v>8</v>
      </c>
      <c r="E36" s="19" t="s">
        <v>393</v>
      </c>
      <c r="F36" s="18" t="s">
        <v>151</v>
      </c>
      <c r="G36" s="18"/>
      <c r="H36" s="27">
        <v>1000</v>
      </c>
      <c r="I36" s="16"/>
      <c r="J36" s="21"/>
      <c r="K36" s="21"/>
      <c r="L36" s="16"/>
      <c r="M36" s="21"/>
      <c r="O36" s="22"/>
      <c r="Q36" s="17"/>
      <c r="R36" s="16"/>
      <c r="T36" s="18" t="s">
        <v>348</v>
      </c>
      <c r="V36" s="12">
        <f>SUMIF($W$5:$W$4431,W36,$Y$5:$Y$4431)</f>
        <v>0</v>
      </c>
      <c r="W36" s="12" t="str">
        <f t="shared" si="2"/>
        <v/>
      </c>
      <c r="Y36" s="12">
        <f t="shared" si="3"/>
        <v>0</v>
      </c>
      <c r="Z36" s="12"/>
    </row>
    <row r="37" spans="1:26" x14ac:dyDescent="0.25">
      <c r="A37" s="16"/>
      <c r="B37" s="17" t="s">
        <v>350</v>
      </c>
      <c r="C37" s="17" t="s">
        <v>57</v>
      </c>
      <c r="D37" s="17" t="s">
        <v>8</v>
      </c>
      <c r="E37" s="19" t="s">
        <v>394</v>
      </c>
      <c r="F37" s="18" t="s">
        <v>153</v>
      </c>
      <c r="G37" s="18"/>
      <c r="H37" s="27">
        <v>1000</v>
      </c>
      <c r="I37" s="16"/>
      <c r="J37" s="21"/>
      <c r="K37" s="21"/>
      <c r="L37" s="16"/>
      <c r="M37" s="21"/>
      <c r="O37" s="22"/>
      <c r="Q37" s="17"/>
      <c r="R37" s="16"/>
      <c r="T37" s="18" t="s">
        <v>348</v>
      </c>
      <c r="V37" s="12">
        <f>SUMIF($W$5:$W$4431,W37,$Y$5:$Y$4431)</f>
        <v>0</v>
      </c>
      <c r="W37" s="12" t="str">
        <f t="shared" si="2"/>
        <v/>
      </c>
      <c r="Y37" s="12">
        <f t="shared" si="3"/>
        <v>0</v>
      </c>
      <c r="Z37" s="12"/>
    </row>
    <row r="38" spans="1:26" x14ac:dyDescent="0.25">
      <c r="A38" s="16"/>
      <c r="B38" s="17" t="s">
        <v>350</v>
      </c>
      <c r="C38" s="17" t="s">
        <v>57</v>
      </c>
      <c r="D38" s="17" t="s">
        <v>112</v>
      </c>
      <c r="E38" s="19" t="s">
        <v>395</v>
      </c>
      <c r="F38" s="18" t="s">
        <v>153</v>
      </c>
      <c r="G38" s="18"/>
      <c r="H38" s="27">
        <v>120</v>
      </c>
      <c r="I38" s="16"/>
      <c r="J38" s="21"/>
      <c r="K38" s="21"/>
      <c r="L38" s="16"/>
      <c r="M38" s="21"/>
      <c r="O38" s="22"/>
      <c r="Q38" s="17"/>
      <c r="R38" s="16"/>
      <c r="T38" s="18" t="s">
        <v>348</v>
      </c>
      <c r="V38" s="12">
        <f>SUMIF($W$5:$W$4431,W38,$Y$5:$Y$4431)</f>
        <v>0</v>
      </c>
      <c r="W38" s="12" t="str">
        <f t="shared" si="2"/>
        <v/>
      </c>
      <c r="Y38" s="12">
        <f t="shared" si="3"/>
        <v>0</v>
      </c>
      <c r="Z38" s="12"/>
    </row>
    <row r="39" spans="1:26" x14ac:dyDescent="0.25">
      <c r="A39" s="16"/>
      <c r="B39" s="17" t="s">
        <v>350</v>
      </c>
      <c r="C39" s="17" t="s">
        <v>57</v>
      </c>
      <c r="D39" s="17" t="s">
        <v>8</v>
      </c>
      <c r="E39" s="19" t="s">
        <v>396</v>
      </c>
      <c r="F39" s="18" t="s">
        <v>397</v>
      </c>
      <c r="G39" s="18"/>
      <c r="H39" s="27">
        <v>1000</v>
      </c>
      <c r="I39" s="16"/>
      <c r="J39" s="21"/>
      <c r="K39" s="21"/>
      <c r="L39" s="16"/>
      <c r="M39" s="21"/>
      <c r="O39" s="22"/>
      <c r="Q39" s="17"/>
      <c r="R39" s="16"/>
      <c r="T39" s="18" t="s">
        <v>348</v>
      </c>
      <c r="V39" s="12">
        <f>SUMIF($W$5:$W$4431,W39,$Y$5:$Y$4431)</f>
        <v>0</v>
      </c>
      <c r="W39" s="12" t="str">
        <f t="shared" si="2"/>
        <v/>
      </c>
      <c r="Y39" s="12">
        <f t="shared" si="3"/>
        <v>0</v>
      </c>
      <c r="Z39" s="12"/>
    </row>
    <row r="40" spans="1:26" x14ac:dyDescent="0.25">
      <c r="A40" s="16"/>
      <c r="B40" s="17" t="s">
        <v>350</v>
      </c>
      <c r="C40" s="17" t="s">
        <v>57</v>
      </c>
      <c r="D40" s="17" t="s">
        <v>8</v>
      </c>
      <c r="E40" s="19" t="s">
        <v>398</v>
      </c>
      <c r="F40" s="18" t="s">
        <v>399</v>
      </c>
      <c r="G40" s="18"/>
      <c r="H40" s="27">
        <v>120</v>
      </c>
      <c r="I40" s="16"/>
      <c r="J40" s="21"/>
      <c r="K40" s="21"/>
      <c r="L40" s="16"/>
      <c r="M40" s="21"/>
      <c r="O40" s="22"/>
      <c r="Q40" s="17"/>
      <c r="R40" s="16"/>
      <c r="T40" s="18" t="s">
        <v>348</v>
      </c>
      <c r="V40" s="12">
        <f>SUMIF($W$5:$W$4431,W40,$Y$5:$Y$4431)</f>
        <v>0</v>
      </c>
      <c r="W40" s="12" t="str">
        <f t="shared" si="2"/>
        <v/>
      </c>
      <c r="Y40" s="12">
        <f t="shared" si="3"/>
        <v>0</v>
      </c>
      <c r="Z40" s="12"/>
    </row>
    <row r="41" spans="1:26" x14ac:dyDescent="0.25">
      <c r="A41" s="16"/>
      <c r="B41" s="17" t="s">
        <v>350</v>
      </c>
      <c r="C41" s="17" t="s">
        <v>57</v>
      </c>
      <c r="D41" s="17" t="s">
        <v>112</v>
      </c>
      <c r="E41" s="19" t="s">
        <v>230</v>
      </c>
      <c r="F41" s="18" t="s">
        <v>231</v>
      </c>
      <c r="G41" s="18"/>
      <c r="H41" s="27">
        <v>500</v>
      </c>
      <c r="I41" s="16"/>
      <c r="J41" s="21"/>
      <c r="K41" s="21"/>
      <c r="L41" s="16"/>
      <c r="M41" s="21"/>
      <c r="O41" s="22"/>
      <c r="Q41" s="17"/>
      <c r="R41" s="16"/>
      <c r="T41" s="18" t="s">
        <v>348</v>
      </c>
      <c r="V41" s="12">
        <f>SUMIF($W$5:$W$4431,W41,$Y$5:$Y$4431)</f>
        <v>0</v>
      </c>
      <c r="W41" s="12" t="str">
        <f t="shared" si="2"/>
        <v/>
      </c>
      <c r="Y41" s="12">
        <f t="shared" si="3"/>
        <v>0</v>
      </c>
      <c r="Z41" s="12"/>
    </row>
    <row r="42" spans="1:26" x14ac:dyDescent="0.25">
      <c r="A42" s="16"/>
      <c r="B42" s="17"/>
      <c r="C42" s="17" t="s">
        <v>12</v>
      </c>
      <c r="D42" s="17" t="s">
        <v>112</v>
      </c>
      <c r="E42" s="19" t="s">
        <v>223</v>
      </c>
      <c r="F42" s="18" t="s">
        <v>224</v>
      </c>
      <c r="G42" s="18"/>
      <c r="H42" s="27">
        <v>100</v>
      </c>
      <c r="I42" s="16"/>
      <c r="J42" s="21"/>
      <c r="K42" s="21"/>
      <c r="L42" s="16"/>
      <c r="M42" s="21"/>
      <c r="O42" s="22"/>
      <c r="Q42" s="17"/>
      <c r="R42" s="16">
        <v>45139</v>
      </c>
      <c r="T42" s="18" t="s">
        <v>423</v>
      </c>
      <c r="V42" s="12">
        <f>SUMIF($W$5:$W$4431,W42,$Y$5:$Y$4431)</f>
        <v>100</v>
      </c>
      <c r="W42" s="12" t="str">
        <f t="shared" si="2"/>
        <v>888992226000</v>
      </c>
      <c r="Y42" s="12">
        <f t="shared" si="3"/>
        <v>100</v>
      </c>
      <c r="Z42" s="12"/>
    </row>
    <row r="43" spans="1:26" x14ac:dyDescent="0.25">
      <c r="A43" s="16"/>
      <c r="B43" s="17"/>
      <c r="C43" s="17" t="s">
        <v>12</v>
      </c>
      <c r="D43" s="17" t="s">
        <v>112</v>
      </c>
      <c r="E43" s="19" t="s">
        <v>226</v>
      </c>
      <c r="F43" s="18" t="s">
        <v>227</v>
      </c>
      <c r="G43" s="18"/>
      <c r="H43" s="27">
        <v>90</v>
      </c>
      <c r="I43" s="16"/>
      <c r="J43" s="21"/>
      <c r="K43" s="21"/>
      <c r="L43" s="16"/>
      <c r="M43" s="21"/>
      <c r="O43" s="22"/>
      <c r="Q43" s="17"/>
      <c r="R43" s="16">
        <v>45139</v>
      </c>
      <c r="T43" s="18" t="s">
        <v>423</v>
      </c>
      <c r="V43" s="12">
        <f>SUMIF($W$5:$W$4431,W43,$Y$5:$Y$4431)</f>
        <v>90</v>
      </c>
      <c r="W43" s="12" t="str">
        <f t="shared" si="2"/>
        <v>904121030100</v>
      </c>
      <c r="Y43" s="12">
        <f t="shared" si="3"/>
        <v>90</v>
      </c>
      <c r="Z43" s="12"/>
    </row>
    <row r="44" spans="1:26" x14ac:dyDescent="0.25">
      <c r="A44" s="16"/>
      <c r="B44" s="17"/>
      <c r="C44" s="17" t="s">
        <v>12</v>
      </c>
      <c r="D44" s="17" t="s">
        <v>112</v>
      </c>
      <c r="E44" s="19" t="s">
        <v>228</v>
      </c>
      <c r="F44" s="18" t="s">
        <v>229</v>
      </c>
      <c r="G44" s="18"/>
      <c r="H44" s="27">
        <v>200</v>
      </c>
      <c r="I44" s="16"/>
      <c r="J44" s="21"/>
      <c r="K44" s="21"/>
      <c r="L44" s="16"/>
      <c r="M44" s="21"/>
      <c r="O44" s="22"/>
      <c r="Q44" s="17"/>
      <c r="R44" s="16">
        <v>45139</v>
      </c>
      <c r="T44" s="18" t="s">
        <v>423</v>
      </c>
      <c r="V44" s="12">
        <f>SUMIF($W$5:$W$4431,W44,$Y$5:$Y$4431)</f>
        <v>200</v>
      </c>
      <c r="W44" s="12" t="str">
        <f t="shared" si="2"/>
        <v>904604600500</v>
      </c>
      <c r="Y44" s="12">
        <f t="shared" si="3"/>
        <v>200</v>
      </c>
      <c r="Z44" s="12"/>
    </row>
    <row r="45" spans="1:26" x14ac:dyDescent="0.25">
      <c r="A45" s="16"/>
      <c r="B45" s="17"/>
      <c r="C45" s="17" t="s">
        <v>12</v>
      </c>
      <c r="D45" s="17" t="s">
        <v>112</v>
      </c>
      <c r="E45" s="19" t="s">
        <v>230</v>
      </c>
      <c r="F45" s="18" t="s">
        <v>231</v>
      </c>
      <c r="G45" s="18"/>
      <c r="H45" s="27">
        <v>250</v>
      </c>
      <c r="I45" s="16"/>
      <c r="J45" s="21"/>
      <c r="K45" s="21"/>
      <c r="L45" s="16"/>
      <c r="M45" s="21"/>
      <c r="O45" s="22"/>
      <c r="Q45" s="17"/>
      <c r="R45" s="16">
        <v>45139</v>
      </c>
      <c r="T45" s="18" t="s">
        <v>423</v>
      </c>
      <c r="V45" s="12">
        <f>SUMIF($W$5:$W$4431,W45,$Y$5:$Y$4431)</f>
        <v>250</v>
      </c>
      <c r="W45" s="12" t="str">
        <f t="shared" si="2"/>
        <v>909100300300</v>
      </c>
      <c r="Y45" s="12">
        <f t="shared" si="3"/>
        <v>250</v>
      </c>
      <c r="Z45" s="12"/>
    </row>
    <row r="46" spans="1:26" x14ac:dyDescent="0.25">
      <c r="A46" s="16"/>
      <c r="B46" s="17"/>
      <c r="C46" s="17" t="s">
        <v>12</v>
      </c>
      <c r="D46" s="17" t="s">
        <v>112</v>
      </c>
      <c r="E46" s="19" t="s">
        <v>232</v>
      </c>
      <c r="F46" s="18" t="s">
        <v>233</v>
      </c>
      <c r="G46" s="18"/>
      <c r="H46" s="27">
        <v>400</v>
      </c>
      <c r="I46" s="16"/>
      <c r="J46" s="21"/>
      <c r="K46" s="21"/>
      <c r="L46" s="16"/>
      <c r="M46" s="21"/>
      <c r="O46" s="22"/>
      <c r="Q46" s="17"/>
      <c r="R46" s="16">
        <v>45139</v>
      </c>
      <c r="T46" s="18" t="s">
        <v>423</v>
      </c>
      <c r="V46" s="12">
        <f>SUMIF($W$5:$W$4431,W46,$Y$5:$Y$4431)</f>
        <v>400</v>
      </c>
      <c r="W46" s="12" t="str">
        <f t="shared" si="2"/>
        <v>909420500900</v>
      </c>
      <c r="Y46" s="12">
        <f t="shared" si="3"/>
        <v>400</v>
      </c>
      <c r="Z46" s="12"/>
    </row>
    <row r="47" spans="1:26" x14ac:dyDescent="0.25">
      <c r="A47" s="16"/>
      <c r="B47" s="17"/>
      <c r="C47" s="17" t="s">
        <v>12</v>
      </c>
      <c r="D47" s="17" t="s">
        <v>112</v>
      </c>
      <c r="E47" s="19" t="s">
        <v>234</v>
      </c>
      <c r="F47" s="18" t="s">
        <v>235</v>
      </c>
      <c r="G47" s="18"/>
      <c r="H47" s="27">
        <v>300</v>
      </c>
      <c r="I47" s="16"/>
      <c r="J47" s="21"/>
      <c r="K47" s="21"/>
      <c r="L47" s="16"/>
      <c r="M47" s="21"/>
      <c r="O47" s="22"/>
      <c r="Q47" s="17"/>
      <c r="R47" s="16">
        <v>45139</v>
      </c>
      <c r="T47" s="18" t="s">
        <v>423</v>
      </c>
      <c r="V47" s="12">
        <f>SUMIF($W$5:$W$4431,W47,$Y$5:$Y$4431)</f>
        <v>300</v>
      </c>
      <c r="W47" s="12" t="str">
        <f t="shared" si="2"/>
        <v>909500123400</v>
      </c>
      <c r="Y47" s="12">
        <f t="shared" si="3"/>
        <v>300</v>
      </c>
      <c r="Z47" s="12"/>
    </row>
    <row r="48" spans="1:26" x14ac:dyDescent="0.25">
      <c r="A48" s="16"/>
      <c r="B48" s="17"/>
      <c r="C48" s="17" t="s">
        <v>12</v>
      </c>
      <c r="D48" s="17" t="s">
        <v>112</v>
      </c>
      <c r="E48" s="19" t="s">
        <v>236</v>
      </c>
      <c r="F48" s="18" t="s">
        <v>235</v>
      </c>
      <c r="G48" s="18"/>
      <c r="H48" s="27">
        <v>2000</v>
      </c>
      <c r="I48" s="16"/>
      <c r="J48" s="21"/>
      <c r="K48" s="21"/>
      <c r="L48" s="16"/>
      <c r="M48" s="21"/>
      <c r="O48" s="22"/>
      <c r="Q48" s="17"/>
      <c r="R48" s="16">
        <v>45139</v>
      </c>
      <c r="T48" s="18" t="s">
        <v>423</v>
      </c>
      <c r="V48" s="12">
        <f>SUMIF($W$5:$W$4431,W48,$Y$5:$Y$4431)</f>
        <v>2000</v>
      </c>
      <c r="W48" s="12" t="str">
        <f t="shared" si="2"/>
        <v>909500191900</v>
      </c>
      <c r="Y48" s="12">
        <f t="shared" si="3"/>
        <v>2000</v>
      </c>
      <c r="Z48" s="12"/>
    </row>
    <row r="49" spans="1:26" x14ac:dyDescent="0.25">
      <c r="A49" s="16"/>
      <c r="B49" s="17"/>
      <c r="C49" s="17" t="s">
        <v>12</v>
      </c>
      <c r="D49" s="17" t="s">
        <v>112</v>
      </c>
      <c r="E49" s="19" t="s">
        <v>237</v>
      </c>
      <c r="F49" s="18" t="s">
        <v>235</v>
      </c>
      <c r="G49" s="18"/>
      <c r="H49" s="27">
        <v>300</v>
      </c>
      <c r="I49" s="16"/>
      <c r="J49" s="21"/>
      <c r="K49" s="21"/>
      <c r="L49" s="16"/>
      <c r="M49" s="21"/>
      <c r="O49" s="22"/>
      <c r="Q49" s="17"/>
      <c r="R49" s="16">
        <v>45139</v>
      </c>
      <c r="T49" s="18" t="s">
        <v>423</v>
      </c>
      <c r="V49" s="12">
        <f>SUMIF($W$5:$W$4431,W49,$Y$5:$Y$4431)</f>
        <v>300</v>
      </c>
      <c r="W49" s="12" t="str">
        <f t="shared" si="2"/>
        <v>909500197800</v>
      </c>
      <c r="Y49" s="12">
        <f t="shared" si="3"/>
        <v>300</v>
      </c>
      <c r="Z49" s="12"/>
    </row>
    <row r="50" spans="1:26" x14ac:dyDescent="0.25">
      <c r="A50" s="16"/>
      <c r="B50" s="17"/>
      <c r="C50" s="17" t="s">
        <v>12</v>
      </c>
      <c r="D50" s="17" t="s">
        <v>112</v>
      </c>
      <c r="E50" s="19" t="s">
        <v>238</v>
      </c>
      <c r="F50" s="18" t="s">
        <v>98</v>
      </c>
      <c r="G50" s="18"/>
      <c r="H50" s="27">
        <v>300</v>
      </c>
      <c r="I50" s="16"/>
      <c r="J50" s="21"/>
      <c r="K50" s="21"/>
      <c r="L50" s="16"/>
      <c r="M50" s="21"/>
      <c r="O50" s="22"/>
      <c r="Q50" s="17"/>
      <c r="R50" s="16">
        <v>45139</v>
      </c>
      <c r="T50" s="18" t="s">
        <v>423</v>
      </c>
      <c r="V50" s="12">
        <f>SUMIF($W$5:$W$4431,W50,$Y$5:$Y$4431)</f>
        <v>300</v>
      </c>
      <c r="W50" s="12" t="str">
        <f t="shared" si="2"/>
        <v>915538103500</v>
      </c>
      <c r="Y50" s="12">
        <f t="shared" si="3"/>
        <v>300</v>
      </c>
      <c r="Z50" s="12"/>
    </row>
    <row r="51" spans="1:26" x14ac:dyDescent="0.25">
      <c r="A51" s="16"/>
      <c r="B51" s="17"/>
      <c r="C51" s="17" t="s">
        <v>12</v>
      </c>
      <c r="D51" s="17" t="s">
        <v>112</v>
      </c>
      <c r="E51" s="19" t="s">
        <v>239</v>
      </c>
      <c r="F51" s="18" t="s">
        <v>240</v>
      </c>
      <c r="G51" s="18"/>
      <c r="H51" s="27">
        <v>500</v>
      </c>
      <c r="I51" s="16"/>
      <c r="J51" s="21"/>
      <c r="K51" s="21"/>
      <c r="L51" s="16"/>
      <c r="M51" s="21"/>
      <c r="O51" s="22"/>
      <c r="Q51" s="17"/>
      <c r="R51" s="16">
        <v>45139</v>
      </c>
      <c r="T51" s="18" t="s">
        <v>423</v>
      </c>
      <c r="V51" s="12">
        <f>SUMIF($W$5:$W$4431,W51,$Y$5:$Y$4431)</f>
        <v>500</v>
      </c>
      <c r="W51" s="12" t="str">
        <f t="shared" si="2"/>
        <v>941880120100</v>
      </c>
      <c r="Y51" s="12">
        <f t="shared" si="3"/>
        <v>500</v>
      </c>
      <c r="Z51" s="12"/>
    </row>
    <row r="52" spans="1:26" x14ac:dyDescent="0.25">
      <c r="A52" s="16"/>
      <c r="B52" s="17"/>
      <c r="C52" s="17" t="s">
        <v>12</v>
      </c>
      <c r="D52" s="17" t="s">
        <v>112</v>
      </c>
      <c r="E52" s="19" t="s">
        <v>241</v>
      </c>
      <c r="F52" s="18" t="s">
        <v>196</v>
      </c>
      <c r="G52" s="18"/>
      <c r="H52" s="27">
        <v>300</v>
      </c>
      <c r="I52" s="16"/>
      <c r="J52" s="21"/>
      <c r="K52" s="21"/>
      <c r="L52" s="16"/>
      <c r="M52" s="21"/>
      <c r="O52" s="22"/>
      <c r="Q52" s="17"/>
      <c r="R52" s="16">
        <v>45139</v>
      </c>
      <c r="T52" s="18" t="s">
        <v>423</v>
      </c>
      <c r="V52" s="12">
        <f>SUMIF($W$5:$W$4431,W52,$Y$5:$Y$4431)</f>
        <v>300</v>
      </c>
      <c r="W52" s="12" t="str">
        <f t="shared" si="2"/>
        <v>916728102000</v>
      </c>
      <c r="Y52" s="12">
        <f t="shared" si="3"/>
        <v>300</v>
      </c>
      <c r="Z52" s="12"/>
    </row>
    <row r="53" spans="1:26" x14ac:dyDescent="0.25">
      <c r="A53" s="16"/>
      <c r="B53" s="17"/>
      <c r="C53" s="17" t="s">
        <v>12</v>
      </c>
      <c r="D53" s="17" t="s">
        <v>112</v>
      </c>
      <c r="E53" s="19" t="s">
        <v>400</v>
      </c>
      <c r="F53" s="18" t="s">
        <v>401</v>
      </c>
      <c r="G53" s="18"/>
      <c r="H53" s="27">
        <v>10</v>
      </c>
      <c r="I53" s="16"/>
      <c r="J53" s="21"/>
      <c r="K53" s="21"/>
      <c r="L53" s="16"/>
      <c r="M53" s="21"/>
      <c r="O53" s="22"/>
      <c r="Q53" s="17"/>
      <c r="R53" s="16">
        <v>45142</v>
      </c>
      <c r="T53" s="18"/>
      <c r="V53" s="12">
        <f>SUMIF($W$5:$W$4431,W53,$Y$5:$Y$4431)</f>
        <v>40</v>
      </c>
      <c r="W53" s="12" t="str">
        <f t="shared" si="2"/>
        <v>233007514000</v>
      </c>
      <c r="Y53" s="12">
        <f t="shared" si="3"/>
        <v>10</v>
      </c>
      <c r="Z53" s="12"/>
    </row>
    <row r="54" spans="1:26" x14ac:dyDescent="0.25">
      <c r="A54" s="16"/>
      <c r="B54" s="17"/>
      <c r="C54" s="17" t="s">
        <v>12</v>
      </c>
      <c r="D54" s="17" t="s">
        <v>112</v>
      </c>
      <c r="E54" s="19" t="s">
        <v>402</v>
      </c>
      <c r="F54" s="18" t="s">
        <v>403</v>
      </c>
      <c r="G54" s="18"/>
      <c r="H54" s="27">
        <v>900</v>
      </c>
      <c r="I54" s="16"/>
      <c r="J54" s="21"/>
      <c r="K54" s="21"/>
      <c r="L54" s="16"/>
      <c r="M54" s="21"/>
      <c r="O54" s="22"/>
      <c r="Q54" s="17"/>
      <c r="R54" s="16">
        <v>45142</v>
      </c>
      <c r="T54" s="18"/>
      <c r="V54" s="12">
        <f>SUMIF($W$5:$W$4431,W54,$Y$5:$Y$4431)</f>
        <v>900</v>
      </c>
      <c r="W54" s="12" t="str">
        <f t="shared" si="2"/>
        <v>893485005000</v>
      </c>
      <c r="Y54" s="12">
        <f t="shared" si="3"/>
        <v>900</v>
      </c>
      <c r="Z54" s="12"/>
    </row>
    <row r="55" spans="1:26" x14ac:dyDescent="0.25">
      <c r="A55" s="16"/>
      <c r="B55" s="17"/>
      <c r="C55" s="17" t="s">
        <v>12</v>
      </c>
      <c r="D55" s="17" t="s">
        <v>112</v>
      </c>
      <c r="E55" s="28" t="s">
        <v>404</v>
      </c>
      <c r="F55" s="18" t="s">
        <v>405</v>
      </c>
      <c r="G55" s="18"/>
      <c r="H55" s="27">
        <v>20</v>
      </c>
      <c r="I55" s="16"/>
      <c r="J55" s="21"/>
      <c r="K55" s="21"/>
      <c r="L55" s="16"/>
      <c r="M55" s="21"/>
      <c r="O55" s="22"/>
      <c r="Q55" s="17"/>
      <c r="R55" s="16">
        <v>45142</v>
      </c>
      <c r="T55" s="18"/>
      <c r="V55" s="12">
        <f>SUMIF($W$5:$W$4431,W55,$Y$5:$Y$4431)</f>
        <v>40</v>
      </c>
      <c r="W55" s="12" t="str">
        <f t="shared" si="2"/>
        <v>895816001000</v>
      </c>
      <c r="Y55" s="12">
        <f t="shared" si="3"/>
        <v>20</v>
      </c>
      <c r="Z55" s="12"/>
    </row>
    <row r="56" spans="1:26" x14ac:dyDescent="0.25">
      <c r="A56" s="16"/>
      <c r="B56" s="17"/>
      <c r="C56" s="17" t="s">
        <v>12</v>
      </c>
      <c r="D56" s="17" t="s">
        <v>112</v>
      </c>
      <c r="E56" s="19" t="s">
        <v>406</v>
      </c>
      <c r="F56" s="18" t="s">
        <v>196</v>
      </c>
      <c r="G56" s="18"/>
      <c r="H56" s="27">
        <v>500</v>
      </c>
      <c r="I56" s="16"/>
      <c r="J56" s="21"/>
      <c r="K56" s="21"/>
      <c r="L56" s="16"/>
      <c r="M56" s="21"/>
      <c r="O56" s="22"/>
      <c r="Q56" s="17"/>
      <c r="R56" s="16">
        <v>45142</v>
      </c>
      <c r="T56" s="18"/>
      <c r="V56" s="12">
        <f>SUMIF($W$5:$W$4431,W56,$Y$5:$Y$4431)</f>
        <v>500</v>
      </c>
      <c r="W56" s="12" t="str">
        <f t="shared" si="2"/>
        <v>916738082500</v>
      </c>
      <c r="Y56" s="12">
        <f t="shared" si="3"/>
        <v>500</v>
      </c>
      <c r="Z56" s="12"/>
    </row>
    <row r="57" spans="1:26" x14ac:dyDescent="0.25">
      <c r="A57" s="16"/>
      <c r="B57" s="17"/>
      <c r="C57" s="17" t="s">
        <v>12</v>
      </c>
      <c r="D57" s="17" t="s">
        <v>112</v>
      </c>
      <c r="E57" s="19" t="s">
        <v>407</v>
      </c>
      <c r="F57" s="18" t="s">
        <v>408</v>
      </c>
      <c r="G57" s="18"/>
      <c r="H57" s="27">
        <v>10</v>
      </c>
      <c r="I57" s="16"/>
      <c r="J57" s="21"/>
      <c r="K57" s="21"/>
      <c r="L57" s="16"/>
      <c r="M57" s="21"/>
      <c r="O57" s="22"/>
      <c r="Q57" s="17"/>
      <c r="R57" s="16">
        <v>45127</v>
      </c>
      <c r="T57" s="18"/>
      <c r="V57" s="12">
        <f>SUMIF($W$5:$W$4431,W57,$Y$5:$Y$4431)</f>
        <v>30</v>
      </c>
      <c r="W57" s="12" t="str">
        <f t="shared" si="2"/>
        <v>862037124000</v>
      </c>
      <c r="Y57" s="12">
        <f t="shared" si="3"/>
        <v>10</v>
      </c>
      <c r="Z57" s="12"/>
    </row>
    <row r="58" spans="1:26" x14ac:dyDescent="0.25">
      <c r="A58" s="16"/>
      <c r="B58" s="17"/>
      <c r="C58" s="17" t="s">
        <v>12</v>
      </c>
      <c r="D58" s="17" t="s">
        <v>112</v>
      </c>
      <c r="E58" s="19" t="s">
        <v>409</v>
      </c>
      <c r="F58" s="18" t="s">
        <v>410</v>
      </c>
      <c r="G58" s="18"/>
      <c r="H58" s="27">
        <v>5</v>
      </c>
      <c r="I58" s="16"/>
      <c r="J58" s="21"/>
      <c r="K58" s="21"/>
      <c r="L58" s="16"/>
      <c r="M58" s="21"/>
      <c r="O58" s="22"/>
      <c r="Q58" s="17"/>
      <c r="R58" s="16">
        <v>45127</v>
      </c>
      <c r="T58" s="18"/>
      <c r="V58" s="12">
        <f>SUMIF($W$5:$W$4431,W58,$Y$5:$Y$4431)</f>
        <v>35</v>
      </c>
      <c r="W58" s="12" t="str">
        <f t="shared" si="2"/>
        <v>892227101000</v>
      </c>
      <c r="Y58" s="12">
        <f t="shared" si="3"/>
        <v>5</v>
      </c>
      <c r="Z58" s="12"/>
    </row>
    <row r="59" spans="1:26" x14ac:dyDescent="0.25">
      <c r="A59" s="16"/>
      <c r="B59" s="17"/>
      <c r="C59" s="17" t="s">
        <v>12</v>
      </c>
      <c r="D59" s="17" t="s">
        <v>112</v>
      </c>
      <c r="E59" s="19" t="s">
        <v>411</v>
      </c>
      <c r="F59" s="18" t="s">
        <v>412</v>
      </c>
      <c r="G59" s="18"/>
      <c r="H59" s="27">
        <v>1</v>
      </c>
      <c r="I59" s="16"/>
      <c r="J59" s="21"/>
      <c r="K59" s="21"/>
      <c r="L59" s="16"/>
      <c r="M59" s="21"/>
      <c r="O59" s="22"/>
      <c r="Q59" s="17"/>
      <c r="R59" s="16">
        <v>45127</v>
      </c>
      <c r="T59" s="18"/>
      <c r="V59" s="12">
        <f>SUMIF($W$5:$W$4431,W59,$Y$5:$Y$4431)</f>
        <v>51</v>
      </c>
      <c r="W59" s="12" t="str">
        <f t="shared" si="2"/>
        <v>894087104000</v>
      </c>
      <c r="Y59" s="12">
        <f t="shared" si="3"/>
        <v>1</v>
      </c>
      <c r="Z59" s="12"/>
    </row>
    <row r="60" spans="1:26" x14ac:dyDescent="0.25">
      <c r="A60" s="16"/>
      <c r="B60" s="17"/>
      <c r="C60" s="17" t="s">
        <v>12</v>
      </c>
      <c r="D60" s="17" t="s">
        <v>112</v>
      </c>
      <c r="E60" s="19" t="s">
        <v>413</v>
      </c>
      <c r="F60" s="18" t="s">
        <v>414</v>
      </c>
      <c r="G60" s="18"/>
      <c r="H60" s="27">
        <v>10</v>
      </c>
      <c r="I60" s="16"/>
      <c r="J60" s="21"/>
      <c r="K60" s="21"/>
      <c r="L60" s="16"/>
      <c r="M60" s="21"/>
      <c r="O60" s="22"/>
      <c r="Q60" s="17"/>
      <c r="R60" s="16">
        <v>45127</v>
      </c>
      <c r="T60" s="18"/>
      <c r="V60" s="12">
        <f>SUMIF($W$5:$W$4431,W60,$Y$5:$Y$4431)</f>
        <v>30</v>
      </c>
      <c r="W60" s="12" t="str">
        <f t="shared" si="2"/>
        <v>899607108000</v>
      </c>
      <c r="Y60" s="12">
        <f t="shared" si="3"/>
        <v>10</v>
      </c>
      <c r="Z60" s="12"/>
    </row>
    <row r="61" spans="1:26" x14ac:dyDescent="0.25">
      <c r="A61" s="16"/>
      <c r="B61" s="17"/>
      <c r="C61" s="17" t="s">
        <v>12</v>
      </c>
      <c r="D61" s="17" t="s">
        <v>112</v>
      </c>
      <c r="E61" s="19" t="s">
        <v>407</v>
      </c>
      <c r="F61" s="18" t="s">
        <v>408</v>
      </c>
      <c r="G61" s="18"/>
      <c r="H61" s="27">
        <v>20</v>
      </c>
      <c r="I61" s="16"/>
      <c r="J61" s="21"/>
      <c r="K61" s="21"/>
      <c r="L61" s="16"/>
      <c r="M61" s="21"/>
      <c r="O61" s="22"/>
      <c r="Q61" s="17"/>
      <c r="R61" s="16">
        <v>45120</v>
      </c>
      <c r="T61" s="18"/>
      <c r="V61" s="12">
        <f>SUMIF($W$5:$W$4431,W61,$Y$5:$Y$4431)</f>
        <v>30</v>
      </c>
      <c r="W61" s="12" t="str">
        <f t="shared" si="2"/>
        <v>862037124000</v>
      </c>
      <c r="Y61" s="12">
        <f t="shared" si="3"/>
        <v>20</v>
      </c>
      <c r="Z61" s="12"/>
    </row>
    <row r="62" spans="1:26" x14ac:dyDescent="0.25">
      <c r="A62" s="16"/>
      <c r="B62" s="17"/>
      <c r="C62" s="17" t="s">
        <v>12</v>
      </c>
      <c r="D62" s="17" t="s">
        <v>112</v>
      </c>
      <c r="E62" s="19" t="s">
        <v>409</v>
      </c>
      <c r="F62" s="18" t="s">
        <v>410</v>
      </c>
      <c r="G62" s="18"/>
      <c r="H62" s="27">
        <v>30</v>
      </c>
      <c r="I62" s="16"/>
      <c r="J62" s="21"/>
      <c r="K62" s="21"/>
      <c r="L62" s="16"/>
      <c r="M62" s="21"/>
      <c r="O62" s="22"/>
      <c r="Q62" s="17"/>
      <c r="R62" s="16">
        <v>45120</v>
      </c>
      <c r="T62" s="18"/>
      <c r="V62" s="12">
        <f>SUMIF($W$5:$W$4431,W62,$Y$5:$Y$4431)</f>
        <v>35</v>
      </c>
      <c r="W62" s="12" t="str">
        <f t="shared" si="2"/>
        <v>892227101000</v>
      </c>
      <c r="Y62" s="12">
        <f t="shared" si="3"/>
        <v>30</v>
      </c>
      <c r="Z62" s="12"/>
    </row>
    <row r="63" spans="1:26" x14ac:dyDescent="0.25">
      <c r="A63" s="16"/>
      <c r="B63" s="17"/>
      <c r="C63" s="17" t="s">
        <v>12</v>
      </c>
      <c r="D63" s="17" t="s">
        <v>112</v>
      </c>
      <c r="E63" s="19" t="s">
        <v>411</v>
      </c>
      <c r="F63" s="18" t="s">
        <v>412</v>
      </c>
      <c r="G63" s="18"/>
      <c r="H63" s="27">
        <v>50</v>
      </c>
      <c r="I63" s="16"/>
      <c r="J63" s="21"/>
      <c r="K63" s="21"/>
      <c r="L63" s="16"/>
      <c r="M63" s="21"/>
      <c r="O63" s="22"/>
      <c r="Q63" s="17"/>
      <c r="R63" s="16">
        <v>45120</v>
      </c>
      <c r="T63" s="18"/>
      <c r="V63" s="12">
        <f>SUMIF($W$5:$W$4431,W63,$Y$5:$Y$4431)</f>
        <v>51</v>
      </c>
      <c r="W63" s="12" t="str">
        <f t="shared" si="2"/>
        <v>894087104000</v>
      </c>
      <c r="Y63" s="12">
        <f t="shared" si="3"/>
        <v>50</v>
      </c>
      <c r="Z63" s="12"/>
    </row>
    <row r="64" spans="1:26" x14ac:dyDescent="0.25">
      <c r="A64" s="16"/>
      <c r="B64" s="17"/>
      <c r="C64" s="17" t="s">
        <v>12</v>
      </c>
      <c r="D64" s="17" t="s">
        <v>112</v>
      </c>
      <c r="E64" s="19" t="s">
        <v>413</v>
      </c>
      <c r="F64" s="18" t="s">
        <v>414</v>
      </c>
      <c r="G64" s="18"/>
      <c r="H64" s="27">
        <v>20</v>
      </c>
      <c r="I64" s="16"/>
      <c r="J64" s="21"/>
      <c r="K64" s="21"/>
      <c r="L64" s="16"/>
      <c r="M64" s="21"/>
      <c r="O64" s="22"/>
      <c r="Q64" s="17"/>
      <c r="R64" s="16">
        <v>45120</v>
      </c>
      <c r="T64" s="18"/>
      <c r="V64" s="12">
        <f>SUMIF($W$5:$W$4431,W64,$Y$5:$Y$4431)</f>
        <v>30</v>
      </c>
      <c r="W64" s="12" t="str">
        <f t="shared" si="2"/>
        <v>899607108000</v>
      </c>
      <c r="Y64" s="12">
        <f t="shared" si="3"/>
        <v>20</v>
      </c>
      <c r="Z64" s="12"/>
    </row>
    <row r="65" spans="1:26" x14ac:dyDescent="0.25">
      <c r="A65" s="16"/>
      <c r="B65" s="17"/>
      <c r="C65" s="17" t="s">
        <v>12</v>
      </c>
      <c r="D65" s="17" t="s">
        <v>112</v>
      </c>
      <c r="E65" s="19" t="s">
        <v>345</v>
      </c>
      <c r="F65" s="18" t="s">
        <v>346</v>
      </c>
      <c r="G65" s="18"/>
      <c r="H65" s="27">
        <v>50</v>
      </c>
      <c r="I65" s="16"/>
      <c r="J65" s="21"/>
      <c r="K65" s="21"/>
      <c r="L65" s="16"/>
      <c r="M65" s="21"/>
      <c r="O65" s="22"/>
      <c r="Q65" s="17"/>
      <c r="R65" s="16">
        <v>45148</v>
      </c>
      <c r="T65" s="18"/>
      <c r="V65" s="12">
        <f>SUMIF($W$5:$W$4431,W65,$Y$5:$Y$4431)</f>
        <v>50</v>
      </c>
      <c r="W65" s="12" t="str">
        <f t="shared" si="2"/>
        <v>865104209000</v>
      </c>
      <c r="Y65" s="12">
        <f t="shared" si="3"/>
        <v>50</v>
      </c>
      <c r="Z65" s="12"/>
    </row>
    <row r="66" spans="1:26" x14ac:dyDescent="0.25">
      <c r="A66" s="16"/>
      <c r="B66" s="17"/>
      <c r="C66" s="17" t="s">
        <v>12</v>
      </c>
      <c r="D66" s="17" t="s">
        <v>112</v>
      </c>
      <c r="E66" s="19" t="s">
        <v>415</v>
      </c>
      <c r="F66" s="18" t="s">
        <v>416</v>
      </c>
      <c r="G66" s="18"/>
      <c r="H66" s="27">
        <v>1000</v>
      </c>
      <c r="I66" s="16"/>
      <c r="J66" s="21"/>
      <c r="K66" s="21"/>
      <c r="L66" s="16"/>
      <c r="M66" s="21"/>
      <c r="O66" s="22"/>
      <c r="Q66" s="17"/>
      <c r="R66" s="16">
        <v>45112</v>
      </c>
      <c r="T66" s="18"/>
      <c r="V66" s="12">
        <f>SUMIF($W$5:$W$4431,W66,$Y$5:$Y$4431)</f>
        <v>1000</v>
      </c>
      <c r="W66" s="12" t="str">
        <f t="shared" si="2"/>
        <v>902520300400</v>
      </c>
      <c r="Y66" s="12">
        <f t="shared" si="3"/>
        <v>1000</v>
      </c>
      <c r="Z66" s="12"/>
    </row>
    <row r="67" spans="1:26" x14ac:dyDescent="0.25">
      <c r="A67" s="16"/>
      <c r="B67" s="17"/>
      <c r="C67" s="17" t="s">
        <v>12</v>
      </c>
      <c r="D67" s="17" t="s">
        <v>112</v>
      </c>
      <c r="E67" s="19" t="s">
        <v>417</v>
      </c>
      <c r="F67" s="18" t="s">
        <v>418</v>
      </c>
      <c r="G67" s="18"/>
      <c r="H67" s="27">
        <v>30</v>
      </c>
      <c r="I67" s="16"/>
      <c r="J67" s="21"/>
      <c r="K67" s="21"/>
      <c r="L67" s="16"/>
      <c r="M67" s="21"/>
      <c r="O67" s="22"/>
      <c r="Q67" s="17"/>
      <c r="R67" s="16">
        <v>45149</v>
      </c>
      <c r="T67" s="18"/>
      <c r="V67" s="12">
        <f>SUMIF($W$5:$W$4431,W67,$Y$5:$Y$4431)</f>
        <v>30</v>
      </c>
      <c r="W67" s="12" t="str">
        <f t="shared" si="2"/>
        <v>894217101000</v>
      </c>
      <c r="Y67" s="12">
        <f t="shared" si="3"/>
        <v>30</v>
      </c>
      <c r="Z67" s="12"/>
    </row>
    <row r="68" spans="1:26" x14ac:dyDescent="0.25">
      <c r="A68" s="16"/>
      <c r="B68" s="17"/>
      <c r="C68" s="17" t="s">
        <v>12</v>
      </c>
      <c r="D68" s="17" t="s">
        <v>112</v>
      </c>
      <c r="E68" s="19" t="s">
        <v>404</v>
      </c>
      <c r="F68" s="18" t="s">
        <v>405</v>
      </c>
      <c r="G68" s="18"/>
      <c r="H68" s="27">
        <v>20</v>
      </c>
      <c r="I68" s="16"/>
      <c r="J68" s="21"/>
      <c r="K68" s="21"/>
      <c r="L68" s="16"/>
      <c r="M68" s="21"/>
      <c r="O68" s="22"/>
      <c r="Q68" s="17"/>
      <c r="R68" s="16">
        <v>45149</v>
      </c>
      <c r="T68" s="18"/>
      <c r="V68" s="12">
        <f>SUMIF($W$5:$W$4431,W68,$Y$5:$Y$4431)</f>
        <v>40</v>
      </c>
      <c r="W68" s="12" t="str">
        <f t="shared" si="2"/>
        <v>895816001000</v>
      </c>
      <c r="Y68" s="12">
        <f t="shared" si="3"/>
        <v>20</v>
      </c>
      <c r="Z68" s="12"/>
    </row>
    <row r="69" spans="1:26" x14ac:dyDescent="0.25">
      <c r="A69" s="16"/>
      <c r="B69" s="17"/>
      <c r="C69" s="17" t="s">
        <v>12</v>
      </c>
      <c r="D69" s="17" t="s">
        <v>112</v>
      </c>
      <c r="E69" s="19" t="s">
        <v>400</v>
      </c>
      <c r="F69" s="18" t="s">
        <v>401</v>
      </c>
      <c r="G69" s="18"/>
      <c r="H69" s="27">
        <v>30</v>
      </c>
      <c r="I69" s="16"/>
      <c r="J69" s="21"/>
      <c r="K69" s="21"/>
      <c r="L69" s="16"/>
      <c r="M69" s="21"/>
      <c r="O69" s="22"/>
      <c r="Q69" s="17"/>
      <c r="R69" s="16">
        <v>45149</v>
      </c>
      <c r="T69" s="18"/>
      <c r="V69" s="12">
        <f>SUMIF($W$5:$W$4431,W69,$Y$5:$Y$4431)</f>
        <v>40</v>
      </c>
      <c r="W69" s="12" t="str">
        <f t="shared" si="2"/>
        <v>233007514000</v>
      </c>
      <c r="Y69" s="12">
        <f t="shared" si="3"/>
        <v>30</v>
      </c>
      <c r="Z69" s="12"/>
    </row>
    <row r="70" spans="1:26" x14ac:dyDescent="0.25">
      <c r="A70" s="16"/>
      <c r="B70" s="17"/>
      <c r="C70" s="17" t="s">
        <v>12</v>
      </c>
      <c r="D70" s="17" t="s">
        <v>112</v>
      </c>
      <c r="E70" s="19" t="s">
        <v>419</v>
      </c>
      <c r="F70" s="18" t="s">
        <v>420</v>
      </c>
      <c r="G70" s="18"/>
      <c r="H70" s="27">
        <v>20</v>
      </c>
      <c r="I70" s="16"/>
      <c r="J70" s="21"/>
      <c r="K70" s="21"/>
      <c r="L70" s="16"/>
      <c r="M70" s="21"/>
      <c r="O70" s="22"/>
      <c r="Q70" s="17"/>
      <c r="R70" s="16">
        <v>45149</v>
      </c>
      <c r="T70" s="18"/>
      <c r="V70" s="12">
        <f>SUMIF($W$5:$W$4431,W70,$Y$5:$Y$4431)</f>
        <v>20</v>
      </c>
      <c r="W70" s="12" t="str">
        <f t="shared" si="2"/>
        <v>852127104000</v>
      </c>
      <c r="Y70" s="12">
        <f t="shared" si="3"/>
        <v>20</v>
      </c>
      <c r="Z70" s="12"/>
    </row>
    <row r="71" spans="1:26" x14ac:dyDescent="0.25">
      <c r="A71" s="16"/>
      <c r="B71" s="17"/>
      <c r="C71" s="17" t="s">
        <v>12</v>
      </c>
      <c r="D71" s="17" t="s">
        <v>112</v>
      </c>
      <c r="E71" s="19" t="s">
        <v>421</v>
      </c>
      <c r="F71" s="18" t="s">
        <v>422</v>
      </c>
      <c r="G71" s="18"/>
      <c r="H71" s="27">
        <v>20</v>
      </c>
      <c r="I71" s="16"/>
      <c r="J71" s="21"/>
      <c r="K71" s="21"/>
      <c r="L71" s="16"/>
      <c r="M71" s="21"/>
      <c r="O71" s="22"/>
      <c r="Q71" s="17"/>
      <c r="R71" s="16">
        <v>45149</v>
      </c>
      <c r="T71" s="18"/>
      <c r="V71" s="12">
        <f>SUMIF($W$5:$W$4431,W71,$Y$5:$Y$4431)</f>
        <v>20</v>
      </c>
      <c r="W71" s="12" t="str">
        <f t="shared" si="2"/>
        <v>852224212000</v>
      </c>
      <c r="Y71" s="12">
        <f t="shared" si="3"/>
        <v>20</v>
      </c>
      <c r="Z71" s="12"/>
    </row>
    <row r="72" spans="1:26" x14ac:dyDescent="0.25">
      <c r="A72" s="16"/>
      <c r="B72" s="17" t="s">
        <v>225</v>
      </c>
      <c r="C72" s="17" t="s">
        <v>38</v>
      </c>
      <c r="D72" s="17" t="s">
        <v>112</v>
      </c>
      <c r="E72" s="19" t="s">
        <v>428</v>
      </c>
      <c r="F72" s="18" t="s">
        <v>429</v>
      </c>
      <c r="G72" s="18"/>
      <c r="H72" s="27">
        <v>150</v>
      </c>
      <c r="I72" s="16"/>
      <c r="J72" s="21"/>
      <c r="K72" s="21"/>
      <c r="L72" s="16"/>
      <c r="M72" s="21"/>
      <c r="O72" s="22"/>
      <c r="Q72" s="17" t="s">
        <v>424</v>
      </c>
      <c r="R72" s="16">
        <v>45112</v>
      </c>
      <c r="T72" s="18" t="s">
        <v>461</v>
      </c>
      <c r="V72" s="12">
        <f>SUMIF($W$5:$W$4431,W72,$Y$5:$Y$4431)</f>
        <v>150</v>
      </c>
      <c r="W72" s="12" t="str">
        <f t="shared" ref="W72:W135" si="4">IF(R72="","",TRIM(SUBSTITUTE(E72,"-","")))</f>
        <v>905071401800</v>
      </c>
      <c r="Y72" s="12">
        <f t="shared" ref="Y72:Y135" si="5">IF(OR(R72&lt;$F$1,R72&gt;$G$1,R72=""),0,H72)</f>
        <v>150</v>
      </c>
      <c r="Z72" s="12"/>
    </row>
    <row r="73" spans="1:26" x14ac:dyDescent="0.25">
      <c r="A73" s="16"/>
      <c r="B73" s="17" t="s">
        <v>317</v>
      </c>
      <c r="C73" s="17" t="s">
        <v>38</v>
      </c>
      <c r="D73" s="17" t="s">
        <v>8</v>
      </c>
      <c r="E73" s="19" t="s">
        <v>171</v>
      </c>
      <c r="F73" s="18" t="s">
        <v>172</v>
      </c>
      <c r="G73" s="18"/>
      <c r="H73" s="27">
        <v>2000</v>
      </c>
      <c r="I73" s="16"/>
      <c r="J73" s="21"/>
      <c r="K73" s="21"/>
      <c r="L73" s="16"/>
      <c r="M73" s="21"/>
      <c r="O73" s="22"/>
      <c r="Q73" s="17">
        <v>23035342</v>
      </c>
      <c r="R73" s="16">
        <v>45114</v>
      </c>
      <c r="T73" s="18" t="s">
        <v>461</v>
      </c>
      <c r="V73" s="12">
        <f>SUMIF($W$5:$W$4431,W73,$Y$5:$Y$4431)</f>
        <v>2000</v>
      </c>
      <c r="W73" s="12" t="str">
        <f t="shared" si="4"/>
        <v>90189T002200</v>
      </c>
      <c r="Y73" s="12">
        <f t="shared" si="5"/>
        <v>2000</v>
      </c>
      <c r="Z73" s="12"/>
    </row>
    <row r="74" spans="1:26" x14ac:dyDescent="0.25">
      <c r="A74" s="16"/>
      <c r="B74" s="17" t="s">
        <v>317</v>
      </c>
      <c r="C74" s="17" t="s">
        <v>38</v>
      </c>
      <c r="D74" s="17" t="s">
        <v>8</v>
      </c>
      <c r="E74" s="19" t="s">
        <v>170</v>
      </c>
      <c r="F74" s="18" t="s">
        <v>110</v>
      </c>
      <c r="G74" s="18"/>
      <c r="H74" s="27">
        <v>3000</v>
      </c>
      <c r="I74" s="16"/>
      <c r="J74" s="21"/>
      <c r="K74" s="21"/>
      <c r="L74" s="16"/>
      <c r="M74" s="21"/>
      <c r="O74" s="22"/>
      <c r="Q74" s="17">
        <v>23035268</v>
      </c>
      <c r="R74" s="16">
        <v>45113</v>
      </c>
      <c r="T74" s="18" t="s">
        <v>461</v>
      </c>
      <c r="V74" s="12">
        <f>SUMIF($W$5:$W$4431,W74,$Y$5:$Y$4431)</f>
        <v>3000</v>
      </c>
      <c r="W74" s="12" t="str">
        <f t="shared" si="4"/>
        <v>90109T006000</v>
      </c>
      <c r="Y74" s="12">
        <f t="shared" si="5"/>
        <v>3000</v>
      </c>
      <c r="Z74" s="12"/>
    </row>
    <row r="75" spans="1:26" x14ac:dyDescent="0.25">
      <c r="A75" s="16"/>
      <c r="B75" s="17" t="s">
        <v>317</v>
      </c>
      <c r="C75" s="17" t="s">
        <v>38</v>
      </c>
      <c r="D75" s="17" t="s">
        <v>8</v>
      </c>
      <c r="E75" s="19" t="s">
        <v>173</v>
      </c>
      <c r="F75" s="18" t="s">
        <v>153</v>
      </c>
      <c r="G75" s="18"/>
      <c r="H75" s="27">
        <v>5000</v>
      </c>
      <c r="I75" s="16"/>
      <c r="J75" s="21"/>
      <c r="K75" s="21"/>
      <c r="L75" s="16"/>
      <c r="M75" s="21"/>
      <c r="O75" s="22"/>
      <c r="Q75" s="17">
        <v>23036343</v>
      </c>
      <c r="R75" s="16">
        <v>45127</v>
      </c>
      <c r="T75" s="18" t="s">
        <v>461</v>
      </c>
      <c r="V75" s="12">
        <f>SUMIF($W$5:$W$4431,W75,$Y$5:$Y$4431)</f>
        <v>5000</v>
      </c>
      <c r="W75" s="12" t="str">
        <f t="shared" si="4"/>
        <v>90467T005300</v>
      </c>
      <c r="Y75" s="12">
        <f t="shared" si="5"/>
        <v>5000</v>
      </c>
      <c r="Z75" s="12"/>
    </row>
    <row r="76" spans="1:26" x14ac:dyDescent="0.25">
      <c r="A76" s="16"/>
      <c r="B76" s="17" t="s">
        <v>225</v>
      </c>
      <c r="C76" s="17" t="s">
        <v>38</v>
      </c>
      <c r="D76" s="17" t="s">
        <v>112</v>
      </c>
      <c r="E76" s="19" t="s">
        <v>430</v>
      </c>
      <c r="F76" s="18" t="s">
        <v>397</v>
      </c>
      <c r="G76" s="18"/>
      <c r="H76" s="27">
        <v>1000</v>
      </c>
      <c r="I76" s="16"/>
      <c r="J76" s="21"/>
      <c r="K76" s="21"/>
      <c r="L76" s="16"/>
      <c r="M76" s="21"/>
      <c r="O76" s="22"/>
      <c r="Q76" s="17" t="s">
        <v>425</v>
      </c>
      <c r="R76" s="16">
        <v>45152</v>
      </c>
      <c r="T76" s="18" t="s">
        <v>462</v>
      </c>
      <c r="V76" s="12">
        <f>SUMIF($W$5:$W$4431,W76,$Y$5:$Y$4431)</f>
        <v>1000</v>
      </c>
      <c r="W76" s="12" t="str">
        <f t="shared" si="4"/>
        <v>904690600500</v>
      </c>
      <c r="Y76" s="12">
        <f t="shared" si="5"/>
        <v>1000</v>
      </c>
      <c r="Z76" s="12"/>
    </row>
    <row r="77" spans="1:26" x14ac:dyDescent="0.25">
      <c r="A77" s="16"/>
      <c r="B77" s="17" t="s">
        <v>317</v>
      </c>
      <c r="C77" s="17" t="s">
        <v>38</v>
      </c>
      <c r="D77" s="17" t="s">
        <v>8</v>
      </c>
      <c r="E77" s="19" t="s">
        <v>128</v>
      </c>
      <c r="F77" s="18" t="s">
        <v>92</v>
      </c>
      <c r="G77" s="18"/>
      <c r="H77" s="27">
        <v>40</v>
      </c>
      <c r="I77" s="16"/>
      <c r="J77" s="21"/>
      <c r="K77" s="21"/>
      <c r="L77" s="16"/>
      <c r="M77" s="21"/>
      <c r="O77" s="22"/>
      <c r="Q77" s="17">
        <v>23038139</v>
      </c>
      <c r="R77" s="16">
        <v>45148</v>
      </c>
      <c r="T77" s="18" t="s">
        <v>463</v>
      </c>
      <c r="V77" s="12">
        <f>SUMIF($W$5:$W$4431,W77,$Y$5:$Y$4431)</f>
        <v>50</v>
      </c>
      <c r="W77" s="12" t="str">
        <f t="shared" si="4"/>
        <v>842500D590C0</v>
      </c>
      <c r="Y77" s="12">
        <f t="shared" si="5"/>
        <v>40</v>
      </c>
      <c r="Z77" s="12"/>
    </row>
    <row r="78" spans="1:26" x14ac:dyDescent="0.25">
      <c r="A78" s="16"/>
      <c r="B78" s="17" t="s">
        <v>225</v>
      </c>
      <c r="C78" s="17" t="s">
        <v>38</v>
      </c>
      <c r="D78" s="17" t="s">
        <v>112</v>
      </c>
      <c r="E78" s="19" t="s">
        <v>431</v>
      </c>
      <c r="F78" s="18" t="s">
        <v>153</v>
      </c>
      <c r="G78" s="18"/>
      <c r="H78" s="27">
        <v>1000</v>
      </c>
      <c r="I78" s="16"/>
      <c r="J78" s="21"/>
      <c r="K78" s="21"/>
      <c r="L78" s="16"/>
      <c r="M78" s="21"/>
      <c r="O78" s="22"/>
      <c r="Q78" s="17" t="s">
        <v>426</v>
      </c>
      <c r="R78" s="16">
        <v>45149</v>
      </c>
      <c r="T78" s="18" t="s">
        <v>464</v>
      </c>
      <c r="V78" s="12">
        <f>SUMIF($W$5:$W$4431,W78,$Y$5:$Y$4431)</f>
        <v>1000</v>
      </c>
      <c r="W78" s="12" t="str">
        <f t="shared" si="4"/>
        <v>904670618800</v>
      </c>
      <c r="Y78" s="12">
        <f t="shared" si="5"/>
        <v>1000</v>
      </c>
      <c r="Z78" s="12"/>
    </row>
    <row r="79" spans="1:26" x14ac:dyDescent="0.25">
      <c r="A79" s="16"/>
      <c r="B79" s="17" t="s">
        <v>225</v>
      </c>
      <c r="C79" s="17" t="s">
        <v>38</v>
      </c>
      <c r="D79" s="17" t="s">
        <v>112</v>
      </c>
      <c r="E79" s="19" t="s">
        <v>432</v>
      </c>
      <c r="F79" s="18" t="s">
        <v>235</v>
      </c>
      <c r="G79" s="18"/>
      <c r="H79" s="27">
        <v>1000</v>
      </c>
      <c r="I79" s="16"/>
      <c r="J79" s="21"/>
      <c r="K79" s="21"/>
      <c r="L79" s="16"/>
      <c r="M79" s="21"/>
      <c r="O79" s="22"/>
      <c r="Q79" s="17" t="s">
        <v>426</v>
      </c>
      <c r="R79" s="16">
        <v>45149</v>
      </c>
      <c r="T79" s="18" t="s">
        <v>464</v>
      </c>
      <c r="V79" s="12">
        <f>SUMIF($W$5:$W$4431,W79,$Y$5:$Y$4431)</f>
        <v>1000</v>
      </c>
      <c r="W79" s="12" t="str">
        <f t="shared" si="4"/>
        <v>909500195400</v>
      </c>
      <c r="Y79" s="12">
        <f t="shared" si="5"/>
        <v>1000</v>
      </c>
      <c r="Z79" s="12"/>
    </row>
    <row r="80" spans="1:26" x14ac:dyDescent="0.25">
      <c r="A80" s="16"/>
      <c r="B80" s="17" t="s">
        <v>225</v>
      </c>
      <c r="C80" s="17" t="s">
        <v>38</v>
      </c>
      <c r="D80" s="17" t="s">
        <v>112</v>
      </c>
      <c r="E80" s="19" t="s">
        <v>433</v>
      </c>
      <c r="F80" s="18" t="s">
        <v>98</v>
      </c>
      <c r="G80" s="18"/>
      <c r="H80" s="27">
        <v>100</v>
      </c>
      <c r="I80" s="16"/>
      <c r="J80" s="21"/>
      <c r="K80" s="21"/>
      <c r="L80" s="16"/>
      <c r="M80" s="21"/>
      <c r="O80" s="22"/>
      <c r="Q80" s="17" t="s">
        <v>426</v>
      </c>
      <c r="R80" s="16">
        <v>45149</v>
      </c>
      <c r="T80" s="18" t="s">
        <v>464</v>
      </c>
      <c r="V80" s="12">
        <f>SUMIF($W$5:$W$4431,W80,$Y$5:$Y$4431)</f>
        <v>100</v>
      </c>
      <c r="W80" s="12" t="str">
        <f t="shared" si="4"/>
        <v>915528128000</v>
      </c>
      <c r="Y80" s="12">
        <f t="shared" si="5"/>
        <v>100</v>
      </c>
      <c r="Z80" s="12"/>
    </row>
    <row r="81" spans="1:26" x14ac:dyDescent="0.25">
      <c r="A81" s="16"/>
      <c r="B81" s="17" t="s">
        <v>225</v>
      </c>
      <c r="C81" s="17" t="s">
        <v>38</v>
      </c>
      <c r="D81" s="17" t="s">
        <v>112</v>
      </c>
      <c r="E81" s="19" t="s">
        <v>434</v>
      </c>
      <c r="F81" s="18" t="s">
        <v>435</v>
      </c>
      <c r="G81" s="18"/>
      <c r="H81" s="27">
        <v>1000</v>
      </c>
      <c r="I81" s="16"/>
      <c r="J81" s="21"/>
      <c r="K81" s="21"/>
      <c r="L81" s="16"/>
      <c r="M81" s="21"/>
      <c r="O81" s="22"/>
      <c r="Q81" s="17" t="s">
        <v>426</v>
      </c>
      <c r="R81" s="16">
        <v>45149</v>
      </c>
      <c r="T81" s="18" t="s">
        <v>464</v>
      </c>
      <c r="V81" s="12">
        <f>SUMIF($W$5:$W$4431,W81,$Y$5:$Y$4431)</f>
        <v>1000</v>
      </c>
      <c r="W81" s="12" t="str">
        <f t="shared" si="4"/>
        <v>645591204000</v>
      </c>
      <c r="Y81" s="12">
        <f t="shared" si="5"/>
        <v>1000</v>
      </c>
      <c r="Z81" s="12"/>
    </row>
    <row r="82" spans="1:26" x14ac:dyDescent="0.25">
      <c r="A82" s="16"/>
      <c r="B82" s="17" t="s">
        <v>317</v>
      </c>
      <c r="C82" s="17" t="s">
        <v>38</v>
      </c>
      <c r="D82" s="17" t="s">
        <v>8</v>
      </c>
      <c r="E82" s="19" t="s">
        <v>268</v>
      </c>
      <c r="F82" s="18" t="s">
        <v>47</v>
      </c>
      <c r="G82" s="18"/>
      <c r="H82" s="27">
        <v>20</v>
      </c>
      <c r="I82" s="16"/>
      <c r="J82" s="21"/>
      <c r="K82" s="21"/>
      <c r="L82" s="16"/>
      <c r="M82" s="21"/>
      <c r="O82" s="22"/>
      <c r="Q82" s="17">
        <v>23038469</v>
      </c>
      <c r="R82" s="16">
        <v>45154</v>
      </c>
      <c r="T82" s="18" t="s">
        <v>465</v>
      </c>
      <c r="V82" s="12">
        <f>SUMIF($W$5:$W$4431,W82,$Y$5:$Y$4431)</f>
        <v>20</v>
      </c>
      <c r="W82" s="12" t="str">
        <f t="shared" si="4"/>
        <v>238260Y14000</v>
      </c>
      <c r="Y82" s="12">
        <f t="shared" si="5"/>
        <v>20</v>
      </c>
      <c r="Z82" s="12"/>
    </row>
    <row r="83" spans="1:26" x14ac:dyDescent="0.25">
      <c r="A83" s="16"/>
      <c r="B83" s="17" t="s">
        <v>317</v>
      </c>
      <c r="C83" s="17" t="s">
        <v>38</v>
      </c>
      <c r="D83" s="17" t="s">
        <v>8</v>
      </c>
      <c r="E83" s="19" t="s">
        <v>269</v>
      </c>
      <c r="F83" s="18" t="s">
        <v>270</v>
      </c>
      <c r="G83" s="18"/>
      <c r="H83" s="27">
        <v>40</v>
      </c>
      <c r="I83" s="16"/>
      <c r="J83" s="21"/>
      <c r="K83" s="21"/>
      <c r="L83" s="16"/>
      <c r="M83" s="21"/>
      <c r="O83" s="22"/>
      <c r="Q83" s="17">
        <v>23038469</v>
      </c>
      <c r="R83" s="16">
        <v>45154</v>
      </c>
      <c r="T83" s="18" t="s">
        <v>465</v>
      </c>
      <c r="V83" s="12">
        <f>SUMIF($W$5:$W$4431,W83,$Y$5:$Y$4431)</f>
        <v>40</v>
      </c>
      <c r="W83" s="12" t="str">
        <f t="shared" si="4"/>
        <v>238270Y14000</v>
      </c>
      <c r="Y83" s="12">
        <f t="shared" si="5"/>
        <v>40</v>
      </c>
      <c r="Z83" s="12"/>
    </row>
    <row r="84" spans="1:26" x14ac:dyDescent="0.25">
      <c r="A84" s="16"/>
      <c r="B84" s="17" t="s">
        <v>317</v>
      </c>
      <c r="C84" s="17" t="s">
        <v>38</v>
      </c>
      <c r="D84" s="17" t="s">
        <v>8</v>
      </c>
      <c r="E84" s="19" t="s">
        <v>271</v>
      </c>
      <c r="F84" s="18" t="s">
        <v>272</v>
      </c>
      <c r="G84" s="18"/>
      <c r="H84" s="27">
        <v>10</v>
      </c>
      <c r="I84" s="16"/>
      <c r="J84" s="21"/>
      <c r="K84" s="21"/>
      <c r="L84" s="16"/>
      <c r="M84" s="21"/>
      <c r="O84" s="22"/>
      <c r="Q84" s="17">
        <v>23038469</v>
      </c>
      <c r="R84" s="16">
        <v>45154</v>
      </c>
      <c r="T84" s="18" t="s">
        <v>465</v>
      </c>
      <c r="V84" s="12">
        <f>SUMIF($W$5:$W$4431,W84,$Y$5:$Y$4431)</f>
        <v>10</v>
      </c>
      <c r="W84" s="12" t="str">
        <f t="shared" si="4"/>
        <v>452500DA5100</v>
      </c>
      <c r="Y84" s="12">
        <f t="shared" si="5"/>
        <v>10</v>
      </c>
      <c r="Z84" s="12"/>
    </row>
    <row r="85" spans="1:26" x14ac:dyDescent="0.25">
      <c r="A85" s="16"/>
      <c r="B85" s="17" t="s">
        <v>317</v>
      </c>
      <c r="C85" s="17" t="s">
        <v>38</v>
      </c>
      <c r="D85" s="17" t="s">
        <v>8</v>
      </c>
      <c r="E85" s="19" t="s">
        <v>273</v>
      </c>
      <c r="F85" s="18" t="s">
        <v>274</v>
      </c>
      <c r="G85" s="18"/>
      <c r="H85" s="27">
        <v>20</v>
      </c>
      <c r="I85" s="16"/>
      <c r="J85" s="21"/>
      <c r="K85" s="21"/>
      <c r="L85" s="16"/>
      <c r="M85" s="21"/>
      <c r="O85" s="22"/>
      <c r="Q85" s="17">
        <v>23038469</v>
      </c>
      <c r="R85" s="16">
        <v>45154</v>
      </c>
      <c r="T85" s="18" t="s">
        <v>465</v>
      </c>
      <c r="V85" s="12">
        <f>SUMIF($W$5:$W$4431,W85,$Y$5:$Y$4431)</f>
        <v>20</v>
      </c>
      <c r="W85" s="12" t="str">
        <f t="shared" si="4"/>
        <v>554330D340C0</v>
      </c>
      <c r="Y85" s="12">
        <f t="shared" si="5"/>
        <v>20</v>
      </c>
      <c r="Z85" s="12"/>
    </row>
    <row r="86" spans="1:26" x14ac:dyDescent="0.25">
      <c r="A86" s="16"/>
      <c r="B86" s="17" t="s">
        <v>317</v>
      </c>
      <c r="C86" s="17" t="s">
        <v>38</v>
      </c>
      <c r="D86" s="17" t="s">
        <v>8</v>
      </c>
      <c r="E86" s="19" t="s">
        <v>275</v>
      </c>
      <c r="F86" s="18" t="s">
        <v>93</v>
      </c>
      <c r="G86" s="18"/>
      <c r="H86" s="27">
        <v>5</v>
      </c>
      <c r="I86" s="16"/>
      <c r="J86" s="21"/>
      <c r="K86" s="21"/>
      <c r="L86" s="16"/>
      <c r="M86" s="21"/>
      <c r="O86" s="22"/>
      <c r="Q86" s="17">
        <v>23038469</v>
      </c>
      <c r="R86" s="16">
        <v>45154</v>
      </c>
      <c r="T86" s="18" t="s">
        <v>465</v>
      </c>
      <c r="V86" s="12">
        <f>SUMIF($W$5:$W$4431,W86,$Y$5:$Y$4431)</f>
        <v>5</v>
      </c>
      <c r="W86" s="12" t="str">
        <f t="shared" si="4"/>
        <v>622110D840B0</v>
      </c>
      <c r="Y86" s="12">
        <f t="shared" si="5"/>
        <v>5</v>
      </c>
      <c r="Z86" s="12"/>
    </row>
    <row r="87" spans="1:26" x14ac:dyDescent="0.25">
      <c r="A87" s="16"/>
      <c r="B87" s="17" t="s">
        <v>317</v>
      </c>
      <c r="C87" s="17" t="s">
        <v>38</v>
      </c>
      <c r="D87" s="17" t="s">
        <v>8</v>
      </c>
      <c r="E87" s="19" t="s">
        <v>276</v>
      </c>
      <c r="F87" s="18" t="s">
        <v>277</v>
      </c>
      <c r="G87" s="18"/>
      <c r="H87" s="27">
        <v>5</v>
      </c>
      <c r="I87" s="16"/>
      <c r="J87" s="21"/>
      <c r="K87" s="21"/>
      <c r="L87" s="16"/>
      <c r="M87" s="21"/>
      <c r="O87" s="22"/>
      <c r="Q87" s="17">
        <v>23038469</v>
      </c>
      <c r="R87" s="16">
        <v>45154</v>
      </c>
      <c r="T87" s="18" t="s">
        <v>465</v>
      </c>
      <c r="V87" s="12">
        <f>SUMIF($W$5:$W$4431,W87,$Y$5:$Y$4431)</f>
        <v>5</v>
      </c>
      <c r="W87" s="12" t="str">
        <f t="shared" si="4"/>
        <v>622120D840B0</v>
      </c>
      <c r="Y87" s="12">
        <f t="shared" si="5"/>
        <v>5</v>
      </c>
      <c r="Z87" s="12"/>
    </row>
    <row r="88" spans="1:26" x14ac:dyDescent="0.25">
      <c r="A88" s="16"/>
      <c r="B88" s="17" t="s">
        <v>317</v>
      </c>
      <c r="C88" s="17" t="s">
        <v>38</v>
      </c>
      <c r="D88" s="17" t="s">
        <v>8</v>
      </c>
      <c r="E88" s="19" t="s">
        <v>278</v>
      </c>
      <c r="F88" s="18" t="s">
        <v>162</v>
      </c>
      <c r="G88" s="18"/>
      <c r="H88" s="27">
        <v>12</v>
      </c>
      <c r="I88" s="16"/>
      <c r="J88" s="21"/>
      <c r="K88" s="21"/>
      <c r="L88" s="16"/>
      <c r="M88" s="21"/>
      <c r="O88" s="22"/>
      <c r="Q88" s="17">
        <v>23038469</v>
      </c>
      <c r="R88" s="16">
        <v>45154</v>
      </c>
      <c r="T88" s="18" t="s">
        <v>465</v>
      </c>
      <c r="V88" s="12">
        <f>SUMIF($W$5:$W$4431,W88,$Y$5:$Y$4431)</f>
        <v>12</v>
      </c>
      <c r="W88" s="12" t="str">
        <f t="shared" si="4"/>
        <v>690050DJ2000</v>
      </c>
      <c r="Y88" s="12">
        <f t="shared" si="5"/>
        <v>12</v>
      </c>
      <c r="Z88" s="12"/>
    </row>
    <row r="89" spans="1:26" x14ac:dyDescent="0.25">
      <c r="A89" s="16"/>
      <c r="B89" s="17" t="s">
        <v>317</v>
      </c>
      <c r="C89" s="17" t="s">
        <v>38</v>
      </c>
      <c r="D89" s="17" t="s">
        <v>8</v>
      </c>
      <c r="E89" s="19" t="s">
        <v>279</v>
      </c>
      <c r="F89" s="18" t="s">
        <v>280</v>
      </c>
      <c r="G89" s="18"/>
      <c r="H89" s="27">
        <v>10</v>
      </c>
      <c r="I89" s="16"/>
      <c r="J89" s="21"/>
      <c r="K89" s="21"/>
      <c r="L89" s="16"/>
      <c r="M89" s="21"/>
      <c r="O89" s="22"/>
      <c r="Q89" s="17">
        <v>23038469</v>
      </c>
      <c r="R89" s="16">
        <v>45154</v>
      </c>
      <c r="T89" s="18" t="s">
        <v>465</v>
      </c>
      <c r="V89" s="12">
        <f>SUMIF($W$5:$W$4431,W89,$Y$5:$Y$4431)</f>
        <v>10</v>
      </c>
      <c r="W89" s="12" t="str">
        <f t="shared" si="4"/>
        <v>690300D38000</v>
      </c>
      <c r="Y89" s="12">
        <f t="shared" si="5"/>
        <v>10</v>
      </c>
      <c r="Z89" s="12"/>
    </row>
    <row r="90" spans="1:26" x14ac:dyDescent="0.25">
      <c r="A90" s="16"/>
      <c r="B90" s="17" t="s">
        <v>317</v>
      </c>
      <c r="C90" s="17" t="s">
        <v>38</v>
      </c>
      <c r="D90" s="17" t="s">
        <v>8</v>
      </c>
      <c r="E90" s="19" t="s">
        <v>281</v>
      </c>
      <c r="F90" s="18" t="s">
        <v>282</v>
      </c>
      <c r="G90" s="18"/>
      <c r="H90" s="27">
        <v>10</v>
      </c>
      <c r="I90" s="16"/>
      <c r="J90" s="21"/>
      <c r="K90" s="21"/>
      <c r="L90" s="16"/>
      <c r="M90" s="21"/>
      <c r="O90" s="22"/>
      <c r="Q90" s="17">
        <v>23038469</v>
      </c>
      <c r="R90" s="16">
        <v>45154</v>
      </c>
      <c r="T90" s="18" t="s">
        <v>465</v>
      </c>
      <c r="V90" s="12">
        <f>SUMIF($W$5:$W$4431,W90,$Y$5:$Y$4431)</f>
        <v>10</v>
      </c>
      <c r="W90" s="12" t="str">
        <f t="shared" si="4"/>
        <v>690500D20000</v>
      </c>
      <c r="Y90" s="12">
        <f t="shared" si="5"/>
        <v>10</v>
      </c>
      <c r="Z90" s="12"/>
    </row>
    <row r="91" spans="1:26" x14ac:dyDescent="0.25">
      <c r="A91" s="16"/>
      <c r="B91" s="17" t="s">
        <v>317</v>
      </c>
      <c r="C91" s="17" t="s">
        <v>38</v>
      </c>
      <c r="D91" s="17" t="s">
        <v>8</v>
      </c>
      <c r="E91" s="19" t="s">
        <v>283</v>
      </c>
      <c r="F91" s="18" t="s">
        <v>284</v>
      </c>
      <c r="G91" s="18"/>
      <c r="H91" s="27">
        <v>10</v>
      </c>
      <c r="I91" s="16"/>
      <c r="J91" s="21"/>
      <c r="K91" s="21"/>
      <c r="L91" s="16"/>
      <c r="M91" s="21"/>
      <c r="O91" s="22"/>
      <c r="Q91" s="17">
        <v>23038469</v>
      </c>
      <c r="R91" s="16">
        <v>45154</v>
      </c>
      <c r="T91" s="18" t="s">
        <v>465</v>
      </c>
      <c r="V91" s="12">
        <f>SUMIF($W$5:$W$4431,W91,$Y$5:$Y$4431)</f>
        <v>10</v>
      </c>
      <c r="W91" s="12" t="str">
        <f t="shared" si="4"/>
        <v>690600D20000</v>
      </c>
      <c r="Y91" s="12">
        <f t="shared" si="5"/>
        <v>10</v>
      </c>
      <c r="Z91" s="12"/>
    </row>
    <row r="92" spans="1:26" x14ac:dyDescent="0.25">
      <c r="A92" s="16"/>
      <c r="B92" s="17" t="s">
        <v>317</v>
      </c>
      <c r="C92" s="17" t="s">
        <v>38</v>
      </c>
      <c r="D92" s="17" t="s">
        <v>8</v>
      </c>
      <c r="E92" s="19" t="s">
        <v>285</v>
      </c>
      <c r="F92" s="18" t="s">
        <v>163</v>
      </c>
      <c r="G92" s="18"/>
      <c r="H92" s="27">
        <v>10</v>
      </c>
      <c r="I92" s="16"/>
      <c r="J92" s="21"/>
      <c r="K92" s="21"/>
      <c r="L92" s="16"/>
      <c r="M92" s="21"/>
      <c r="O92" s="22"/>
      <c r="Q92" s="17">
        <v>23038469</v>
      </c>
      <c r="R92" s="16">
        <v>45154</v>
      </c>
      <c r="T92" s="18" t="s">
        <v>465</v>
      </c>
      <c r="V92" s="12">
        <f>SUMIF($W$5:$W$4431,W92,$Y$5:$Y$4431)</f>
        <v>10</v>
      </c>
      <c r="W92" s="12" t="str">
        <f t="shared" si="4"/>
        <v>742310DA8000</v>
      </c>
      <c r="Y92" s="12">
        <f t="shared" si="5"/>
        <v>10</v>
      </c>
      <c r="Z92" s="12"/>
    </row>
    <row r="93" spans="1:26" x14ac:dyDescent="0.25">
      <c r="A93" s="16"/>
      <c r="B93" s="17" t="s">
        <v>317</v>
      </c>
      <c r="C93" s="17" t="s">
        <v>38</v>
      </c>
      <c r="D93" s="17" t="s">
        <v>8</v>
      </c>
      <c r="E93" s="19" t="s">
        <v>286</v>
      </c>
      <c r="F93" s="18" t="s">
        <v>164</v>
      </c>
      <c r="G93" s="18"/>
      <c r="H93" s="27">
        <v>10</v>
      </c>
      <c r="I93" s="16"/>
      <c r="J93" s="21"/>
      <c r="K93" s="21"/>
      <c r="L93" s="16"/>
      <c r="M93" s="21"/>
      <c r="O93" s="22"/>
      <c r="Q93" s="17">
        <v>23038469</v>
      </c>
      <c r="R93" s="16">
        <v>45154</v>
      </c>
      <c r="T93" s="18" t="s">
        <v>465</v>
      </c>
      <c r="V93" s="12">
        <f>SUMIF($W$5:$W$4431,W93,$Y$5:$Y$4431)</f>
        <v>10</v>
      </c>
      <c r="W93" s="12" t="str">
        <f t="shared" si="4"/>
        <v>742320DB3000</v>
      </c>
      <c r="Y93" s="12">
        <f t="shared" si="5"/>
        <v>10</v>
      </c>
      <c r="Z93" s="12"/>
    </row>
    <row r="94" spans="1:26" x14ac:dyDescent="0.25">
      <c r="A94" s="16"/>
      <c r="B94" s="17" t="s">
        <v>317</v>
      </c>
      <c r="C94" s="17" t="s">
        <v>38</v>
      </c>
      <c r="D94" s="17" t="s">
        <v>8</v>
      </c>
      <c r="E94" s="19" t="s">
        <v>287</v>
      </c>
      <c r="F94" s="18" t="s">
        <v>60</v>
      </c>
      <c r="G94" s="18"/>
      <c r="H94" s="27">
        <v>10</v>
      </c>
      <c r="I94" s="16"/>
      <c r="J94" s="21"/>
      <c r="K94" s="21"/>
      <c r="L94" s="16"/>
      <c r="M94" s="21"/>
      <c r="O94" s="22"/>
      <c r="Q94" s="17">
        <v>23038469</v>
      </c>
      <c r="R94" s="16">
        <v>45154</v>
      </c>
      <c r="T94" s="18" t="s">
        <v>465</v>
      </c>
      <c r="V94" s="12">
        <f>SUMIF($W$5:$W$4431,W94,$Y$5:$Y$4431)</f>
        <v>10</v>
      </c>
      <c r="W94" s="12" t="str">
        <f t="shared" si="4"/>
        <v>742710D54000</v>
      </c>
      <c r="Y94" s="12">
        <f t="shared" si="5"/>
        <v>10</v>
      </c>
      <c r="Z94" s="12"/>
    </row>
    <row r="95" spans="1:26" x14ac:dyDescent="0.25">
      <c r="A95" s="29"/>
      <c r="B95" s="30" t="s">
        <v>317</v>
      </c>
      <c r="C95" s="30" t="s">
        <v>38</v>
      </c>
      <c r="D95" s="30" t="s">
        <v>8</v>
      </c>
      <c r="E95" s="30" t="s">
        <v>288</v>
      </c>
      <c r="F95" s="31" t="s">
        <v>289</v>
      </c>
      <c r="G95" s="31"/>
      <c r="H95" s="27">
        <v>8</v>
      </c>
      <c r="I95" s="29"/>
      <c r="J95" s="21"/>
      <c r="K95" s="21"/>
      <c r="L95" s="29"/>
      <c r="M95" s="21"/>
      <c r="O95" s="22"/>
      <c r="Q95" s="21">
        <v>23038469</v>
      </c>
      <c r="R95" s="22">
        <v>45154</v>
      </c>
      <c r="T95" s="34" t="s">
        <v>465</v>
      </c>
      <c r="V95" s="12">
        <f>SUMIF($W$5:$W$4431,W95,$Y$5:$Y$4431)</f>
        <v>8</v>
      </c>
      <c r="W95" s="12" t="str">
        <f t="shared" si="4"/>
        <v>810060D281C0</v>
      </c>
      <c r="Y95" s="12">
        <f t="shared" si="5"/>
        <v>8</v>
      </c>
      <c r="Z95" s="12"/>
    </row>
    <row r="96" spans="1:26" x14ac:dyDescent="0.25">
      <c r="A96" s="29"/>
      <c r="B96" s="30" t="s">
        <v>317</v>
      </c>
      <c r="C96" s="30" t="s">
        <v>38</v>
      </c>
      <c r="D96" s="30" t="s">
        <v>8</v>
      </c>
      <c r="E96" s="30" t="s">
        <v>290</v>
      </c>
      <c r="F96" s="31" t="s">
        <v>92</v>
      </c>
      <c r="G96" s="31"/>
      <c r="H96" s="27">
        <v>10</v>
      </c>
      <c r="I96" s="29"/>
      <c r="J96" s="21"/>
      <c r="K96" s="21"/>
      <c r="L96" s="29"/>
      <c r="M96" s="21"/>
      <c r="O96" s="22"/>
      <c r="Q96" s="21">
        <v>23038469</v>
      </c>
      <c r="R96" s="22">
        <v>45154</v>
      </c>
      <c r="T96" s="34" t="s">
        <v>465</v>
      </c>
      <c r="V96" s="12">
        <f>SUMIF($W$5:$W$4431,W96,$Y$5:$Y$4431)</f>
        <v>50</v>
      </c>
      <c r="W96" s="12" t="str">
        <f t="shared" si="4"/>
        <v>842500D590C0</v>
      </c>
      <c r="Y96" s="12">
        <f t="shared" si="5"/>
        <v>10</v>
      </c>
      <c r="Z96" s="12"/>
    </row>
    <row r="97" spans="1:26" x14ac:dyDescent="0.25">
      <c r="A97" s="29"/>
      <c r="B97" s="30" t="s">
        <v>317</v>
      </c>
      <c r="C97" s="30" t="s">
        <v>38</v>
      </c>
      <c r="D97" s="30" t="s">
        <v>8</v>
      </c>
      <c r="E97" s="30" t="s">
        <v>291</v>
      </c>
      <c r="F97" s="31" t="s">
        <v>156</v>
      </c>
      <c r="G97" s="31"/>
      <c r="H97" s="27">
        <v>5</v>
      </c>
      <c r="I97" s="29"/>
      <c r="J97" s="21"/>
      <c r="K97" s="21"/>
      <c r="L97" s="29"/>
      <c r="M97" s="21"/>
      <c r="O97" s="22"/>
      <c r="Q97" s="21">
        <v>23038469</v>
      </c>
      <c r="R97" s="22">
        <v>45154</v>
      </c>
      <c r="T97" s="34" t="s">
        <v>465</v>
      </c>
      <c r="V97" s="12">
        <f>SUMIF($W$5:$W$4431,W97,$Y$5:$Y$4431)</f>
        <v>5</v>
      </c>
      <c r="W97" s="12" t="str">
        <f t="shared" si="4"/>
        <v>462100D540C0</v>
      </c>
      <c r="Y97" s="12">
        <f t="shared" si="5"/>
        <v>5</v>
      </c>
      <c r="Z97" s="12"/>
    </row>
    <row r="98" spans="1:26" x14ac:dyDescent="0.25">
      <c r="A98" s="29"/>
      <c r="B98" s="30" t="s">
        <v>317</v>
      </c>
      <c r="C98" s="30" t="s">
        <v>38</v>
      </c>
      <c r="D98" s="30" t="s">
        <v>8</v>
      </c>
      <c r="E98" s="30" t="s">
        <v>292</v>
      </c>
      <c r="F98" s="31" t="s">
        <v>160</v>
      </c>
      <c r="G98" s="31"/>
      <c r="H98" s="27">
        <v>10</v>
      </c>
      <c r="I98" s="29"/>
      <c r="J98" s="21"/>
      <c r="K98" s="21"/>
      <c r="L98" s="29"/>
      <c r="M98" s="21"/>
      <c r="O98" s="22"/>
      <c r="Q98" s="21">
        <v>23038469</v>
      </c>
      <c r="R98" s="22">
        <v>45154</v>
      </c>
      <c r="T98" s="34" t="s">
        <v>465</v>
      </c>
      <c r="V98" s="12">
        <f>SUMIF($W$5:$W$4431,W98,$Y$5:$Y$4431)</f>
        <v>10</v>
      </c>
      <c r="W98" s="12" t="str">
        <f t="shared" si="4"/>
        <v>55650YP10000</v>
      </c>
      <c r="Y98" s="12">
        <f t="shared" si="5"/>
        <v>10</v>
      </c>
      <c r="Z98" s="12"/>
    </row>
    <row r="99" spans="1:26" x14ac:dyDescent="0.25">
      <c r="A99" s="29"/>
      <c r="B99" s="30" t="s">
        <v>317</v>
      </c>
      <c r="C99" s="30" t="s">
        <v>38</v>
      </c>
      <c r="D99" s="30" t="s">
        <v>8</v>
      </c>
      <c r="E99" s="30" t="s">
        <v>293</v>
      </c>
      <c r="F99" s="31" t="s">
        <v>161</v>
      </c>
      <c r="G99" s="31"/>
      <c r="H99" s="27">
        <v>10</v>
      </c>
      <c r="I99" s="29"/>
      <c r="J99" s="21"/>
      <c r="K99" s="21"/>
      <c r="L99" s="29"/>
      <c r="M99" s="21"/>
      <c r="O99" s="22"/>
      <c r="Q99" s="21">
        <v>23038469</v>
      </c>
      <c r="R99" s="22">
        <v>45154</v>
      </c>
      <c r="T99" s="34" t="s">
        <v>465</v>
      </c>
      <c r="V99" s="12">
        <f>SUMIF($W$5:$W$4431,W99,$Y$5:$Y$4431)</f>
        <v>10</v>
      </c>
      <c r="W99" s="12" t="str">
        <f t="shared" si="4"/>
        <v>55660YP05000</v>
      </c>
      <c r="Y99" s="12">
        <f t="shared" si="5"/>
        <v>10</v>
      </c>
      <c r="Z99" s="12"/>
    </row>
    <row r="100" spans="1:26" x14ac:dyDescent="0.25">
      <c r="A100" s="29"/>
      <c r="B100" s="30" t="s">
        <v>317</v>
      </c>
      <c r="C100" s="30" t="s">
        <v>38</v>
      </c>
      <c r="D100" s="30" t="s">
        <v>8</v>
      </c>
      <c r="E100" s="30" t="s">
        <v>294</v>
      </c>
      <c r="F100" s="31" t="s">
        <v>295</v>
      </c>
      <c r="G100" s="31"/>
      <c r="H100" s="27">
        <v>10</v>
      </c>
      <c r="I100" s="29"/>
      <c r="J100" s="21"/>
      <c r="K100" s="21"/>
      <c r="L100" s="29"/>
      <c r="M100" s="21"/>
      <c r="O100" s="22"/>
      <c r="Q100" s="21">
        <v>23038469</v>
      </c>
      <c r="R100" s="22">
        <v>45154</v>
      </c>
      <c r="T100" s="34" t="s">
        <v>465</v>
      </c>
      <c r="V100" s="12">
        <f>SUMIF($W$5:$W$4431,W100,$Y$5:$Y$4431)</f>
        <v>10</v>
      </c>
      <c r="W100" s="12" t="str">
        <f t="shared" si="4"/>
        <v>55670YP01000</v>
      </c>
      <c r="Y100" s="12">
        <f t="shared" si="5"/>
        <v>10</v>
      </c>
      <c r="Z100" s="12"/>
    </row>
    <row r="101" spans="1:26" x14ac:dyDescent="0.25">
      <c r="A101" s="29"/>
      <c r="B101" s="30" t="s">
        <v>317</v>
      </c>
      <c r="C101" s="30" t="s">
        <v>38</v>
      </c>
      <c r="D101" s="30" t="s">
        <v>8</v>
      </c>
      <c r="E101" s="30" t="s">
        <v>296</v>
      </c>
      <c r="F101" s="31" t="s">
        <v>94</v>
      </c>
      <c r="G101" s="31"/>
      <c r="H101" s="27">
        <v>10</v>
      </c>
      <c r="I101" s="29"/>
      <c r="J101" s="21"/>
      <c r="K101" s="21"/>
      <c r="L101" s="29"/>
      <c r="M101" s="21"/>
      <c r="O101" s="22"/>
      <c r="Q101" s="21">
        <v>23038469</v>
      </c>
      <c r="R101" s="22">
        <v>45154</v>
      </c>
      <c r="T101" s="34" t="s">
        <v>465</v>
      </c>
      <c r="V101" s="12">
        <f>SUMIF($W$5:$W$4431,W101,$Y$5:$Y$4431)</f>
        <v>10</v>
      </c>
      <c r="W101" s="12" t="str">
        <f t="shared" si="4"/>
        <v>58804YP03000</v>
      </c>
      <c r="Y101" s="12">
        <f t="shared" si="5"/>
        <v>10</v>
      </c>
      <c r="Z101" s="12"/>
    </row>
    <row r="102" spans="1:26" x14ac:dyDescent="0.25">
      <c r="A102" s="29"/>
      <c r="B102" s="30" t="s">
        <v>317</v>
      </c>
      <c r="C102" s="30" t="s">
        <v>38</v>
      </c>
      <c r="D102" s="30" t="s">
        <v>8</v>
      </c>
      <c r="E102" s="30" t="s">
        <v>297</v>
      </c>
      <c r="F102" s="31" t="s">
        <v>298</v>
      </c>
      <c r="G102" s="31"/>
      <c r="H102" s="27">
        <v>10</v>
      </c>
      <c r="I102" s="29"/>
      <c r="J102" s="21"/>
      <c r="K102" s="21"/>
      <c r="L102" s="29"/>
      <c r="M102" s="21"/>
      <c r="O102" s="22"/>
      <c r="Q102" s="21">
        <v>23038469</v>
      </c>
      <c r="R102" s="22">
        <v>45154</v>
      </c>
      <c r="T102" s="34" t="s">
        <v>465</v>
      </c>
      <c r="V102" s="12">
        <f>SUMIF($W$5:$W$4431,W102,$Y$5:$Y$4431)</f>
        <v>10</v>
      </c>
      <c r="W102" s="12" t="str">
        <f t="shared" si="4"/>
        <v>589100DA70C4</v>
      </c>
      <c r="Y102" s="12">
        <f t="shared" si="5"/>
        <v>10</v>
      </c>
      <c r="Z102" s="12"/>
    </row>
    <row r="103" spans="1:26" x14ac:dyDescent="0.25">
      <c r="A103" s="29"/>
      <c r="B103" s="30" t="s">
        <v>317</v>
      </c>
      <c r="C103" s="30" t="s">
        <v>38</v>
      </c>
      <c r="D103" s="30" t="s">
        <v>8</v>
      </c>
      <c r="E103" s="30" t="s">
        <v>299</v>
      </c>
      <c r="F103" s="31" t="s">
        <v>300</v>
      </c>
      <c r="G103" s="31"/>
      <c r="H103" s="27">
        <v>120</v>
      </c>
      <c r="I103" s="29"/>
      <c r="J103" s="21"/>
      <c r="K103" s="21"/>
      <c r="L103" s="29"/>
      <c r="M103" s="21"/>
      <c r="O103" s="22"/>
      <c r="Q103" s="21">
        <v>23038469</v>
      </c>
      <c r="R103" s="22">
        <v>45154</v>
      </c>
      <c r="T103" s="34" t="s">
        <v>465</v>
      </c>
      <c r="V103" s="12">
        <f>SUMIF($W$5:$W$4431,W103,$Y$5:$Y$4431)</f>
        <v>120</v>
      </c>
      <c r="W103" s="12" t="str">
        <f t="shared" si="4"/>
        <v>847700D05000</v>
      </c>
      <c r="Y103" s="12">
        <f t="shared" si="5"/>
        <v>120</v>
      </c>
      <c r="Z103" s="12"/>
    </row>
    <row r="104" spans="1:26" x14ac:dyDescent="0.25">
      <c r="A104" s="16"/>
      <c r="B104" s="17" t="s">
        <v>317</v>
      </c>
      <c r="C104" s="17" t="s">
        <v>38</v>
      </c>
      <c r="D104" s="17" t="s">
        <v>8</v>
      </c>
      <c r="E104" s="19" t="s">
        <v>301</v>
      </c>
      <c r="F104" s="18" t="s">
        <v>110</v>
      </c>
      <c r="G104" s="18"/>
      <c r="H104" s="27">
        <v>1500</v>
      </c>
      <c r="I104" s="16"/>
      <c r="J104" s="21"/>
      <c r="K104" s="21"/>
      <c r="L104" s="16"/>
      <c r="M104" s="21"/>
      <c r="O104" s="22"/>
      <c r="Q104" s="17">
        <v>23038469</v>
      </c>
      <c r="R104" s="16">
        <v>45154</v>
      </c>
      <c r="T104" s="18" t="s">
        <v>465</v>
      </c>
      <c r="V104" s="12">
        <f>SUMIF($W$5:$W$4431,W104,$Y$5:$Y$4431)</f>
        <v>1500</v>
      </c>
      <c r="W104" s="12" t="str">
        <f t="shared" si="4"/>
        <v>90109T004300</v>
      </c>
      <c r="Y104" s="12">
        <f t="shared" si="5"/>
        <v>1500</v>
      </c>
      <c r="Z104" s="12"/>
    </row>
    <row r="105" spans="1:26" x14ac:dyDescent="0.25">
      <c r="A105" s="16"/>
      <c r="B105" s="17" t="s">
        <v>460</v>
      </c>
      <c r="C105" s="17" t="s">
        <v>38</v>
      </c>
      <c r="D105" s="17" t="s">
        <v>65</v>
      </c>
      <c r="E105" s="19" t="s">
        <v>436</v>
      </c>
      <c r="F105" s="18" t="s">
        <v>193</v>
      </c>
      <c r="G105" s="18"/>
      <c r="H105" s="27">
        <v>48</v>
      </c>
      <c r="I105" s="16"/>
      <c r="J105" s="21"/>
      <c r="K105" s="21"/>
      <c r="L105" s="16"/>
      <c r="M105" s="21"/>
      <c r="O105" s="22"/>
      <c r="Q105" s="17">
        <v>23040824</v>
      </c>
      <c r="R105" s="16">
        <v>45185</v>
      </c>
      <c r="T105" s="18" t="s">
        <v>555</v>
      </c>
      <c r="V105" s="12">
        <f>SUMIF($W$5:$W$4431,W105,$Y$5:$Y$4431)</f>
        <v>174</v>
      </c>
      <c r="W105" s="12" t="str">
        <f t="shared" si="4"/>
        <v>83800F5A8000</v>
      </c>
      <c r="Y105" s="12">
        <f t="shared" si="5"/>
        <v>48</v>
      </c>
      <c r="Z105" s="12"/>
    </row>
    <row r="106" spans="1:26" x14ac:dyDescent="0.25">
      <c r="A106" s="16"/>
      <c r="B106" s="17" t="s">
        <v>460</v>
      </c>
      <c r="C106" s="17" t="s">
        <v>38</v>
      </c>
      <c r="D106" s="17" t="s">
        <v>65</v>
      </c>
      <c r="E106" s="19" t="s">
        <v>437</v>
      </c>
      <c r="F106" s="18" t="s">
        <v>193</v>
      </c>
      <c r="G106" s="18"/>
      <c r="H106" s="27">
        <v>48</v>
      </c>
      <c r="I106" s="16"/>
      <c r="J106" s="21"/>
      <c r="K106" s="21"/>
      <c r="L106" s="16"/>
      <c r="M106" s="21"/>
      <c r="O106" s="22"/>
      <c r="Q106" s="17">
        <v>23040824</v>
      </c>
      <c r="R106" s="16">
        <v>45185</v>
      </c>
      <c r="T106" s="18" t="s">
        <v>555</v>
      </c>
      <c r="V106" s="12">
        <f>SUMIF($W$5:$W$4431,W106,$Y$5:$Y$4431)</f>
        <v>240</v>
      </c>
      <c r="W106" s="12" t="str">
        <f t="shared" si="4"/>
        <v>83800F5P2000</v>
      </c>
      <c r="Y106" s="12">
        <f t="shared" si="5"/>
        <v>48</v>
      </c>
      <c r="Z106" s="12"/>
    </row>
    <row r="107" spans="1:26" x14ac:dyDescent="0.25">
      <c r="A107" s="16"/>
      <c r="B107" s="17" t="s">
        <v>460</v>
      </c>
      <c r="C107" s="17" t="s">
        <v>38</v>
      </c>
      <c r="D107" s="17" t="s">
        <v>65</v>
      </c>
      <c r="E107" s="19" t="s">
        <v>438</v>
      </c>
      <c r="F107" s="18" t="s">
        <v>193</v>
      </c>
      <c r="G107" s="18"/>
      <c r="H107" s="27">
        <v>258</v>
      </c>
      <c r="I107" s="16"/>
      <c r="J107" s="21"/>
      <c r="K107" s="21"/>
      <c r="L107" s="16"/>
      <c r="M107" s="21"/>
      <c r="O107" s="22"/>
      <c r="Q107" s="17">
        <v>23040824</v>
      </c>
      <c r="R107" s="16">
        <v>45185</v>
      </c>
      <c r="T107" s="18" t="s">
        <v>555</v>
      </c>
      <c r="V107" s="12">
        <f>SUMIF($W$5:$W$4431,W107,$Y$5:$Y$4431)</f>
        <v>552</v>
      </c>
      <c r="W107" s="12" t="str">
        <f t="shared" si="4"/>
        <v>83800F5P3000</v>
      </c>
      <c r="Y107" s="12">
        <f t="shared" si="5"/>
        <v>258</v>
      </c>
      <c r="Z107" s="12"/>
    </row>
    <row r="108" spans="1:26" x14ac:dyDescent="0.25">
      <c r="A108" s="16"/>
      <c r="B108" s="17" t="s">
        <v>460</v>
      </c>
      <c r="C108" s="17" t="s">
        <v>38</v>
      </c>
      <c r="D108" s="17" t="s">
        <v>65</v>
      </c>
      <c r="E108" s="19" t="s">
        <v>439</v>
      </c>
      <c r="F108" s="18" t="s">
        <v>76</v>
      </c>
      <c r="G108" s="18"/>
      <c r="H108" s="27">
        <v>680</v>
      </c>
      <c r="I108" s="16"/>
      <c r="J108" s="21"/>
      <c r="K108" s="21"/>
      <c r="L108" s="16"/>
      <c r="M108" s="21"/>
      <c r="O108" s="22"/>
      <c r="Q108" s="17">
        <v>23040824</v>
      </c>
      <c r="R108" s="16">
        <v>45185</v>
      </c>
      <c r="T108" s="18" t="s">
        <v>555</v>
      </c>
      <c r="V108" s="12">
        <f>SUMIF($W$5:$W$4431,W108,$Y$5:$Y$4431)</f>
        <v>1360</v>
      </c>
      <c r="W108" s="12" t="str">
        <f t="shared" si="4"/>
        <v>893410K011C0</v>
      </c>
      <c r="Y108" s="12">
        <f t="shared" si="5"/>
        <v>680</v>
      </c>
      <c r="Z108" s="12"/>
    </row>
    <row r="109" spans="1:26" x14ac:dyDescent="0.25">
      <c r="A109" s="29"/>
      <c r="B109" s="30" t="s">
        <v>460</v>
      </c>
      <c r="C109" s="30" t="s">
        <v>38</v>
      </c>
      <c r="D109" s="30" t="s">
        <v>65</v>
      </c>
      <c r="E109" s="30" t="s">
        <v>440</v>
      </c>
      <c r="F109" s="31" t="s">
        <v>76</v>
      </c>
      <c r="G109" s="31"/>
      <c r="H109" s="27">
        <v>200</v>
      </c>
      <c r="I109" s="29"/>
      <c r="J109" s="21"/>
      <c r="K109" s="21"/>
      <c r="L109" s="29"/>
      <c r="M109" s="21"/>
      <c r="O109" s="22"/>
      <c r="Q109" s="21">
        <v>23040824</v>
      </c>
      <c r="R109" s="16">
        <v>45185</v>
      </c>
      <c r="T109" s="34" t="s">
        <v>555</v>
      </c>
      <c r="V109" s="12">
        <f>SUMIF($W$5:$W$4431,W109,$Y$5:$Y$4431)</f>
        <v>400</v>
      </c>
      <c r="W109" s="12" t="str">
        <f t="shared" si="4"/>
        <v>8934106080E2</v>
      </c>
      <c r="Y109" s="12">
        <f t="shared" si="5"/>
        <v>200</v>
      </c>
      <c r="Z109" s="12"/>
    </row>
    <row r="110" spans="1:26" x14ac:dyDescent="0.25">
      <c r="A110" s="29"/>
      <c r="B110" s="30" t="s">
        <v>460</v>
      </c>
      <c r="C110" s="30" t="s">
        <v>38</v>
      </c>
      <c r="D110" s="30" t="s">
        <v>65</v>
      </c>
      <c r="E110" s="30" t="s">
        <v>441</v>
      </c>
      <c r="F110" s="31" t="s">
        <v>87</v>
      </c>
      <c r="G110" s="31"/>
      <c r="H110" s="27">
        <v>200</v>
      </c>
      <c r="I110" s="29"/>
      <c r="J110" s="21"/>
      <c r="K110" s="21"/>
      <c r="L110" s="29"/>
      <c r="M110" s="21"/>
      <c r="O110" s="22"/>
      <c r="Q110" s="21">
        <v>23040824</v>
      </c>
      <c r="R110" s="16">
        <v>45185</v>
      </c>
      <c r="T110" s="34" t="s">
        <v>555</v>
      </c>
      <c r="V110" s="12">
        <f>SUMIF($W$5:$W$4431,W110,$Y$5:$Y$4431)</f>
        <v>400</v>
      </c>
      <c r="W110" s="12" t="str">
        <f t="shared" si="4"/>
        <v>893480D020C0</v>
      </c>
      <c r="Y110" s="12">
        <f t="shared" si="5"/>
        <v>200</v>
      </c>
      <c r="Z110" s="12"/>
    </row>
    <row r="111" spans="1:26" x14ac:dyDescent="0.25">
      <c r="A111" s="29"/>
      <c r="B111" s="30" t="s">
        <v>460</v>
      </c>
      <c r="C111" s="30" t="s">
        <v>38</v>
      </c>
      <c r="D111" s="30" t="s">
        <v>442</v>
      </c>
      <c r="E111" s="30" t="s">
        <v>443</v>
      </c>
      <c r="F111" s="31" t="s">
        <v>64</v>
      </c>
      <c r="G111" s="31"/>
      <c r="H111" s="27"/>
      <c r="I111" s="29"/>
      <c r="J111" s="21"/>
      <c r="K111" s="21"/>
      <c r="L111" s="29"/>
      <c r="M111" s="21"/>
      <c r="O111" s="22"/>
      <c r="Q111" s="21">
        <v>23040599</v>
      </c>
      <c r="R111" s="16">
        <v>45182</v>
      </c>
      <c r="T111" s="34" t="s">
        <v>466</v>
      </c>
      <c r="V111" s="12">
        <f>SUMIF($W$5:$W$4431,W111,$Y$5:$Y$4431)</f>
        <v>600</v>
      </c>
      <c r="W111" s="12" t="str">
        <f t="shared" si="4"/>
        <v>812600D130B0</v>
      </c>
      <c r="Y111" s="12">
        <f t="shared" si="5"/>
        <v>0</v>
      </c>
      <c r="Z111" s="12"/>
    </row>
    <row r="112" spans="1:26" x14ac:dyDescent="0.25">
      <c r="A112" s="29"/>
      <c r="B112" s="30" t="s">
        <v>460</v>
      </c>
      <c r="C112" s="30" t="s">
        <v>38</v>
      </c>
      <c r="D112" s="30" t="s">
        <v>442</v>
      </c>
      <c r="E112" s="30" t="s">
        <v>444</v>
      </c>
      <c r="F112" s="31" t="s">
        <v>445</v>
      </c>
      <c r="G112" s="31"/>
      <c r="H112" s="27"/>
      <c r="I112" s="29"/>
      <c r="J112" s="21"/>
      <c r="K112" s="21"/>
      <c r="L112" s="29"/>
      <c r="M112" s="21"/>
      <c r="O112" s="22"/>
      <c r="Q112" s="21">
        <v>23040599</v>
      </c>
      <c r="R112" s="16">
        <v>45182</v>
      </c>
      <c r="T112" s="34" t="s">
        <v>466</v>
      </c>
      <c r="V112" s="12">
        <f>SUMIF($W$5:$W$4431,W112,$Y$5:$Y$4431)</f>
        <v>480</v>
      </c>
      <c r="W112" s="12" t="str">
        <f t="shared" si="4"/>
        <v>852110D20000</v>
      </c>
      <c r="Y112" s="12">
        <f t="shared" si="5"/>
        <v>0</v>
      </c>
      <c r="Z112" s="12"/>
    </row>
    <row r="113" spans="1:26" x14ac:dyDescent="0.25">
      <c r="A113" s="29"/>
      <c r="B113" s="30" t="s">
        <v>460</v>
      </c>
      <c r="C113" s="30" t="s">
        <v>38</v>
      </c>
      <c r="D113" s="30" t="s">
        <v>442</v>
      </c>
      <c r="E113" s="30" t="s">
        <v>446</v>
      </c>
      <c r="F113" s="31" t="s">
        <v>420</v>
      </c>
      <c r="G113" s="31"/>
      <c r="H113" s="27"/>
      <c r="I113" s="29"/>
      <c r="J113" s="21"/>
      <c r="K113" s="21"/>
      <c r="L113" s="29"/>
      <c r="M113" s="21"/>
      <c r="O113" s="22"/>
      <c r="Q113" s="21">
        <v>23040599</v>
      </c>
      <c r="R113" s="16">
        <v>45182</v>
      </c>
      <c r="T113" s="34" t="s">
        <v>466</v>
      </c>
      <c r="V113" s="12">
        <f>SUMIF($W$5:$W$4431,W113,$Y$5:$Y$4431)</f>
        <v>520</v>
      </c>
      <c r="W113" s="12" t="str">
        <f t="shared" si="4"/>
        <v>852120D08100</v>
      </c>
      <c r="Y113" s="12">
        <f t="shared" si="5"/>
        <v>0</v>
      </c>
      <c r="Z113" s="12"/>
    </row>
    <row r="114" spans="1:26" x14ac:dyDescent="0.25">
      <c r="A114" s="29"/>
      <c r="B114" s="30" t="s">
        <v>460</v>
      </c>
      <c r="C114" s="30" t="s">
        <v>38</v>
      </c>
      <c r="D114" s="30" t="s">
        <v>442</v>
      </c>
      <c r="E114" s="30" t="s">
        <v>447</v>
      </c>
      <c r="F114" s="31" t="s">
        <v>448</v>
      </c>
      <c r="G114" s="31"/>
      <c r="H114" s="27"/>
      <c r="I114" s="29"/>
      <c r="J114" s="21"/>
      <c r="K114" s="21"/>
      <c r="L114" s="29"/>
      <c r="M114" s="21"/>
      <c r="O114" s="22"/>
      <c r="Q114" s="21">
        <v>23040599</v>
      </c>
      <c r="R114" s="16">
        <v>45182</v>
      </c>
      <c r="T114" s="34" t="s">
        <v>466</v>
      </c>
      <c r="V114" s="12">
        <f>SUMIF($W$5:$W$4431,W114,$Y$5:$Y$4431)</f>
        <v>500</v>
      </c>
      <c r="W114" s="12" t="str">
        <f t="shared" si="4"/>
        <v>852210D18000</v>
      </c>
      <c r="Y114" s="12">
        <f t="shared" si="5"/>
        <v>0</v>
      </c>
      <c r="Z114" s="12"/>
    </row>
    <row r="115" spans="1:26" x14ac:dyDescent="0.25">
      <c r="A115" s="29"/>
      <c r="B115" s="30" t="s">
        <v>460</v>
      </c>
      <c r="C115" s="30" t="s">
        <v>38</v>
      </c>
      <c r="D115" s="30" t="s">
        <v>442</v>
      </c>
      <c r="E115" s="30" t="s">
        <v>449</v>
      </c>
      <c r="F115" s="31" t="s">
        <v>422</v>
      </c>
      <c r="G115" s="31"/>
      <c r="H115" s="32"/>
      <c r="I115" s="29"/>
      <c r="J115" s="29"/>
      <c r="K115" s="29"/>
      <c r="L115" s="29"/>
      <c r="M115" s="29"/>
      <c r="O115" s="30"/>
      <c r="Q115" s="30">
        <v>23040599</v>
      </c>
      <c r="R115" s="16">
        <v>45182</v>
      </c>
      <c r="T115" s="34" t="s">
        <v>466</v>
      </c>
      <c r="V115" s="12">
        <f>SUMIF($W$5:$W$4431,W115,$Y$5:$Y$4431)</f>
        <v>560</v>
      </c>
      <c r="W115" s="12" t="str">
        <f t="shared" si="4"/>
        <v>852220D08000</v>
      </c>
      <c r="Y115" s="12">
        <f t="shared" si="5"/>
        <v>0</v>
      </c>
      <c r="Z115" s="12"/>
    </row>
    <row r="116" spans="1:26" x14ac:dyDescent="0.25">
      <c r="A116" s="29"/>
      <c r="B116" s="30" t="s">
        <v>460</v>
      </c>
      <c r="C116" s="30" t="s">
        <v>38</v>
      </c>
      <c r="D116" s="30" t="s">
        <v>442</v>
      </c>
      <c r="E116" s="30" t="s">
        <v>450</v>
      </c>
      <c r="F116" s="31" t="s">
        <v>451</v>
      </c>
      <c r="G116" s="31"/>
      <c r="H116" s="32"/>
      <c r="I116" s="29"/>
      <c r="J116" s="29"/>
      <c r="K116" s="29"/>
      <c r="L116" s="29"/>
      <c r="M116" s="29"/>
      <c r="O116" s="30"/>
      <c r="Q116" s="30">
        <v>23040599</v>
      </c>
      <c r="R116" s="16">
        <v>45182</v>
      </c>
      <c r="T116" s="34" t="s">
        <v>466</v>
      </c>
      <c r="V116" s="12">
        <f>SUMIF($W$5:$W$4431,W116,$Y$5:$Y$4431)</f>
        <v>800</v>
      </c>
      <c r="W116" s="12" t="str">
        <f t="shared" si="4"/>
        <v>852920D03000</v>
      </c>
      <c r="Y116" s="12">
        <f t="shared" si="5"/>
        <v>0</v>
      </c>
      <c r="Z116" s="12"/>
    </row>
    <row r="117" spans="1:26" x14ac:dyDescent="0.25">
      <c r="A117" s="29"/>
      <c r="B117" s="30" t="s">
        <v>460</v>
      </c>
      <c r="C117" s="30" t="s">
        <v>38</v>
      </c>
      <c r="D117" s="30" t="s">
        <v>442</v>
      </c>
      <c r="E117" s="30" t="s">
        <v>452</v>
      </c>
      <c r="F117" s="31" t="s">
        <v>453</v>
      </c>
      <c r="G117" s="31"/>
      <c r="H117" s="32"/>
      <c r="I117" s="29"/>
      <c r="J117" s="29"/>
      <c r="K117" s="29"/>
      <c r="L117" s="29"/>
      <c r="M117" s="29"/>
      <c r="O117" s="30"/>
      <c r="Q117" s="30">
        <v>23040599</v>
      </c>
      <c r="R117" s="16">
        <v>45182</v>
      </c>
      <c r="T117" s="34" t="s">
        <v>466</v>
      </c>
      <c r="V117" s="12">
        <f>SUMIF($W$5:$W$4431,W117,$Y$5:$Y$4431)</f>
        <v>300</v>
      </c>
      <c r="W117" s="12" t="str">
        <f t="shared" si="4"/>
        <v>886500D78000</v>
      </c>
      <c r="Y117" s="12">
        <f t="shared" si="5"/>
        <v>0</v>
      </c>
      <c r="Z117" s="12"/>
    </row>
    <row r="118" spans="1:26" x14ac:dyDescent="0.25">
      <c r="A118" s="29"/>
      <c r="B118" s="30" t="s">
        <v>460</v>
      </c>
      <c r="C118" s="30" t="s">
        <v>38</v>
      </c>
      <c r="D118" s="30" t="s">
        <v>442</v>
      </c>
      <c r="E118" s="30" t="s">
        <v>454</v>
      </c>
      <c r="F118" s="31" t="s">
        <v>453</v>
      </c>
      <c r="G118" s="31"/>
      <c r="H118" s="32"/>
      <c r="I118" s="29"/>
      <c r="J118" s="29"/>
      <c r="K118" s="29"/>
      <c r="L118" s="29"/>
      <c r="M118" s="29"/>
      <c r="O118" s="30"/>
      <c r="Q118" s="30">
        <v>23040599</v>
      </c>
      <c r="R118" s="16">
        <v>45182</v>
      </c>
      <c r="T118" s="34" t="s">
        <v>466</v>
      </c>
      <c r="V118" s="12">
        <f>SUMIF($W$5:$W$4431,W118,$Y$5:$Y$4431)</f>
        <v>200</v>
      </c>
      <c r="W118" s="12" t="str">
        <f t="shared" si="4"/>
        <v>886500D80000</v>
      </c>
      <c r="Y118" s="12">
        <f t="shared" si="5"/>
        <v>0</v>
      </c>
      <c r="Z118" s="12"/>
    </row>
    <row r="119" spans="1:26" x14ac:dyDescent="0.25">
      <c r="A119" s="29"/>
      <c r="B119" s="30" t="s">
        <v>460</v>
      </c>
      <c r="C119" s="30" t="s">
        <v>38</v>
      </c>
      <c r="D119" s="30" t="s">
        <v>442</v>
      </c>
      <c r="E119" s="30" t="s">
        <v>455</v>
      </c>
      <c r="F119" s="31" t="s">
        <v>86</v>
      </c>
      <c r="G119" s="31"/>
      <c r="H119" s="32"/>
      <c r="I119" s="29"/>
      <c r="J119" s="29"/>
      <c r="K119" s="29"/>
      <c r="L119" s="29"/>
      <c r="M119" s="29"/>
      <c r="O119" s="30"/>
      <c r="Q119" s="30">
        <v>23040599</v>
      </c>
      <c r="R119" s="16">
        <v>45182</v>
      </c>
      <c r="T119" s="34" t="s">
        <v>466</v>
      </c>
      <c r="V119" s="12">
        <f>SUMIF($W$5:$W$4431,W119,$Y$5:$Y$4431)</f>
        <v>480</v>
      </c>
      <c r="W119" s="12" t="str">
        <f t="shared" si="4"/>
        <v>896500D82000</v>
      </c>
      <c r="Y119" s="12">
        <f t="shared" si="5"/>
        <v>0</v>
      </c>
      <c r="Z119" s="12"/>
    </row>
    <row r="120" spans="1:26" x14ac:dyDescent="0.25">
      <c r="A120" s="29"/>
      <c r="B120" s="30" t="s">
        <v>317</v>
      </c>
      <c r="C120" s="30" t="s">
        <v>38</v>
      </c>
      <c r="D120" s="30" t="s">
        <v>8</v>
      </c>
      <c r="E120" s="30" t="s">
        <v>145</v>
      </c>
      <c r="F120" s="31" t="s">
        <v>146</v>
      </c>
      <c r="G120" s="31"/>
      <c r="H120" s="32">
        <v>600</v>
      </c>
      <c r="I120" s="29"/>
      <c r="J120" s="29"/>
      <c r="K120" s="29"/>
      <c r="L120" s="29"/>
      <c r="M120" s="29"/>
      <c r="O120" s="30"/>
      <c r="Q120" s="30">
        <v>23034650</v>
      </c>
      <c r="R120" s="16">
        <v>45106</v>
      </c>
      <c r="T120" s="34" t="s">
        <v>147</v>
      </c>
      <c r="V120" s="12">
        <f>SUMIF($W$5:$W$4431,W120,$Y$5:$Y$4431)</f>
        <v>600</v>
      </c>
      <c r="W120" s="12" t="str">
        <f t="shared" si="4"/>
        <v>678110D01000</v>
      </c>
      <c r="Y120" s="12">
        <f t="shared" si="5"/>
        <v>600</v>
      </c>
      <c r="Z120" s="12"/>
    </row>
    <row r="121" spans="1:26" x14ac:dyDescent="0.25">
      <c r="A121" s="29"/>
      <c r="B121" s="30" t="s">
        <v>317</v>
      </c>
      <c r="C121" s="30" t="s">
        <v>38</v>
      </c>
      <c r="D121" s="30" t="s">
        <v>8</v>
      </c>
      <c r="E121" s="30" t="s">
        <v>148</v>
      </c>
      <c r="F121" s="31" t="s">
        <v>149</v>
      </c>
      <c r="G121" s="31"/>
      <c r="H121" s="32">
        <v>300</v>
      </c>
      <c r="I121" s="29"/>
      <c r="J121" s="29"/>
      <c r="K121" s="29"/>
      <c r="L121" s="29"/>
      <c r="M121" s="29"/>
      <c r="O121" s="30"/>
      <c r="Q121" s="30">
        <v>23034650</v>
      </c>
      <c r="R121" s="16">
        <v>45106</v>
      </c>
      <c r="T121" s="34" t="s">
        <v>147</v>
      </c>
      <c r="V121" s="12">
        <f>SUMIF($W$5:$W$4431,W121,$Y$5:$Y$4431)</f>
        <v>300</v>
      </c>
      <c r="W121" s="12" t="str">
        <f t="shared" si="4"/>
        <v>899A00D17000</v>
      </c>
      <c r="Y121" s="12">
        <f t="shared" si="5"/>
        <v>300</v>
      </c>
      <c r="Z121" s="12"/>
    </row>
    <row r="122" spans="1:26" x14ac:dyDescent="0.25">
      <c r="A122" s="29"/>
      <c r="B122" s="30" t="s">
        <v>317</v>
      </c>
      <c r="C122" s="30" t="s">
        <v>38</v>
      </c>
      <c r="D122" s="30" t="s">
        <v>8</v>
      </c>
      <c r="E122" s="30" t="s">
        <v>150</v>
      </c>
      <c r="F122" s="31" t="s">
        <v>151</v>
      </c>
      <c r="G122" s="31"/>
      <c r="H122" s="32">
        <v>2000</v>
      </c>
      <c r="I122" s="29"/>
      <c r="J122" s="29"/>
      <c r="K122" s="29"/>
      <c r="L122" s="29"/>
      <c r="M122" s="29"/>
      <c r="O122" s="30"/>
      <c r="Q122" s="30">
        <v>23034650</v>
      </c>
      <c r="R122" s="16">
        <v>45106</v>
      </c>
      <c r="T122" s="34" t="s">
        <v>147</v>
      </c>
      <c r="V122" s="12">
        <f>SUMIF($W$5:$W$4431,W122,$Y$5:$Y$4431)</f>
        <v>2000</v>
      </c>
      <c r="W122" s="12" t="str">
        <f t="shared" si="4"/>
        <v>90466T002700</v>
      </c>
      <c r="Y122" s="12">
        <f t="shared" si="5"/>
        <v>2000</v>
      </c>
      <c r="Z122" s="12"/>
    </row>
    <row r="123" spans="1:26" x14ac:dyDescent="0.25">
      <c r="A123" s="29"/>
      <c r="B123" s="30" t="s">
        <v>317</v>
      </c>
      <c r="C123" s="30" t="s">
        <v>38</v>
      </c>
      <c r="D123" s="30" t="s">
        <v>8</v>
      </c>
      <c r="E123" s="30" t="s">
        <v>152</v>
      </c>
      <c r="F123" s="31" t="s">
        <v>131</v>
      </c>
      <c r="G123" s="31"/>
      <c r="H123" s="32">
        <v>1000</v>
      </c>
      <c r="I123" s="29"/>
      <c r="J123" s="29"/>
      <c r="K123" s="29"/>
      <c r="L123" s="29"/>
      <c r="M123" s="29"/>
      <c r="O123" s="30"/>
      <c r="Q123" s="30">
        <v>23034650</v>
      </c>
      <c r="R123" s="16">
        <v>45106</v>
      </c>
      <c r="T123" s="34" t="s">
        <v>147</v>
      </c>
      <c r="V123" s="12">
        <f>SUMIF($W$5:$W$4431,W123,$Y$5:$Y$4431)</f>
        <v>1000</v>
      </c>
      <c r="W123" s="12" t="str">
        <f t="shared" si="4"/>
        <v>90105T014500</v>
      </c>
      <c r="Y123" s="12">
        <f t="shared" si="5"/>
        <v>1000</v>
      </c>
      <c r="Z123" s="12"/>
    </row>
    <row r="124" spans="1:26" x14ac:dyDescent="0.25">
      <c r="A124" s="29"/>
      <c r="B124" s="30" t="s">
        <v>317</v>
      </c>
      <c r="C124" s="30" t="s">
        <v>38</v>
      </c>
      <c r="D124" s="30" t="s">
        <v>8</v>
      </c>
      <c r="E124" s="30" t="s">
        <v>456</v>
      </c>
      <c r="F124" s="31" t="s">
        <v>457</v>
      </c>
      <c r="G124" s="31"/>
      <c r="H124" s="32">
        <v>240</v>
      </c>
      <c r="I124" s="29"/>
      <c r="J124" s="29"/>
      <c r="K124" s="29"/>
      <c r="L124" s="29"/>
      <c r="M124" s="29"/>
      <c r="O124" s="30"/>
      <c r="Q124" s="30" t="s">
        <v>427</v>
      </c>
      <c r="R124" s="16">
        <v>45184</v>
      </c>
      <c r="T124" s="34" t="s">
        <v>467</v>
      </c>
      <c r="V124" s="12">
        <f>SUMIF($W$5:$W$4431,W124,$Y$5:$Y$4431)</f>
        <v>240</v>
      </c>
      <c r="W124" s="12" t="str">
        <f t="shared" si="4"/>
        <v>633410D09000</v>
      </c>
      <c r="Y124" s="12">
        <f t="shared" si="5"/>
        <v>240</v>
      </c>
      <c r="Z124" s="12"/>
    </row>
    <row r="125" spans="1:26" x14ac:dyDescent="0.25">
      <c r="A125" s="29"/>
      <c r="B125" s="30" t="s">
        <v>317</v>
      </c>
      <c r="C125" s="30" t="s">
        <v>38</v>
      </c>
      <c r="D125" s="30" t="s">
        <v>8</v>
      </c>
      <c r="E125" s="30" t="s">
        <v>458</v>
      </c>
      <c r="F125" s="31" t="s">
        <v>153</v>
      </c>
      <c r="G125" s="31"/>
      <c r="H125" s="32">
        <v>3000</v>
      </c>
      <c r="I125" s="29"/>
      <c r="J125" s="29"/>
      <c r="K125" s="29"/>
      <c r="L125" s="29"/>
      <c r="M125" s="29"/>
      <c r="O125" s="30"/>
      <c r="Q125" s="30" t="s">
        <v>427</v>
      </c>
      <c r="R125" s="16">
        <v>45184</v>
      </c>
      <c r="T125" s="34" t="s">
        <v>467</v>
      </c>
      <c r="V125" s="12">
        <f>SUMIF($W$5:$W$4431,W125,$Y$5:$Y$4431)</f>
        <v>3000</v>
      </c>
      <c r="W125" s="12" t="str">
        <f t="shared" si="4"/>
        <v>90467T004700</v>
      </c>
      <c r="Y125" s="12">
        <f t="shared" si="5"/>
        <v>3000</v>
      </c>
      <c r="Z125" s="12"/>
    </row>
    <row r="126" spans="1:26" x14ac:dyDescent="0.25">
      <c r="A126" s="29"/>
      <c r="B126" s="30" t="s">
        <v>317</v>
      </c>
      <c r="C126" s="30" t="s">
        <v>38</v>
      </c>
      <c r="D126" s="30" t="s">
        <v>8</v>
      </c>
      <c r="E126" s="30" t="s">
        <v>459</v>
      </c>
      <c r="F126" s="31" t="s">
        <v>153</v>
      </c>
      <c r="G126" s="31"/>
      <c r="H126" s="32">
        <v>4000</v>
      </c>
      <c r="I126" s="29"/>
      <c r="J126" s="29"/>
      <c r="K126" s="29"/>
      <c r="L126" s="29"/>
      <c r="M126" s="29"/>
      <c r="O126" s="30"/>
      <c r="Q126" s="30" t="s">
        <v>427</v>
      </c>
      <c r="R126" s="16">
        <v>45184</v>
      </c>
      <c r="T126" s="34" t="s">
        <v>467</v>
      </c>
      <c r="V126" s="12">
        <f>SUMIF($W$5:$W$4431,W126,$Y$5:$Y$4431)</f>
        <v>4000</v>
      </c>
      <c r="W126" s="12" t="str">
        <f t="shared" si="4"/>
        <v>90467T0046C0</v>
      </c>
      <c r="Y126" s="12">
        <f t="shared" si="5"/>
        <v>4000</v>
      </c>
      <c r="Z126" s="12"/>
    </row>
    <row r="127" spans="1:26" x14ac:dyDescent="0.25">
      <c r="A127" s="29"/>
      <c r="B127" s="30" t="s">
        <v>225</v>
      </c>
      <c r="C127" s="30" t="s">
        <v>25</v>
      </c>
      <c r="D127" s="30" t="s">
        <v>112</v>
      </c>
      <c r="E127" s="30" t="s">
        <v>477</v>
      </c>
      <c r="F127" s="31" t="s">
        <v>139</v>
      </c>
      <c r="G127" s="31"/>
      <c r="H127" s="32">
        <v>48</v>
      </c>
      <c r="I127" s="29"/>
      <c r="J127" s="29"/>
      <c r="K127" s="29"/>
      <c r="L127" s="29"/>
      <c r="M127" s="29"/>
      <c r="O127" s="30"/>
      <c r="Q127" s="30" t="s">
        <v>468</v>
      </c>
      <c r="R127" s="16">
        <v>45020</v>
      </c>
      <c r="T127" s="34"/>
      <c r="V127" s="12">
        <f>SUMIF($W$5:$W$4431,W127,$Y$5:$Y$4431)</f>
        <v>96</v>
      </c>
      <c r="W127" s="12" t="str">
        <f t="shared" si="4"/>
        <v>84840B001000</v>
      </c>
      <c r="Y127" s="12">
        <f t="shared" si="5"/>
        <v>48</v>
      </c>
      <c r="Z127" s="12"/>
    </row>
    <row r="128" spans="1:26" x14ac:dyDescent="0.25">
      <c r="A128" s="29"/>
      <c r="B128" s="30" t="s">
        <v>225</v>
      </c>
      <c r="C128" s="30" t="s">
        <v>25</v>
      </c>
      <c r="D128" s="30" t="s">
        <v>112</v>
      </c>
      <c r="E128" s="30" t="s">
        <v>478</v>
      </c>
      <c r="F128" s="31" t="s">
        <v>89</v>
      </c>
      <c r="G128" s="31"/>
      <c r="H128" s="32">
        <v>4500</v>
      </c>
      <c r="I128" s="29"/>
      <c r="J128" s="29"/>
      <c r="K128" s="29"/>
      <c r="L128" s="29"/>
      <c r="M128" s="29"/>
      <c r="O128" s="30"/>
      <c r="Q128" s="30" t="s">
        <v>469</v>
      </c>
      <c r="R128" s="16">
        <v>45030</v>
      </c>
      <c r="T128" s="34"/>
      <c r="V128" s="12">
        <f>SUMIF($W$5:$W$4431,W128,$Y$5:$Y$4431)</f>
        <v>4500</v>
      </c>
      <c r="W128" s="12" t="str">
        <f t="shared" si="4"/>
        <v>9011906A0600</v>
      </c>
      <c r="Y128" s="12">
        <f t="shared" si="5"/>
        <v>4500</v>
      </c>
      <c r="Z128" s="12"/>
    </row>
    <row r="129" spans="1:26" x14ac:dyDescent="0.25">
      <c r="A129" s="29"/>
      <c r="B129" s="30" t="s">
        <v>225</v>
      </c>
      <c r="C129" s="30" t="s">
        <v>25</v>
      </c>
      <c r="D129" s="30" t="s">
        <v>112</v>
      </c>
      <c r="E129" s="30" t="s">
        <v>479</v>
      </c>
      <c r="F129" s="31" t="s">
        <v>480</v>
      </c>
      <c r="G129" s="31"/>
      <c r="H129" s="37">
        <v>2000</v>
      </c>
      <c r="I129" s="29"/>
      <c r="J129" s="29"/>
      <c r="K129" s="29"/>
      <c r="L129" s="29"/>
      <c r="M129" s="29"/>
      <c r="O129" s="30"/>
      <c r="Q129" s="30" t="s">
        <v>470</v>
      </c>
      <c r="R129" s="16">
        <v>45034</v>
      </c>
      <c r="T129" s="34"/>
      <c r="V129" s="12">
        <f>SUMIF($W$5:$W$4431,W129,$Y$5:$Y$4431)</f>
        <v>2000</v>
      </c>
      <c r="W129" s="12" t="str">
        <f t="shared" si="4"/>
        <v>53145B208000</v>
      </c>
      <c r="Y129" s="12">
        <f t="shared" si="5"/>
        <v>2000</v>
      </c>
      <c r="Z129" s="12"/>
    </row>
    <row r="130" spans="1:26" x14ac:dyDescent="0.25">
      <c r="A130" s="29"/>
      <c r="B130" s="30" t="s">
        <v>225</v>
      </c>
      <c r="C130" s="30" t="s">
        <v>25</v>
      </c>
      <c r="D130" s="30" t="s">
        <v>112</v>
      </c>
      <c r="E130" s="30" t="s">
        <v>481</v>
      </c>
      <c r="F130" s="31" t="s">
        <v>482</v>
      </c>
      <c r="G130" s="31"/>
      <c r="H130" s="37">
        <v>2000</v>
      </c>
      <c r="I130" s="29"/>
      <c r="J130" s="29"/>
      <c r="K130" s="29"/>
      <c r="L130" s="29"/>
      <c r="M130" s="29"/>
      <c r="O130" s="30"/>
      <c r="Q130" s="30" t="s">
        <v>470</v>
      </c>
      <c r="R130" s="16">
        <v>45034</v>
      </c>
      <c r="T130" s="34"/>
      <c r="V130" s="12">
        <f>SUMIF($W$5:$W$4431,W130,$Y$5:$Y$4431)</f>
        <v>2000</v>
      </c>
      <c r="W130" s="12" t="str">
        <f t="shared" si="4"/>
        <v>901790824700</v>
      </c>
      <c r="Y130" s="12">
        <f t="shared" si="5"/>
        <v>2000</v>
      </c>
      <c r="Z130" s="12"/>
    </row>
    <row r="131" spans="1:26" x14ac:dyDescent="0.25">
      <c r="A131" s="29"/>
      <c r="B131" s="30" t="s">
        <v>225</v>
      </c>
      <c r="C131" s="30" t="s">
        <v>25</v>
      </c>
      <c r="D131" s="30" t="s">
        <v>112</v>
      </c>
      <c r="E131" s="30" t="s">
        <v>483</v>
      </c>
      <c r="F131" s="31" t="s">
        <v>111</v>
      </c>
      <c r="G131" s="31"/>
      <c r="H131" s="37">
        <v>2000</v>
      </c>
      <c r="I131" s="29"/>
      <c r="J131" s="29"/>
      <c r="K131" s="29"/>
      <c r="L131" s="29"/>
      <c r="M131" s="29"/>
      <c r="O131" s="30"/>
      <c r="Q131" s="30" t="s">
        <v>471</v>
      </c>
      <c r="R131" s="16">
        <v>45097</v>
      </c>
      <c r="T131" s="34"/>
      <c r="V131" s="12">
        <f>SUMIF($W$5:$W$4431,W131,$Y$5:$Y$4431)</f>
        <v>6000</v>
      </c>
      <c r="W131" s="12" t="str">
        <f t="shared" si="4"/>
        <v>901150621900</v>
      </c>
      <c r="Y131" s="12">
        <f t="shared" si="5"/>
        <v>2000</v>
      </c>
      <c r="Z131" s="12"/>
    </row>
    <row r="132" spans="1:26" x14ac:dyDescent="0.25">
      <c r="A132" s="29"/>
      <c r="B132" s="30" t="s">
        <v>225</v>
      </c>
      <c r="C132" s="30" t="s">
        <v>25</v>
      </c>
      <c r="D132" s="30" t="s">
        <v>112</v>
      </c>
      <c r="E132" s="30" t="s">
        <v>484</v>
      </c>
      <c r="F132" s="31" t="s">
        <v>482</v>
      </c>
      <c r="G132" s="31"/>
      <c r="H132" s="37">
        <v>1000</v>
      </c>
      <c r="I132" s="29"/>
      <c r="J132" s="29"/>
      <c r="K132" s="29"/>
      <c r="L132" s="29"/>
      <c r="M132" s="29"/>
      <c r="O132" s="30"/>
      <c r="Q132" s="30" t="s">
        <v>472</v>
      </c>
      <c r="R132" s="16">
        <v>45106</v>
      </c>
      <c r="T132" s="34"/>
      <c r="V132" s="12">
        <f>SUMIF($W$5:$W$4431,W132,$Y$5:$Y$4431)</f>
        <v>2500</v>
      </c>
      <c r="W132" s="12" t="str">
        <f t="shared" si="4"/>
        <v>901790610400</v>
      </c>
      <c r="Y132" s="12">
        <f t="shared" si="5"/>
        <v>1000</v>
      </c>
      <c r="Z132" s="12"/>
    </row>
    <row r="133" spans="1:26" x14ac:dyDescent="0.25">
      <c r="A133" s="29"/>
      <c r="B133" s="30" t="s">
        <v>225</v>
      </c>
      <c r="C133" s="30" t="s">
        <v>25</v>
      </c>
      <c r="D133" s="30" t="s">
        <v>112</v>
      </c>
      <c r="E133" s="30" t="s">
        <v>485</v>
      </c>
      <c r="F133" s="31" t="s">
        <v>131</v>
      </c>
      <c r="G133" s="31"/>
      <c r="H133" s="37">
        <v>900</v>
      </c>
      <c r="I133" s="29"/>
      <c r="J133" s="29"/>
      <c r="K133" s="29"/>
      <c r="L133" s="29"/>
      <c r="M133" s="29"/>
      <c r="O133" s="30"/>
      <c r="Q133" s="30" t="s">
        <v>472</v>
      </c>
      <c r="R133" s="16">
        <v>45106</v>
      </c>
      <c r="T133" s="34"/>
      <c r="V133" s="12">
        <f>SUMIF($W$5:$W$4431,W133,$Y$5:$Y$4431)</f>
        <v>3150</v>
      </c>
      <c r="W133" s="12" t="str">
        <f t="shared" si="4"/>
        <v>900410557500</v>
      </c>
      <c r="Y133" s="12">
        <f t="shared" si="5"/>
        <v>900</v>
      </c>
      <c r="Z133" s="12"/>
    </row>
    <row r="134" spans="1:26" x14ac:dyDescent="0.25">
      <c r="A134" s="29"/>
      <c r="B134" s="30" t="s">
        <v>225</v>
      </c>
      <c r="C134" s="30" t="s">
        <v>25</v>
      </c>
      <c r="D134" s="30" t="s">
        <v>112</v>
      </c>
      <c r="E134" s="30" t="s">
        <v>483</v>
      </c>
      <c r="F134" s="31" t="s">
        <v>111</v>
      </c>
      <c r="G134" s="31"/>
      <c r="H134" s="37">
        <v>4000</v>
      </c>
      <c r="I134" s="29"/>
      <c r="J134" s="29"/>
      <c r="K134" s="29"/>
      <c r="L134" s="29"/>
      <c r="M134" s="29"/>
      <c r="O134" s="30"/>
      <c r="Q134" s="30" t="s">
        <v>473</v>
      </c>
      <c r="R134" s="16">
        <v>45142</v>
      </c>
      <c r="T134" s="34"/>
      <c r="V134" s="12">
        <f>SUMIF($W$5:$W$4431,W134,$Y$5:$Y$4431)</f>
        <v>6000</v>
      </c>
      <c r="W134" s="12" t="str">
        <f t="shared" si="4"/>
        <v>901150621900</v>
      </c>
      <c r="Y134" s="12">
        <f t="shared" si="5"/>
        <v>4000</v>
      </c>
      <c r="Z134" s="12"/>
    </row>
    <row r="135" spans="1:26" x14ac:dyDescent="0.25">
      <c r="A135" s="29"/>
      <c r="B135" s="30" t="s">
        <v>225</v>
      </c>
      <c r="C135" s="30" t="s">
        <v>25</v>
      </c>
      <c r="D135" s="30" t="s">
        <v>112</v>
      </c>
      <c r="E135" s="30" t="s">
        <v>486</v>
      </c>
      <c r="F135" s="31" t="s">
        <v>487</v>
      </c>
      <c r="G135" s="31"/>
      <c r="H135" s="37">
        <v>200</v>
      </c>
      <c r="I135" s="29"/>
      <c r="J135" s="29"/>
      <c r="K135" s="29"/>
      <c r="L135" s="29"/>
      <c r="M135" s="29"/>
      <c r="O135" s="30"/>
      <c r="Q135" s="30" t="s">
        <v>473</v>
      </c>
      <c r="R135" s="16">
        <v>45142</v>
      </c>
      <c r="T135" s="34"/>
      <c r="V135" s="12">
        <f>SUMIF($W$5:$W$4431,W135,$Y$5:$Y$4431)</f>
        <v>1000</v>
      </c>
      <c r="W135" s="12" t="str">
        <f t="shared" si="4"/>
        <v>17567B202000</v>
      </c>
      <c r="Y135" s="12">
        <f t="shared" si="5"/>
        <v>200</v>
      </c>
      <c r="Z135" s="12"/>
    </row>
    <row r="136" spans="1:26" x14ac:dyDescent="0.25">
      <c r="A136" s="29"/>
      <c r="B136" s="30" t="s">
        <v>225</v>
      </c>
      <c r="C136" s="30" t="s">
        <v>25</v>
      </c>
      <c r="D136" s="30" t="s">
        <v>112</v>
      </c>
      <c r="E136" s="30" t="s">
        <v>488</v>
      </c>
      <c r="F136" s="31" t="s">
        <v>489</v>
      </c>
      <c r="G136" s="31"/>
      <c r="H136" s="37">
        <v>500</v>
      </c>
      <c r="I136" s="29"/>
      <c r="J136" s="29"/>
      <c r="K136" s="29"/>
      <c r="L136" s="29"/>
      <c r="M136" s="29"/>
      <c r="O136" s="30"/>
      <c r="Q136" s="30" t="s">
        <v>473</v>
      </c>
      <c r="R136" s="16">
        <v>45142</v>
      </c>
      <c r="T136" s="34"/>
      <c r="V136" s="12">
        <f>SUMIF($W$5:$W$4431,W136,$Y$5:$Y$4431)</f>
        <v>1000</v>
      </c>
      <c r="W136" s="12" t="str">
        <f t="shared" ref="W136:W199" si="6">IF(R136="","",TRIM(SUBSTITUTE(E136,"-","")))</f>
        <v>81559B223000</v>
      </c>
      <c r="Y136" s="12">
        <f t="shared" ref="Y136:Y199" si="7">IF(OR(R136&lt;$F$1,R136&gt;$G$1,R136=""),0,H136)</f>
        <v>500</v>
      </c>
      <c r="Z136" s="12"/>
    </row>
    <row r="137" spans="1:26" x14ac:dyDescent="0.25">
      <c r="A137" s="29"/>
      <c r="B137" s="30" t="s">
        <v>225</v>
      </c>
      <c r="C137" s="30" t="s">
        <v>25</v>
      </c>
      <c r="D137" s="30" t="s">
        <v>112</v>
      </c>
      <c r="E137" s="30" t="s">
        <v>490</v>
      </c>
      <c r="F137" s="31" t="s">
        <v>131</v>
      </c>
      <c r="G137" s="31"/>
      <c r="H137" s="37">
        <v>500</v>
      </c>
      <c r="I137" s="29"/>
      <c r="J137" s="29"/>
      <c r="K137" s="29"/>
      <c r="L137" s="29"/>
      <c r="M137" s="29"/>
      <c r="O137" s="30"/>
      <c r="Q137" s="30" t="s">
        <v>473</v>
      </c>
      <c r="R137" s="16">
        <v>45142</v>
      </c>
      <c r="T137" s="34"/>
      <c r="V137" s="12">
        <f>SUMIF($W$5:$W$4431,W137,$Y$5:$Y$4431)</f>
        <v>3000</v>
      </c>
      <c r="W137" s="12" t="str">
        <f t="shared" si="6"/>
        <v>900410554600</v>
      </c>
      <c r="Y137" s="12">
        <f t="shared" si="7"/>
        <v>500</v>
      </c>
      <c r="Z137" s="12"/>
    </row>
    <row r="138" spans="1:26" x14ac:dyDescent="0.25">
      <c r="A138" s="29"/>
      <c r="B138" s="30" t="s">
        <v>225</v>
      </c>
      <c r="C138" s="30" t="s">
        <v>25</v>
      </c>
      <c r="D138" s="30" t="s">
        <v>112</v>
      </c>
      <c r="E138" s="30" t="s">
        <v>491</v>
      </c>
      <c r="F138" s="31" t="s">
        <v>131</v>
      </c>
      <c r="G138" s="31"/>
      <c r="H138" s="37">
        <v>200</v>
      </c>
      <c r="I138" s="29"/>
      <c r="J138" s="29"/>
      <c r="K138" s="29"/>
      <c r="L138" s="29"/>
      <c r="M138" s="29"/>
      <c r="O138" s="30"/>
      <c r="Q138" s="30" t="s">
        <v>473</v>
      </c>
      <c r="R138" s="16">
        <v>45142</v>
      </c>
      <c r="T138" s="34"/>
      <c r="V138" s="12">
        <f>SUMIF($W$5:$W$4431,W138,$Y$5:$Y$4431)</f>
        <v>1000</v>
      </c>
      <c r="W138" s="12" t="str">
        <f t="shared" si="6"/>
        <v>909010502600</v>
      </c>
      <c r="Y138" s="12">
        <f t="shared" si="7"/>
        <v>200</v>
      </c>
      <c r="Z138" s="12"/>
    </row>
    <row r="139" spans="1:26" x14ac:dyDescent="0.25">
      <c r="A139" s="29"/>
      <c r="B139" s="30" t="s">
        <v>225</v>
      </c>
      <c r="C139" s="30" t="s">
        <v>25</v>
      </c>
      <c r="D139" s="30" t="s">
        <v>112</v>
      </c>
      <c r="E139" s="30" t="s">
        <v>492</v>
      </c>
      <c r="F139" s="31" t="s">
        <v>114</v>
      </c>
      <c r="G139" s="31"/>
      <c r="H139" s="32">
        <v>1500</v>
      </c>
      <c r="I139" s="29"/>
      <c r="J139" s="29"/>
      <c r="K139" s="29"/>
      <c r="L139" s="29"/>
      <c r="M139" s="29"/>
      <c r="O139" s="30"/>
      <c r="Q139" s="30" t="s">
        <v>474</v>
      </c>
      <c r="R139" s="16">
        <v>45145</v>
      </c>
      <c r="T139" s="34"/>
      <c r="V139" s="12">
        <f>SUMIF($W$5:$W$4431,W139,$Y$5:$Y$4431)</f>
        <v>1500</v>
      </c>
      <c r="W139" s="12" t="str">
        <f t="shared" si="6"/>
        <v>900418200200</v>
      </c>
      <c r="Y139" s="12">
        <f t="shared" si="7"/>
        <v>1500</v>
      </c>
      <c r="Z139" s="12"/>
    </row>
    <row r="140" spans="1:26" x14ac:dyDescent="0.25">
      <c r="A140" s="29"/>
      <c r="B140" s="30" t="s">
        <v>225</v>
      </c>
      <c r="C140" s="30" t="s">
        <v>25</v>
      </c>
      <c r="D140" s="30" t="s">
        <v>112</v>
      </c>
      <c r="E140" s="30" t="s">
        <v>493</v>
      </c>
      <c r="F140" s="31" t="s">
        <v>153</v>
      </c>
      <c r="G140" s="31"/>
      <c r="H140" s="32">
        <v>500</v>
      </c>
      <c r="I140" s="29"/>
      <c r="J140" s="29"/>
      <c r="K140" s="29"/>
      <c r="L140" s="29"/>
      <c r="M140" s="29"/>
      <c r="O140" s="30"/>
      <c r="Q140" s="30" t="s">
        <v>475</v>
      </c>
      <c r="R140" s="16">
        <v>45149</v>
      </c>
      <c r="T140" s="34"/>
      <c r="V140" s="12">
        <f>SUMIF($W$5:$W$4431,W140,$Y$5:$Y$4431)</f>
        <v>500</v>
      </c>
      <c r="W140" s="12" t="str">
        <f t="shared" si="6"/>
        <v>904670904300</v>
      </c>
      <c r="Y140" s="12">
        <f t="shared" si="7"/>
        <v>500</v>
      </c>
      <c r="Z140" s="12"/>
    </row>
    <row r="141" spans="1:26" x14ac:dyDescent="0.25">
      <c r="A141" s="29"/>
      <c r="B141" s="30" t="s">
        <v>225</v>
      </c>
      <c r="C141" s="30" t="s">
        <v>25</v>
      </c>
      <c r="D141" s="30" t="s">
        <v>112</v>
      </c>
      <c r="E141" s="30" t="s">
        <v>494</v>
      </c>
      <c r="F141" s="31" t="s">
        <v>131</v>
      </c>
      <c r="G141" s="31"/>
      <c r="H141" s="32">
        <v>130</v>
      </c>
      <c r="I141" s="29"/>
      <c r="J141" s="29"/>
      <c r="K141" s="29"/>
      <c r="L141" s="29"/>
      <c r="M141" s="29"/>
      <c r="O141" s="30"/>
      <c r="Q141" s="30" t="s">
        <v>475</v>
      </c>
      <c r="R141" s="16">
        <v>45149</v>
      </c>
      <c r="T141" s="34"/>
      <c r="V141" s="12">
        <f>SUMIF($W$5:$W$4431,W141,$Y$5:$Y$4431)</f>
        <v>130</v>
      </c>
      <c r="W141" s="12" t="str">
        <f t="shared" si="6"/>
        <v>900410559400</v>
      </c>
      <c r="Y141" s="12">
        <f t="shared" si="7"/>
        <v>130</v>
      </c>
      <c r="Z141" s="12"/>
    </row>
    <row r="142" spans="1:26" x14ac:dyDescent="0.25">
      <c r="A142" s="29"/>
      <c r="B142" s="30" t="s">
        <v>225</v>
      </c>
      <c r="C142" s="30" t="s">
        <v>25</v>
      </c>
      <c r="D142" s="30" t="s">
        <v>112</v>
      </c>
      <c r="E142" s="30" t="s">
        <v>495</v>
      </c>
      <c r="F142" s="31" t="s">
        <v>235</v>
      </c>
      <c r="G142" s="31"/>
      <c r="H142" s="32">
        <v>600</v>
      </c>
      <c r="I142" s="29"/>
      <c r="J142" s="29"/>
      <c r="K142" s="29"/>
      <c r="L142" s="29"/>
      <c r="M142" s="29"/>
      <c r="O142" s="30"/>
      <c r="Q142" s="30" t="s">
        <v>475</v>
      </c>
      <c r="R142" s="16">
        <v>45149</v>
      </c>
      <c r="T142" s="34"/>
      <c r="V142" s="12">
        <f>SUMIF($W$5:$W$4431,W142,$Y$5:$Y$4431)</f>
        <v>600</v>
      </c>
      <c r="W142" s="12" t="str">
        <f t="shared" si="6"/>
        <v>909500195800</v>
      </c>
      <c r="Y142" s="12">
        <f t="shared" si="7"/>
        <v>600</v>
      </c>
      <c r="Z142" s="12"/>
    </row>
    <row r="143" spans="1:26" x14ac:dyDescent="0.25">
      <c r="A143" s="29"/>
      <c r="B143" s="30" t="s">
        <v>225</v>
      </c>
      <c r="C143" s="30" t="s">
        <v>25</v>
      </c>
      <c r="D143" s="30" t="s">
        <v>112</v>
      </c>
      <c r="E143" s="30" t="s">
        <v>486</v>
      </c>
      <c r="F143" s="31" t="s">
        <v>487</v>
      </c>
      <c r="G143" s="31"/>
      <c r="H143" s="32">
        <v>800</v>
      </c>
      <c r="I143" s="29"/>
      <c r="J143" s="29"/>
      <c r="K143" s="29"/>
      <c r="L143" s="29"/>
      <c r="M143" s="29"/>
      <c r="O143" s="30"/>
      <c r="Q143" s="30" t="s">
        <v>475</v>
      </c>
      <c r="R143" s="16">
        <v>45149</v>
      </c>
      <c r="T143" s="34"/>
      <c r="V143" s="12">
        <f>SUMIF($W$5:$W$4431,W143,$Y$5:$Y$4431)</f>
        <v>1000</v>
      </c>
      <c r="W143" s="12" t="str">
        <f t="shared" si="6"/>
        <v>17567B202000</v>
      </c>
      <c r="Y143" s="12">
        <f t="shared" si="7"/>
        <v>800</v>
      </c>
      <c r="Z143" s="12"/>
    </row>
    <row r="144" spans="1:26" x14ac:dyDescent="0.25">
      <c r="A144" s="29"/>
      <c r="B144" s="30" t="s">
        <v>225</v>
      </c>
      <c r="C144" s="30" t="s">
        <v>25</v>
      </c>
      <c r="D144" s="30" t="s">
        <v>112</v>
      </c>
      <c r="E144" s="30" t="s">
        <v>488</v>
      </c>
      <c r="F144" s="31" t="s">
        <v>489</v>
      </c>
      <c r="G144" s="31"/>
      <c r="H144" s="32">
        <v>500</v>
      </c>
      <c r="I144" s="29"/>
      <c r="J144" s="29"/>
      <c r="K144" s="29"/>
      <c r="L144" s="29"/>
      <c r="M144" s="29"/>
      <c r="O144" s="30"/>
      <c r="Q144" s="30" t="s">
        <v>475</v>
      </c>
      <c r="R144" s="16">
        <v>45149</v>
      </c>
      <c r="T144" s="34"/>
      <c r="V144" s="12">
        <f>SUMIF($W$5:$W$4431,W144,$Y$5:$Y$4431)</f>
        <v>1000</v>
      </c>
      <c r="W144" s="12" t="str">
        <f t="shared" si="6"/>
        <v>81559B223000</v>
      </c>
      <c r="Y144" s="12">
        <f t="shared" si="7"/>
        <v>500</v>
      </c>
      <c r="Z144" s="12"/>
    </row>
    <row r="145" spans="1:26" x14ac:dyDescent="0.25">
      <c r="A145" s="29"/>
      <c r="B145" s="30" t="s">
        <v>225</v>
      </c>
      <c r="C145" s="30" t="s">
        <v>25</v>
      </c>
      <c r="D145" s="30" t="s">
        <v>112</v>
      </c>
      <c r="E145" s="30" t="s">
        <v>496</v>
      </c>
      <c r="F145" s="31" t="s">
        <v>497</v>
      </c>
      <c r="G145" s="31"/>
      <c r="H145" s="32">
        <v>40</v>
      </c>
      <c r="I145" s="29"/>
      <c r="J145" s="29"/>
      <c r="K145" s="29"/>
      <c r="L145" s="29"/>
      <c r="M145" s="29"/>
      <c r="O145" s="30"/>
      <c r="Q145" s="30" t="s">
        <v>475</v>
      </c>
      <c r="R145" s="16">
        <v>45149</v>
      </c>
      <c r="T145" s="34"/>
      <c r="V145" s="12">
        <f>SUMIF($W$5:$W$4431,W145,$Y$5:$Y$4431)</f>
        <v>60</v>
      </c>
      <c r="W145" s="12" t="str">
        <f t="shared" si="6"/>
        <v>8646CB116000</v>
      </c>
      <c r="Y145" s="12">
        <f t="shared" si="7"/>
        <v>40</v>
      </c>
      <c r="Z145" s="12"/>
    </row>
    <row r="146" spans="1:26" x14ac:dyDescent="0.25">
      <c r="A146" s="29"/>
      <c r="B146" s="30" t="s">
        <v>225</v>
      </c>
      <c r="C146" s="30" t="s">
        <v>25</v>
      </c>
      <c r="D146" s="30" t="s">
        <v>112</v>
      </c>
      <c r="E146" s="30" t="s">
        <v>498</v>
      </c>
      <c r="F146" s="31" t="s">
        <v>90</v>
      </c>
      <c r="G146" s="31"/>
      <c r="H146" s="32">
        <v>64</v>
      </c>
      <c r="I146" s="29"/>
      <c r="J146" s="29"/>
      <c r="K146" s="29"/>
      <c r="L146" s="29"/>
      <c r="M146" s="29"/>
      <c r="O146" s="30"/>
      <c r="Q146" s="30" t="s">
        <v>475</v>
      </c>
      <c r="R146" s="16">
        <v>45149</v>
      </c>
      <c r="T146" s="34"/>
      <c r="V146" s="12">
        <f>SUMIF($W$5:$W$4431,W146,$Y$5:$Y$4431)</f>
        <v>160</v>
      </c>
      <c r="W146" s="12" t="str">
        <f t="shared" si="6"/>
        <v>88162B107100</v>
      </c>
      <c r="Y146" s="12">
        <f t="shared" si="7"/>
        <v>64</v>
      </c>
      <c r="Z146" s="12"/>
    </row>
    <row r="147" spans="1:26" x14ac:dyDescent="0.25">
      <c r="A147" s="29"/>
      <c r="B147" s="30" t="s">
        <v>225</v>
      </c>
      <c r="C147" s="30" t="s">
        <v>25</v>
      </c>
      <c r="D147" s="30" t="s">
        <v>112</v>
      </c>
      <c r="E147" s="30" t="s">
        <v>499</v>
      </c>
      <c r="F147" s="31" t="s">
        <v>500</v>
      </c>
      <c r="G147" s="31"/>
      <c r="H147" s="32">
        <v>500</v>
      </c>
      <c r="I147" s="29"/>
      <c r="J147" s="29"/>
      <c r="K147" s="29"/>
      <c r="L147" s="29"/>
      <c r="M147" s="29"/>
      <c r="O147" s="30"/>
      <c r="Q147" s="30" t="s">
        <v>475</v>
      </c>
      <c r="R147" s="16">
        <v>45149</v>
      </c>
      <c r="T147" s="34"/>
      <c r="V147" s="12">
        <f>SUMIF($W$5:$W$4431,W147,$Y$5:$Y$4431)</f>
        <v>1000</v>
      </c>
      <c r="W147" s="12" t="str">
        <f t="shared" si="6"/>
        <v>88376B201000</v>
      </c>
      <c r="Y147" s="12">
        <f t="shared" si="7"/>
        <v>500</v>
      </c>
      <c r="Z147" s="12"/>
    </row>
    <row r="148" spans="1:26" x14ac:dyDescent="0.25">
      <c r="A148" s="29"/>
      <c r="B148" s="30" t="s">
        <v>225</v>
      </c>
      <c r="C148" s="30" t="s">
        <v>25</v>
      </c>
      <c r="D148" s="30" t="s">
        <v>112</v>
      </c>
      <c r="E148" s="30" t="s">
        <v>501</v>
      </c>
      <c r="F148" s="31" t="s">
        <v>502</v>
      </c>
      <c r="G148" s="31"/>
      <c r="H148" s="32">
        <v>200</v>
      </c>
      <c r="I148" s="29"/>
      <c r="J148" s="29"/>
      <c r="K148" s="29"/>
      <c r="L148" s="29"/>
      <c r="M148" s="29"/>
      <c r="O148" s="30"/>
      <c r="Q148" s="30" t="s">
        <v>475</v>
      </c>
      <c r="R148" s="16">
        <v>45149</v>
      </c>
      <c r="T148" s="34"/>
      <c r="V148" s="12">
        <f>SUMIF($W$5:$W$4431,W148,$Y$5:$Y$4431)</f>
        <v>200</v>
      </c>
      <c r="W148" s="12" t="str">
        <f t="shared" si="6"/>
        <v>887181306000</v>
      </c>
      <c r="Y148" s="12">
        <f t="shared" si="7"/>
        <v>200</v>
      </c>
      <c r="Z148" s="12"/>
    </row>
    <row r="149" spans="1:26" x14ac:dyDescent="0.25">
      <c r="A149" s="29"/>
      <c r="B149" s="30" t="s">
        <v>225</v>
      </c>
      <c r="C149" s="30" t="s">
        <v>25</v>
      </c>
      <c r="D149" s="30" t="s">
        <v>112</v>
      </c>
      <c r="E149" s="30" t="s">
        <v>503</v>
      </c>
      <c r="F149" s="31" t="s">
        <v>131</v>
      </c>
      <c r="G149" s="31"/>
      <c r="H149" s="32">
        <v>180</v>
      </c>
      <c r="I149" s="29"/>
      <c r="J149" s="29"/>
      <c r="K149" s="29"/>
      <c r="L149" s="29"/>
      <c r="M149" s="29"/>
      <c r="O149" s="30"/>
      <c r="Q149" s="30" t="s">
        <v>475</v>
      </c>
      <c r="R149" s="16">
        <v>45149</v>
      </c>
      <c r="T149" s="34"/>
      <c r="V149" s="12">
        <f>SUMIF($W$5:$W$4431,W149,$Y$5:$Y$4431)</f>
        <v>180</v>
      </c>
      <c r="W149" s="12" t="str">
        <f t="shared" si="6"/>
        <v>900410547500</v>
      </c>
      <c r="Y149" s="12">
        <f t="shared" si="7"/>
        <v>180</v>
      </c>
      <c r="Z149" s="12"/>
    </row>
    <row r="150" spans="1:26" x14ac:dyDescent="0.25">
      <c r="A150" s="29"/>
      <c r="B150" s="30" t="s">
        <v>225</v>
      </c>
      <c r="C150" s="30" t="s">
        <v>25</v>
      </c>
      <c r="D150" s="30" t="s">
        <v>112</v>
      </c>
      <c r="E150" s="30" t="s">
        <v>490</v>
      </c>
      <c r="F150" s="31" t="s">
        <v>131</v>
      </c>
      <c r="G150" s="31"/>
      <c r="H150" s="32">
        <v>1500</v>
      </c>
      <c r="I150" s="29"/>
      <c r="J150" s="29"/>
      <c r="K150" s="29"/>
      <c r="L150" s="29"/>
      <c r="M150" s="29"/>
      <c r="O150" s="30"/>
      <c r="Q150" s="30" t="s">
        <v>475</v>
      </c>
      <c r="R150" s="16">
        <v>45149</v>
      </c>
      <c r="T150" s="34"/>
      <c r="V150" s="12">
        <f>SUMIF($W$5:$W$4431,W150,$Y$5:$Y$4431)</f>
        <v>3000</v>
      </c>
      <c r="W150" s="12" t="str">
        <f t="shared" si="6"/>
        <v>900410554600</v>
      </c>
      <c r="Y150" s="12">
        <f t="shared" si="7"/>
        <v>1500</v>
      </c>
      <c r="Z150" s="12"/>
    </row>
    <row r="151" spans="1:26" x14ac:dyDescent="0.25">
      <c r="A151" s="29"/>
      <c r="B151" s="30" t="s">
        <v>225</v>
      </c>
      <c r="C151" s="30" t="s">
        <v>25</v>
      </c>
      <c r="D151" s="30" t="s">
        <v>112</v>
      </c>
      <c r="E151" s="30" t="s">
        <v>504</v>
      </c>
      <c r="F151" s="31" t="s">
        <v>98</v>
      </c>
      <c r="G151" s="31"/>
      <c r="H151" s="32">
        <v>425</v>
      </c>
      <c r="I151" s="29"/>
      <c r="J151" s="29"/>
      <c r="K151" s="29"/>
      <c r="L151" s="29"/>
      <c r="M151" s="29"/>
      <c r="O151" s="30"/>
      <c r="Q151" s="30" t="s">
        <v>475</v>
      </c>
      <c r="R151" s="16">
        <v>45149</v>
      </c>
      <c r="T151" s="34"/>
      <c r="V151" s="12">
        <f>SUMIF($W$5:$W$4431,W151,$Y$5:$Y$4431)</f>
        <v>850</v>
      </c>
      <c r="W151" s="12" t="str">
        <f t="shared" si="6"/>
        <v>900410554700</v>
      </c>
      <c r="Y151" s="12">
        <f t="shared" si="7"/>
        <v>425</v>
      </c>
      <c r="Z151" s="12"/>
    </row>
    <row r="152" spans="1:26" x14ac:dyDescent="0.25">
      <c r="A152" s="29"/>
      <c r="B152" s="30" t="s">
        <v>225</v>
      </c>
      <c r="C152" s="30" t="s">
        <v>25</v>
      </c>
      <c r="D152" s="30" t="s">
        <v>112</v>
      </c>
      <c r="E152" s="30" t="s">
        <v>505</v>
      </c>
      <c r="F152" s="31" t="s">
        <v>131</v>
      </c>
      <c r="G152" s="31"/>
      <c r="H152" s="32">
        <v>135</v>
      </c>
      <c r="I152" s="29"/>
      <c r="J152" s="29"/>
      <c r="K152" s="29"/>
      <c r="L152" s="29"/>
      <c r="M152" s="29"/>
      <c r="O152" s="30"/>
      <c r="Q152" s="30" t="s">
        <v>475</v>
      </c>
      <c r="R152" s="16">
        <v>45149</v>
      </c>
      <c r="T152" s="34"/>
      <c r="V152" s="12">
        <f>SUMIF($W$5:$W$4431,W152,$Y$5:$Y$4431)</f>
        <v>135</v>
      </c>
      <c r="W152" s="12" t="str">
        <f t="shared" si="6"/>
        <v>900410555400</v>
      </c>
      <c r="Y152" s="12">
        <f t="shared" si="7"/>
        <v>135</v>
      </c>
      <c r="Z152" s="12"/>
    </row>
    <row r="153" spans="1:26" x14ac:dyDescent="0.25">
      <c r="A153" s="29"/>
      <c r="B153" s="30" t="s">
        <v>225</v>
      </c>
      <c r="C153" s="30" t="s">
        <v>25</v>
      </c>
      <c r="D153" s="30" t="s">
        <v>112</v>
      </c>
      <c r="E153" s="30" t="s">
        <v>485</v>
      </c>
      <c r="F153" s="31" t="s">
        <v>131</v>
      </c>
      <c r="G153" s="31"/>
      <c r="H153" s="32">
        <v>2250</v>
      </c>
      <c r="I153" s="29"/>
      <c r="J153" s="29"/>
      <c r="K153" s="29"/>
      <c r="L153" s="29"/>
      <c r="M153" s="29"/>
      <c r="O153" s="30"/>
      <c r="Q153" s="30" t="s">
        <v>475</v>
      </c>
      <c r="R153" s="16">
        <v>45149</v>
      </c>
      <c r="T153" s="34"/>
      <c r="V153" s="12">
        <f>SUMIF($W$5:$W$4431,W153,$Y$5:$Y$4431)</f>
        <v>3150</v>
      </c>
      <c r="W153" s="12" t="str">
        <f t="shared" si="6"/>
        <v>900410557500</v>
      </c>
      <c r="Y153" s="12">
        <f t="shared" si="7"/>
        <v>2250</v>
      </c>
      <c r="Z153" s="12"/>
    </row>
    <row r="154" spans="1:26" x14ac:dyDescent="0.25">
      <c r="A154" s="29"/>
      <c r="B154" s="30" t="s">
        <v>225</v>
      </c>
      <c r="C154" s="30" t="s">
        <v>25</v>
      </c>
      <c r="D154" s="30" t="s">
        <v>112</v>
      </c>
      <c r="E154" s="30" t="s">
        <v>506</v>
      </c>
      <c r="F154" s="31" t="s">
        <v>131</v>
      </c>
      <c r="G154" s="31"/>
      <c r="H154" s="32">
        <v>800</v>
      </c>
      <c r="I154" s="29"/>
      <c r="J154" s="29"/>
      <c r="K154" s="29"/>
      <c r="L154" s="29"/>
      <c r="M154" s="29"/>
      <c r="O154" s="30"/>
      <c r="Q154" s="30" t="s">
        <v>475</v>
      </c>
      <c r="R154" s="16">
        <v>45149</v>
      </c>
      <c r="T154" s="34"/>
      <c r="V154" s="12">
        <f>SUMIF($W$5:$W$4431,W154,$Y$5:$Y$4431)</f>
        <v>800</v>
      </c>
      <c r="W154" s="12" t="str">
        <f t="shared" si="6"/>
        <v>900410558500</v>
      </c>
      <c r="Y154" s="12">
        <f t="shared" si="7"/>
        <v>800</v>
      </c>
      <c r="Z154" s="12"/>
    </row>
    <row r="155" spans="1:26" x14ac:dyDescent="0.25">
      <c r="A155" s="29"/>
      <c r="B155" s="30" t="s">
        <v>225</v>
      </c>
      <c r="C155" s="30" t="s">
        <v>25</v>
      </c>
      <c r="D155" s="30" t="s">
        <v>112</v>
      </c>
      <c r="E155" s="30" t="s">
        <v>507</v>
      </c>
      <c r="F155" s="31" t="s">
        <v>196</v>
      </c>
      <c r="G155" s="31"/>
      <c r="H155" s="32">
        <v>70</v>
      </c>
      <c r="I155" s="29"/>
      <c r="J155" s="29"/>
      <c r="K155" s="29"/>
      <c r="L155" s="29"/>
      <c r="M155" s="29"/>
      <c r="O155" s="30"/>
      <c r="Q155" s="30" t="s">
        <v>475</v>
      </c>
      <c r="R155" s="16">
        <v>45149</v>
      </c>
      <c r="T155" s="34"/>
      <c r="V155" s="12">
        <f>SUMIF($W$5:$W$4431,W155,$Y$5:$Y$4431)</f>
        <v>140</v>
      </c>
      <c r="W155" s="12" t="str">
        <f t="shared" si="6"/>
        <v>9004119A3300</v>
      </c>
      <c r="Y155" s="12">
        <f t="shared" si="7"/>
        <v>70</v>
      </c>
      <c r="Z155" s="12"/>
    </row>
    <row r="156" spans="1:26" x14ac:dyDescent="0.25">
      <c r="A156" s="29"/>
      <c r="B156" s="30" t="s">
        <v>225</v>
      </c>
      <c r="C156" s="30" t="s">
        <v>25</v>
      </c>
      <c r="D156" s="30" t="s">
        <v>112</v>
      </c>
      <c r="E156" s="30" t="s">
        <v>508</v>
      </c>
      <c r="F156" s="31" t="s">
        <v>89</v>
      </c>
      <c r="G156" s="31"/>
      <c r="H156" s="32">
        <v>75</v>
      </c>
      <c r="I156" s="29"/>
      <c r="J156" s="29"/>
      <c r="K156" s="29"/>
      <c r="L156" s="29"/>
      <c r="M156" s="29"/>
      <c r="O156" s="30"/>
      <c r="Q156" s="30" t="s">
        <v>475</v>
      </c>
      <c r="R156" s="16">
        <v>45149</v>
      </c>
      <c r="T156" s="34"/>
      <c r="V156" s="12">
        <f>SUMIF($W$5:$W$4431,W156,$Y$5:$Y$4431)</f>
        <v>225</v>
      </c>
      <c r="W156" s="12" t="str">
        <f t="shared" si="6"/>
        <v>900412027500</v>
      </c>
      <c r="Y156" s="12">
        <f t="shared" si="7"/>
        <v>75</v>
      </c>
      <c r="Z156" s="12"/>
    </row>
    <row r="157" spans="1:26" x14ac:dyDescent="0.25">
      <c r="A157" s="29"/>
      <c r="B157" s="30" t="s">
        <v>225</v>
      </c>
      <c r="C157" s="30" t="s">
        <v>25</v>
      </c>
      <c r="D157" s="30" t="s">
        <v>112</v>
      </c>
      <c r="E157" s="30" t="s">
        <v>509</v>
      </c>
      <c r="F157" s="31" t="s">
        <v>482</v>
      </c>
      <c r="G157" s="31"/>
      <c r="H157" s="32">
        <v>1000</v>
      </c>
      <c r="I157" s="29"/>
      <c r="J157" s="29"/>
      <c r="K157" s="29"/>
      <c r="L157" s="29"/>
      <c r="M157" s="29"/>
      <c r="O157" s="30"/>
      <c r="Q157" s="30" t="s">
        <v>475</v>
      </c>
      <c r="R157" s="16">
        <v>45149</v>
      </c>
      <c r="T157" s="34"/>
      <c r="V157" s="12">
        <f>SUMIF($W$5:$W$4431,W157,$Y$5:$Y$4431)</f>
        <v>1000</v>
      </c>
      <c r="W157" s="12" t="str">
        <f t="shared" si="6"/>
        <v>900417913400</v>
      </c>
      <c r="Y157" s="12">
        <f t="shared" si="7"/>
        <v>1000</v>
      </c>
      <c r="Z157" s="12"/>
    </row>
    <row r="158" spans="1:26" x14ac:dyDescent="0.25">
      <c r="A158" s="29"/>
      <c r="B158" s="30" t="s">
        <v>225</v>
      </c>
      <c r="C158" s="30" t="s">
        <v>25</v>
      </c>
      <c r="D158" s="30" t="s">
        <v>112</v>
      </c>
      <c r="E158" s="30" t="s">
        <v>510</v>
      </c>
      <c r="F158" s="31" t="s">
        <v>511</v>
      </c>
      <c r="G158" s="31"/>
      <c r="H158" s="32">
        <v>1000</v>
      </c>
      <c r="I158" s="29"/>
      <c r="J158" s="29"/>
      <c r="K158" s="29"/>
      <c r="L158" s="29"/>
      <c r="M158" s="29"/>
      <c r="O158" s="30"/>
      <c r="Q158" s="30" t="s">
        <v>475</v>
      </c>
      <c r="R158" s="16">
        <v>45149</v>
      </c>
      <c r="T158" s="34"/>
      <c r="V158" s="12">
        <f>SUMIF($W$5:$W$4431,W158,$Y$5:$Y$4431)</f>
        <v>1000</v>
      </c>
      <c r="W158" s="12" t="str">
        <f t="shared" si="6"/>
        <v>900420604800</v>
      </c>
      <c r="Y158" s="12">
        <f t="shared" si="7"/>
        <v>1000</v>
      </c>
      <c r="Z158" s="12"/>
    </row>
    <row r="159" spans="1:26" x14ac:dyDescent="0.25">
      <c r="A159" s="29"/>
      <c r="B159" s="30" t="s">
        <v>225</v>
      </c>
      <c r="C159" s="30" t="s">
        <v>25</v>
      </c>
      <c r="D159" s="30" t="s">
        <v>112</v>
      </c>
      <c r="E159" s="30" t="s">
        <v>512</v>
      </c>
      <c r="F159" s="31" t="s">
        <v>153</v>
      </c>
      <c r="G159" s="31"/>
      <c r="H159" s="32">
        <v>1000</v>
      </c>
      <c r="I159" s="29"/>
      <c r="J159" s="29"/>
      <c r="K159" s="29"/>
      <c r="L159" s="29"/>
      <c r="M159" s="29"/>
      <c r="O159" s="30"/>
      <c r="Q159" s="30" t="s">
        <v>475</v>
      </c>
      <c r="R159" s="16">
        <v>45149</v>
      </c>
      <c r="T159" s="34"/>
      <c r="V159" s="12">
        <f>SUMIF($W$5:$W$4431,W159,$Y$5:$Y$4431)</f>
        <v>1000</v>
      </c>
      <c r="W159" s="12" t="str">
        <f t="shared" si="6"/>
        <v>900446750000</v>
      </c>
      <c r="Y159" s="12">
        <f t="shared" si="7"/>
        <v>1000</v>
      </c>
      <c r="Z159" s="12"/>
    </row>
    <row r="160" spans="1:26" x14ac:dyDescent="0.25">
      <c r="A160" s="29"/>
      <c r="B160" s="30" t="s">
        <v>225</v>
      </c>
      <c r="C160" s="30" t="s">
        <v>25</v>
      </c>
      <c r="D160" s="30" t="s">
        <v>112</v>
      </c>
      <c r="E160" s="30" t="s">
        <v>513</v>
      </c>
      <c r="F160" s="31" t="s">
        <v>153</v>
      </c>
      <c r="G160" s="31"/>
      <c r="H160" s="32">
        <v>1000</v>
      </c>
      <c r="I160" s="29"/>
      <c r="J160" s="29"/>
      <c r="K160" s="29"/>
      <c r="L160" s="29"/>
      <c r="M160" s="29"/>
      <c r="O160" s="30"/>
      <c r="Q160" s="30" t="s">
        <v>475</v>
      </c>
      <c r="R160" s="16">
        <v>45149</v>
      </c>
      <c r="T160" s="34"/>
      <c r="V160" s="12">
        <f>SUMIF($W$5:$W$4431,W160,$Y$5:$Y$4431)</f>
        <v>1000</v>
      </c>
      <c r="W160" s="12" t="str">
        <f t="shared" si="6"/>
        <v>900446837800</v>
      </c>
      <c r="Y160" s="12">
        <f t="shared" si="7"/>
        <v>1000</v>
      </c>
      <c r="Z160" s="12"/>
    </row>
    <row r="161" spans="1:26" x14ac:dyDescent="0.25">
      <c r="A161" s="29"/>
      <c r="B161" s="30" t="s">
        <v>225</v>
      </c>
      <c r="C161" s="30" t="s">
        <v>25</v>
      </c>
      <c r="D161" s="30" t="s">
        <v>112</v>
      </c>
      <c r="E161" s="30" t="s">
        <v>491</v>
      </c>
      <c r="F161" s="31" t="s">
        <v>131</v>
      </c>
      <c r="G161" s="31"/>
      <c r="H161" s="32">
        <v>800</v>
      </c>
      <c r="I161" s="29"/>
      <c r="J161" s="29"/>
      <c r="K161" s="29"/>
      <c r="L161" s="29"/>
      <c r="M161" s="29"/>
      <c r="O161" s="30"/>
      <c r="Q161" s="30" t="s">
        <v>475</v>
      </c>
      <c r="R161" s="16">
        <v>45149</v>
      </c>
      <c r="T161" s="34"/>
      <c r="V161" s="12">
        <f>SUMIF($W$5:$W$4431,W161,$Y$5:$Y$4431)</f>
        <v>1000</v>
      </c>
      <c r="W161" s="12" t="str">
        <f t="shared" si="6"/>
        <v>909010502600</v>
      </c>
      <c r="Y161" s="12">
        <f t="shared" si="7"/>
        <v>800</v>
      </c>
      <c r="Z161" s="12"/>
    </row>
    <row r="162" spans="1:26" x14ac:dyDescent="0.25">
      <c r="A162" s="29"/>
      <c r="B162" s="30" t="s">
        <v>225</v>
      </c>
      <c r="C162" s="30" t="s">
        <v>25</v>
      </c>
      <c r="D162" s="30" t="s">
        <v>112</v>
      </c>
      <c r="E162" s="30" t="s">
        <v>514</v>
      </c>
      <c r="F162" s="31" t="s">
        <v>235</v>
      </c>
      <c r="G162" s="31"/>
      <c r="H162" s="32">
        <v>1000</v>
      </c>
      <c r="I162" s="29"/>
      <c r="J162" s="29"/>
      <c r="K162" s="29"/>
      <c r="L162" s="29"/>
      <c r="M162" s="29"/>
      <c r="O162" s="30"/>
      <c r="Q162" s="30" t="s">
        <v>475</v>
      </c>
      <c r="R162" s="16">
        <v>45149</v>
      </c>
      <c r="T162" s="34"/>
      <c r="V162" s="12">
        <f>SUMIF($W$5:$W$4431,W162,$Y$5:$Y$4431)</f>
        <v>1000</v>
      </c>
      <c r="W162" s="12" t="str">
        <f t="shared" si="6"/>
        <v>909500195900</v>
      </c>
      <c r="Y162" s="12">
        <f t="shared" si="7"/>
        <v>1000</v>
      </c>
      <c r="Z162" s="12"/>
    </row>
    <row r="163" spans="1:26" x14ac:dyDescent="0.25">
      <c r="A163" s="29"/>
      <c r="B163" s="30" t="s">
        <v>225</v>
      </c>
      <c r="C163" s="30" t="s">
        <v>25</v>
      </c>
      <c r="D163" s="30" t="s">
        <v>112</v>
      </c>
      <c r="E163" s="30" t="s">
        <v>515</v>
      </c>
      <c r="F163" s="31" t="s">
        <v>151</v>
      </c>
      <c r="G163" s="31"/>
      <c r="H163" s="32">
        <v>400</v>
      </c>
      <c r="I163" s="29"/>
      <c r="J163" s="29"/>
      <c r="K163" s="29"/>
      <c r="L163" s="29"/>
      <c r="M163" s="29"/>
      <c r="O163" s="30"/>
      <c r="Q163" s="30" t="s">
        <v>475</v>
      </c>
      <c r="R163" s="16">
        <v>45149</v>
      </c>
      <c r="T163" s="34"/>
      <c r="V163" s="12">
        <f>SUMIF($W$5:$W$4431,W163,$Y$5:$Y$4431)</f>
        <v>400</v>
      </c>
      <c r="W163" s="12" t="str">
        <f t="shared" si="6"/>
        <v>961364210100</v>
      </c>
      <c r="Y163" s="12">
        <f t="shared" si="7"/>
        <v>400</v>
      </c>
      <c r="Z163" s="12"/>
    </row>
    <row r="164" spans="1:26" x14ac:dyDescent="0.25">
      <c r="A164" s="29"/>
      <c r="B164" s="30" t="s">
        <v>225</v>
      </c>
      <c r="C164" s="30" t="s">
        <v>25</v>
      </c>
      <c r="D164" s="30" t="s">
        <v>112</v>
      </c>
      <c r="E164" s="30" t="s">
        <v>516</v>
      </c>
      <c r="F164" s="31" t="s">
        <v>517</v>
      </c>
      <c r="G164" s="31"/>
      <c r="H164" s="32">
        <v>2000</v>
      </c>
      <c r="I164" s="29"/>
      <c r="J164" s="29"/>
      <c r="K164" s="29"/>
      <c r="L164" s="29"/>
      <c r="M164" s="29"/>
      <c r="O164" s="30"/>
      <c r="Q164" s="30" t="s">
        <v>476</v>
      </c>
      <c r="R164" s="16">
        <v>45149</v>
      </c>
      <c r="T164" s="34"/>
      <c r="V164" s="12">
        <f>SUMIF($W$5:$W$4431,W164,$Y$5:$Y$4431)</f>
        <v>2000</v>
      </c>
      <c r="W164" s="12" t="str">
        <f t="shared" si="6"/>
        <v>90044B064300</v>
      </c>
      <c r="Y164" s="12">
        <f t="shared" si="7"/>
        <v>2000</v>
      </c>
      <c r="Z164" s="12"/>
    </row>
    <row r="165" spans="1:26" x14ac:dyDescent="0.25">
      <c r="A165" s="29"/>
      <c r="B165" s="30" t="s">
        <v>225</v>
      </c>
      <c r="C165" s="30" t="s">
        <v>25</v>
      </c>
      <c r="D165" s="30" t="s">
        <v>112</v>
      </c>
      <c r="E165" s="30" t="s">
        <v>537</v>
      </c>
      <c r="F165" s="31" t="s">
        <v>538</v>
      </c>
      <c r="G165" s="31"/>
      <c r="H165" s="32">
        <v>600</v>
      </c>
      <c r="I165" s="29"/>
      <c r="J165" s="29"/>
      <c r="K165" s="29"/>
      <c r="L165" s="29"/>
      <c r="M165" s="29"/>
      <c r="O165" s="30"/>
      <c r="Q165" s="30" t="s">
        <v>554</v>
      </c>
      <c r="R165" s="16">
        <v>45155</v>
      </c>
      <c r="T165" s="34"/>
      <c r="V165" s="12">
        <f>SUMIF($W$5:$W$4431,W165,$Y$5:$Y$4431)</f>
        <v>600</v>
      </c>
      <c r="W165" s="12" t="str">
        <f t="shared" si="6"/>
        <v>53393B102000</v>
      </c>
      <c r="Y165" s="12">
        <f t="shared" si="7"/>
        <v>600</v>
      </c>
      <c r="Z165" s="12"/>
    </row>
    <row r="166" spans="1:26" x14ac:dyDescent="0.25">
      <c r="A166" s="29"/>
      <c r="B166" s="30" t="s">
        <v>225</v>
      </c>
      <c r="C166" s="30" t="s">
        <v>25</v>
      </c>
      <c r="D166" s="30" t="s">
        <v>112</v>
      </c>
      <c r="E166" s="30" t="s">
        <v>539</v>
      </c>
      <c r="F166" s="31" t="s">
        <v>540</v>
      </c>
      <c r="G166" s="31"/>
      <c r="H166" s="32">
        <v>100</v>
      </c>
      <c r="I166" s="29"/>
      <c r="J166" s="29"/>
      <c r="K166" s="29"/>
      <c r="L166" s="29"/>
      <c r="M166" s="29"/>
      <c r="O166" s="30"/>
      <c r="Q166" s="30" t="s">
        <v>554</v>
      </c>
      <c r="R166" s="16">
        <v>45155</v>
      </c>
      <c r="T166" s="34"/>
      <c r="V166" s="12">
        <f>SUMIF($W$5:$W$4431,W166,$Y$5:$Y$4431)</f>
        <v>100</v>
      </c>
      <c r="W166" s="12" t="str">
        <f t="shared" si="6"/>
        <v>19114B206000</v>
      </c>
      <c r="Y166" s="12">
        <f t="shared" si="7"/>
        <v>100</v>
      </c>
      <c r="Z166" s="12"/>
    </row>
    <row r="167" spans="1:26" x14ac:dyDescent="0.25">
      <c r="A167" s="29"/>
      <c r="B167" s="30" t="s">
        <v>225</v>
      </c>
      <c r="C167" s="30" t="s">
        <v>25</v>
      </c>
      <c r="D167" s="30" t="s">
        <v>112</v>
      </c>
      <c r="E167" s="30" t="s">
        <v>541</v>
      </c>
      <c r="F167" s="31" t="s">
        <v>542</v>
      </c>
      <c r="G167" s="31"/>
      <c r="H167" s="32">
        <v>200</v>
      </c>
      <c r="I167" s="29"/>
      <c r="J167" s="29"/>
      <c r="K167" s="29"/>
      <c r="L167" s="29"/>
      <c r="M167" s="29"/>
      <c r="O167" s="30"/>
      <c r="Q167" s="30" t="s">
        <v>554</v>
      </c>
      <c r="R167" s="16">
        <v>45155</v>
      </c>
      <c r="T167" s="34"/>
      <c r="V167" s="12">
        <f>SUMIF($W$5:$W$4431,W167,$Y$5:$Y$4431)</f>
        <v>200</v>
      </c>
      <c r="W167" s="12" t="str">
        <f t="shared" si="6"/>
        <v>52561B201000</v>
      </c>
      <c r="Y167" s="12">
        <f t="shared" si="7"/>
        <v>200</v>
      </c>
      <c r="Z167" s="12"/>
    </row>
    <row r="168" spans="1:26" x14ac:dyDescent="0.25">
      <c r="A168" s="29"/>
      <c r="B168" s="30" t="s">
        <v>225</v>
      </c>
      <c r="C168" s="30" t="s">
        <v>25</v>
      </c>
      <c r="D168" s="30" t="s">
        <v>112</v>
      </c>
      <c r="E168" s="30" t="s">
        <v>543</v>
      </c>
      <c r="F168" s="31" t="s">
        <v>325</v>
      </c>
      <c r="G168" s="31"/>
      <c r="H168" s="32">
        <v>40</v>
      </c>
      <c r="I168" s="29"/>
      <c r="J168" s="29"/>
      <c r="K168" s="29"/>
      <c r="L168" s="29"/>
      <c r="M168" s="29"/>
      <c r="O168" s="30"/>
      <c r="Q168" s="30" t="s">
        <v>554</v>
      </c>
      <c r="R168" s="16">
        <v>45155</v>
      </c>
      <c r="T168" s="34"/>
      <c r="V168" s="12">
        <f>SUMIF($W$5:$W$4431,W168,$Y$5:$Y$4431)</f>
        <v>40</v>
      </c>
      <c r="W168" s="12" t="str">
        <f t="shared" si="6"/>
        <v>773005203000</v>
      </c>
      <c r="Y168" s="12">
        <f t="shared" si="7"/>
        <v>40</v>
      </c>
      <c r="Z168" s="12"/>
    </row>
    <row r="169" spans="1:26" x14ac:dyDescent="0.25">
      <c r="A169" s="29"/>
      <c r="B169" s="30" t="s">
        <v>225</v>
      </c>
      <c r="C169" s="30" t="s">
        <v>25</v>
      </c>
      <c r="D169" s="30" t="s">
        <v>112</v>
      </c>
      <c r="E169" s="30" t="s">
        <v>544</v>
      </c>
      <c r="F169" s="31" t="s">
        <v>545</v>
      </c>
      <c r="G169" s="31"/>
      <c r="H169" s="32">
        <v>81</v>
      </c>
      <c r="I169" s="29"/>
      <c r="J169" s="29"/>
      <c r="K169" s="29"/>
      <c r="L169" s="29"/>
      <c r="M169" s="29"/>
      <c r="O169" s="30"/>
      <c r="Q169" s="30" t="s">
        <v>554</v>
      </c>
      <c r="R169" s="16">
        <v>45155</v>
      </c>
      <c r="T169" s="34"/>
      <c r="V169" s="12">
        <f>SUMIF($W$5:$W$4431,W169,$Y$5:$Y$4431)</f>
        <v>81</v>
      </c>
      <c r="W169" s="12" t="str">
        <f t="shared" si="6"/>
        <v>84340B206100</v>
      </c>
      <c r="Y169" s="12">
        <f t="shared" si="7"/>
        <v>81</v>
      </c>
      <c r="Z169" s="12"/>
    </row>
    <row r="170" spans="1:26" x14ac:dyDescent="0.25">
      <c r="A170" s="29"/>
      <c r="B170" s="30" t="s">
        <v>225</v>
      </c>
      <c r="C170" s="30" t="s">
        <v>25</v>
      </c>
      <c r="D170" s="30" t="s">
        <v>112</v>
      </c>
      <c r="E170" s="30" t="s">
        <v>546</v>
      </c>
      <c r="F170" s="31" t="s">
        <v>547</v>
      </c>
      <c r="G170" s="31"/>
      <c r="H170" s="32">
        <v>112</v>
      </c>
      <c r="I170" s="29"/>
      <c r="J170" s="29"/>
      <c r="K170" s="29"/>
      <c r="L170" s="29"/>
      <c r="M170" s="29"/>
      <c r="O170" s="30"/>
      <c r="Q170" s="30" t="s">
        <v>554</v>
      </c>
      <c r="R170" s="16">
        <v>45155</v>
      </c>
      <c r="T170" s="34"/>
      <c r="V170" s="12">
        <f>SUMIF($W$5:$W$4431,W170,$Y$5:$Y$4431)</f>
        <v>112</v>
      </c>
      <c r="W170" s="12" t="str">
        <f t="shared" si="6"/>
        <v>89860B112000</v>
      </c>
      <c r="Y170" s="12">
        <f t="shared" si="7"/>
        <v>112</v>
      </c>
      <c r="Z170" s="12"/>
    </row>
    <row r="171" spans="1:26" x14ac:dyDescent="0.25">
      <c r="A171" s="29"/>
      <c r="B171" s="30" t="s">
        <v>225</v>
      </c>
      <c r="C171" s="30" t="s">
        <v>25</v>
      </c>
      <c r="D171" s="30" t="s">
        <v>112</v>
      </c>
      <c r="E171" s="30" t="s">
        <v>490</v>
      </c>
      <c r="F171" s="31" t="s">
        <v>131</v>
      </c>
      <c r="G171" s="31"/>
      <c r="H171" s="32">
        <v>1000</v>
      </c>
      <c r="I171" s="29"/>
      <c r="J171" s="29"/>
      <c r="K171" s="29"/>
      <c r="L171" s="29"/>
      <c r="M171" s="29"/>
      <c r="O171" s="30"/>
      <c r="Q171" s="30" t="s">
        <v>554</v>
      </c>
      <c r="R171" s="16">
        <v>45155</v>
      </c>
      <c r="T171" s="34"/>
      <c r="V171" s="12">
        <f>SUMIF($W$5:$W$4431,W171,$Y$5:$Y$4431)</f>
        <v>3000</v>
      </c>
      <c r="W171" s="12" t="str">
        <f t="shared" si="6"/>
        <v>900410554600</v>
      </c>
      <c r="Y171" s="12">
        <f t="shared" si="7"/>
        <v>1000</v>
      </c>
      <c r="Z171" s="12"/>
    </row>
    <row r="172" spans="1:26" x14ac:dyDescent="0.25">
      <c r="A172" s="29"/>
      <c r="B172" s="30" t="s">
        <v>225</v>
      </c>
      <c r="C172" s="30" t="s">
        <v>25</v>
      </c>
      <c r="D172" s="30" t="s">
        <v>112</v>
      </c>
      <c r="E172" s="30" t="s">
        <v>504</v>
      </c>
      <c r="F172" s="31" t="s">
        <v>98</v>
      </c>
      <c r="G172" s="31"/>
      <c r="H172" s="32">
        <v>425</v>
      </c>
      <c r="I172" s="29"/>
      <c r="J172" s="29"/>
      <c r="K172" s="29"/>
      <c r="L172" s="29"/>
      <c r="M172" s="29"/>
      <c r="O172" s="30"/>
      <c r="Q172" s="30" t="s">
        <v>554</v>
      </c>
      <c r="R172" s="16">
        <v>45155</v>
      </c>
      <c r="T172" s="34"/>
      <c r="V172" s="12">
        <f>SUMIF($W$5:$W$4431,W172,$Y$5:$Y$4431)</f>
        <v>850</v>
      </c>
      <c r="W172" s="12" t="str">
        <f t="shared" si="6"/>
        <v>900410554700</v>
      </c>
      <c r="Y172" s="12">
        <f t="shared" si="7"/>
        <v>425</v>
      </c>
      <c r="Z172" s="12"/>
    </row>
    <row r="173" spans="1:26" x14ac:dyDescent="0.25">
      <c r="A173" s="29"/>
      <c r="B173" s="30" t="s">
        <v>225</v>
      </c>
      <c r="C173" s="30" t="s">
        <v>25</v>
      </c>
      <c r="D173" s="30" t="s">
        <v>112</v>
      </c>
      <c r="E173" s="30" t="s">
        <v>548</v>
      </c>
      <c r="F173" s="31" t="s">
        <v>98</v>
      </c>
      <c r="G173" s="31"/>
      <c r="H173" s="32">
        <v>300</v>
      </c>
      <c r="I173" s="29"/>
      <c r="J173" s="29"/>
      <c r="K173" s="29"/>
      <c r="L173" s="29"/>
      <c r="M173" s="29"/>
      <c r="O173" s="30"/>
      <c r="Q173" s="30" t="s">
        <v>554</v>
      </c>
      <c r="R173" s="16">
        <v>45155</v>
      </c>
      <c r="T173" s="34"/>
      <c r="V173" s="12">
        <f>SUMIF($W$5:$W$4431,W173,$Y$5:$Y$4431)</f>
        <v>300</v>
      </c>
      <c r="W173" s="12" t="str">
        <f t="shared" si="6"/>
        <v>900410558200</v>
      </c>
      <c r="Y173" s="12">
        <f t="shared" si="7"/>
        <v>300</v>
      </c>
      <c r="Z173" s="12"/>
    </row>
    <row r="174" spans="1:26" x14ac:dyDescent="0.25">
      <c r="A174" s="29"/>
      <c r="B174" s="30" t="s">
        <v>225</v>
      </c>
      <c r="C174" s="30" t="s">
        <v>25</v>
      </c>
      <c r="D174" s="30" t="s">
        <v>112</v>
      </c>
      <c r="E174" s="30" t="s">
        <v>507</v>
      </c>
      <c r="F174" s="31" t="s">
        <v>196</v>
      </c>
      <c r="G174" s="31"/>
      <c r="H174" s="32">
        <v>70</v>
      </c>
      <c r="I174" s="29"/>
      <c r="J174" s="29"/>
      <c r="K174" s="29"/>
      <c r="L174" s="29"/>
      <c r="M174" s="29"/>
      <c r="O174" s="30"/>
      <c r="Q174" s="30" t="s">
        <v>554</v>
      </c>
      <c r="R174" s="16">
        <v>45155</v>
      </c>
      <c r="T174" s="34"/>
      <c r="V174" s="12">
        <f>SUMIF($W$5:$W$4431,W174,$Y$5:$Y$4431)</f>
        <v>140</v>
      </c>
      <c r="W174" s="12" t="str">
        <f t="shared" si="6"/>
        <v>9004119A3300</v>
      </c>
      <c r="Y174" s="12">
        <f t="shared" si="7"/>
        <v>70</v>
      </c>
      <c r="Z174" s="12"/>
    </row>
    <row r="175" spans="1:26" x14ac:dyDescent="0.25">
      <c r="A175" s="29"/>
      <c r="B175" s="30" t="s">
        <v>225</v>
      </c>
      <c r="C175" s="30" t="s">
        <v>25</v>
      </c>
      <c r="D175" s="30" t="s">
        <v>112</v>
      </c>
      <c r="E175" s="30" t="s">
        <v>508</v>
      </c>
      <c r="F175" s="31" t="s">
        <v>89</v>
      </c>
      <c r="G175" s="31"/>
      <c r="H175" s="32">
        <v>150</v>
      </c>
      <c r="I175" s="29"/>
      <c r="J175" s="29"/>
      <c r="K175" s="29"/>
      <c r="L175" s="29"/>
      <c r="M175" s="29"/>
      <c r="O175" s="30"/>
      <c r="Q175" s="30" t="s">
        <v>554</v>
      </c>
      <c r="R175" s="16">
        <v>45155</v>
      </c>
      <c r="T175" s="34"/>
      <c r="V175" s="12">
        <f>SUMIF($W$5:$W$4431,W175,$Y$5:$Y$4431)</f>
        <v>225</v>
      </c>
      <c r="W175" s="12" t="str">
        <f t="shared" si="6"/>
        <v>900412027500</v>
      </c>
      <c r="Y175" s="12">
        <f t="shared" si="7"/>
        <v>150</v>
      </c>
      <c r="Z175" s="12"/>
    </row>
    <row r="176" spans="1:26" x14ac:dyDescent="0.25">
      <c r="A176" s="29"/>
      <c r="B176" s="30" t="s">
        <v>225</v>
      </c>
      <c r="C176" s="30" t="s">
        <v>25</v>
      </c>
      <c r="D176" s="30" t="s">
        <v>112</v>
      </c>
      <c r="E176" s="30" t="s">
        <v>549</v>
      </c>
      <c r="F176" s="31" t="s">
        <v>397</v>
      </c>
      <c r="G176" s="31"/>
      <c r="H176" s="32">
        <v>500</v>
      </c>
      <c r="I176" s="29"/>
      <c r="J176" s="29"/>
      <c r="K176" s="29"/>
      <c r="L176" s="29"/>
      <c r="M176" s="29"/>
      <c r="O176" s="30"/>
      <c r="Q176" s="30" t="s">
        <v>554</v>
      </c>
      <c r="R176" s="16">
        <v>45155</v>
      </c>
      <c r="T176" s="34"/>
      <c r="V176" s="12">
        <f>SUMIF($W$5:$W$4431,W176,$Y$5:$Y$4431)</f>
        <v>500</v>
      </c>
      <c r="W176" s="12" t="str">
        <f t="shared" si="6"/>
        <v>900446489100</v>
      </c>
      <c r="Y176" s="12">
        <f t="shared" si="7"/>
        <v>500</v>
      </c>
      <c r="Z176" s="12"/>
    </row>
    <row r="177" spans="1:26" x14ac:dyDescent="0.25">
      <c r="A177" s="29"/>
      <c r="B177" s="30" t="s">
        <v>225</v>
      </c>
      <c r="C177" s="30" t="s">
        <v>25</v>
      </c>
      <c r="D177" s="30" t="s">
        <v>112</v>
      </c>
      <c r="E177" s="30" t="s">
        <v>550</v>
      </c>
      <c r="F177" s="31" t="s">
        <v>235</v>
      </c>
      <c r="G177" s="31"/>
      <c r="H177" s="32">
        <v>200</v>
      </c>
      <c r="I177" s="29"/>
      <c r="J177" s="29"/>
      <c r="K177" s="29"/>
      <c r="L177" s="29"/>
      <c r="M177" s="29"/>
      <c r="O177" s="30"/>
      <c r="Q177" s="30" t="s">
        <v>554</v>
      </c>
      <c r="R177" s="16">
        <v>45155</v>
      </c>
      <c r="T177" s="34"/>
      <c r="V177" s="12">
        <f>SUMIF($W$5:$W$4431,W177,$Y$5:$Y$4431)</f>
        <v>200</v>
      </c>
      <c r="W177" s="12" t="str">
        <f t="shared" si="6"/>
        <v>900487129500</v>
      </c>
      <c r="Y177" s="12">
        <f t="shared" si="7"/>
        <v>200</v>
      </c>
      <c r="Z177" s="12"/>
    </row>
    <row r="178" spans="1:26" x14ac:dyDescent="0.25">
      <c r="A178" s="29"/>
      <c r="B178" s="30" t="s">
        <v>225</v>
      </c>
      <c r="C178" s="30" t="s">
        <v>25</v>
      </c>
      <c r="D178" s="30" t="s">
        <v>112</v>
      </c>
      <c r="E178" s="30" t="s">
        <v>496</v>
      </c>
      <c r="F178" s="31" t="s">
        <v>497</v>
      </c>
      <c r="G178" s="31"/>
      <c r="H178" s="32">
        <v>20</v>
      </c>
      <c r="I178" s="29"/>
      <c r="J178" s="29"/>
      <c r="K178" s="29"/>
      <c r="L178" s="29"/>
      <c r="M178" s="29"/>
      <c r="O178" s="30"/>
      <c r="Q178" s="30" t="s">
        <v>554</v>
      </c>
      <c r="R178" s="16">
        <v>45155</v>
      </c>
      <c r="T178" s="34"/>
      <c r="V178" s="12">
        <f>SUMIF($W$5:$W$4431,W178,$Y$5:$Y$4431)</f>
        <v>60</v>
      </c>
      <c r="W178" s="12" t="str">
        <f t="shared" si="6"/>
        <v>8646CB116000</v>
      </c>
      <c r="Y178" s="12">
        <f t="shared" si="7"/>
        <v>20</v>
      </c>
      <c r="Z178" s="12"/>
    </row>
    <row r="179" spans="1:26" x14ac:dyDescent="0.25">
      <c r="A179" s="29"/>
      <c r="B179" s="30" t="s">
        <v>225</v>
      </c>
      <c r="C179" s="30" t="s">
        <v>25</v>
      </c>
      <c r="D179" s="30" t="s">
        <v>112</v>
      </c>
      <c r="E179" s="30" t="s">
        <v>498</v>
      </c>
      <c r="F179" s="31" t="s">
        <v>90</v>
      </c>
      <c r="G179" s="31"/>
      <c r="H179" s="32">
        <v>96</v>
      </c>
      <c r="I179" s="29"/>
      <c r="J179" s="29"/>
      <c r="K179" s="29"/>
      <c r="L179" s="29"/>
      <c r="M179" s="29"/>
      <c r="O179" s="30"/>
      <c r="Q179" s="30" t="s">
        <v>554</v>
      </c>
      <c r="R179" s="16">
        <v>45155</v>
      </c>
      <c r="T179" s="34"/>
      <c r="V179" s="12">
        <f>SUMIF($W$5:$W$4431,W179,$Y$5:$Y$4431)</f>
        <v>160</v>
      </c>
      <c r="W179" s="12" t="str">
        <f t="shared" si="6"/>
        <v>88162B107100</v>
      </c>
      <c r="Y179" s="12">
        <f t="shared" si="7"/>
        <v>96</v>
      </c>
      <c r="Z179" s="12"/>
    </row>
    <row r="180" spans="1:26" x14ac:dyDescent="0.25">
      <c r="A180" s="29"/>
      <c r="B180" s="30" t="s">
        <v>225</v>
      </c>
      <c r="C180" s="30" t="s">
        <v>25</v>
      </c>
      <c r="D180" s="30" t="s">
        <v>112</v>
      </c>
      <c r="E180" s="30" t="s">
        <v>551</v>
      </c>
      <c r="F180" s="31" t="s">
        <v>552</v>
      </c>
      <c r="G180" s="31"/>
      <c r="H180" s="32">
        <v>60</v>
      </c>
      <c r="I180" s="29"/>
      <c r="J180" s="29"/>
      <c r="K180" s="29"/>
      <c r="L180" s="29"/>
      <c r="M180" s="29"/>
      <c r="O180" s="30"/>
      <c r="Q180" s="30" t="s">
        <v>554</v>
      </c>
      <c r="R180" s="16">
        <v>45155</v>
      </c>
      <c r="T180" s="34"/>
      <c r="V180" s="12">
        <f>SUMIF($W$5:$W$4431,W180,$Y$5:$Y$4431)</f>
        <v>60</v>
      </c>
      <c r="W180" s="12" t="str">
        <f t="shared" si="6"/>
        <v>86792B117000</v>
      </c>
      <c r="Y180" s="12">
        <f t="shared" si="7"/>
        <v>60</v>
      </c>
      <c r="Z180" s="12"/>
    </row>
    <row r="181" spans="1:26" x14ac:dyDescent="0.25">
      <c r="A181" s="29"/>
      <c r="B181" s="30" t="s">
        <v>225</v>
      </c>
      <c r="C181" s="30" t="s">
        <v>25</v>
      </c>
      <c r="D181" s="30" t="s">
        <v>112</v>
      </c>
      <c r="E181" s="30" t="s">
        <v>553</v>
      </c>
      <c r="F181" s="31" t="s">
        <v>139</v>
      </c>
      <c r="G181" s="31"/>
      <c r="H181" s="32">
        <v>64</v>
      </c>
      <c r="I181" s="29"/>
      <c r="J181" s="29"/>
      <c r="K181" s="29"/>
      <c r="L181" s="29"/>
      <c r="M181" s="29"/>
      <c r="O181" s="30"/>
      <c r="Q181" s="30" t="s">
        <v>554</v>
      </c>
      <c r="R181" s="16">
        <v>45155</v>
      </c>
      <c r="T181" s="34"/>
      <c r="V181" s="12">
        <f>SUMIF($W$5:$W$4431,W181,$Y$5:$Y$4431)</f>
        <v>64</v>
      </c>
      <c r="W181" s="12" t="str">
        <f t="shared" si="6"/>
        <v>84840B002000</v>
      </c>
      <c r="Y181" s="12">
        <f t="shared" si="7"/>
        <v>64</v>
      </c>
      <c r="Z181" s="12"/>
    </row>
    <row r="182" spans="1:26" x14ac:dyDescent="0.25">
      <c r="A182" s="29"/>
      <c r="B182" s="30" t="s">
        <v>518</v>
      </c>
      <c r="C182" s="30" t="s">
        <v>38</v>
      </c>
      <c r="D182" s="30" t="s">
        <v>442</v>
      </c>
      <c r="E182" s="30" t="s">
        <v>443</v>
      </c>
      <c r="F182" s="31" t="s">
        <v>64</v>
      </c>
      <c r="G182" s="31"/>
      <c r="H182" s="32">
        <v>600</v>
      </c>
      <c r="I182" s="29"/>
      <c r="J182" s="29"/>
      <c r="K182" s="29"/>
      <c r="L182" s="29"/>
      <c r="M182" s="29"/>
      <c r="O182" s="30"/>
      <c r="Q182" s="30">
        <v>23040599</v>
      </c>
      <c r="R182" s="16">
        <v>45183</v>
      </c>
      <c r="T182" s="34" t="s">
        <v>519</v>
      </c>
      <c r="V182" s="12">
        <f>SUMIF($W$5:$W$4431,W182,$Y$5:$Y$4431)</f>
        <v>600</v>
      </c>
      <c r="W182" s="12" t="str">
        <f t="shared" si="6"/>
        <v>812600D130B0</v>
      </c>
      <c r="Y182" s="12">
        <f t="shared" si="7"/>
        <v>600</v>
      </c>
      <c r="Z182" s="12"/>
    </row>
    <row r="183" spans="1:26" x14ac:dyDescent="0.25">
      <c r="A183" s="29"/>
      <c r="B183" s="30" t="s">
        <v>518</v>
      </c>
      <c r="C183" s="30" t="s">
        <v>38</v>
      </c>
      <c r="D183" s="30" t="s">
        <v>442</v>
      </c>
      <c r="E183" s="30" t="s">
        <v>444</v>
      </c>
      <c r="F183" s="31" t="s">
        <v>445</v>
      </c>
      <c r="G183" s="31"/>
      <c r="H183" s="32">
        <v>480</v>
      </c>
      <c r="I183" s="29"/>
      <c r="J183" s="29"/>
      <c r="K183" s="29"/>
      <c r="L183" s="29"/>
      <c r="M183" s="29"/>
      <c r="O183" s="30"/>
      <c r="Q183" s="30">
        <v>23040599</v>
      </c>
      <c r="R183" s="16">
        <v>45183</v>
      </c>
      <c r="T183" s="34" t="s">
        <v>519</v>
      </c>
      <c r="V183" s="12">
        <f>SUMIF($W$5:$W$4431,W183,$Y$5:$Y$4431)</f>
        <v>480</v>
      </c>
      <c r="W183" s="12" t="str">
        <f t="shared" si="6"/>
        <v>852110D20000</v>
      </c>
      <c r="Y183" s="12">
        <f t="shared" si="7"/>
        <v>480</v>
      </c>
      <c r="Z183" s="12"/>
    </row>
    <row r="184" spans="1:26" x14ac:dyDescent="0.25">
      <c r="A184" s="29"/>
      <c r="B184" s="30" t="s">
        <v>518</v>
      </c>
      <c r="C184" s="30" t="s">
        <v>38</v>
      </c>
      <c r="D184" s="30" t="s">
        <v>442</v>
      </c>
      <c r="E184" s="30" t="s">
        <v>446</v>
      </c>
      <c r="F184" s="31" t="s">
        <v>420</v>
      </c>
      <c r="G184" s="31"/>
      <c r="H184" s="32">
        <v>520</v>
      </c>
      <c r="I184" s="29"/>
      <c r="J184" s="29"/>
      <c r="K184" s="29"/>
      <c r="L184" s="29"/>
      <c r="M184" s="29"/>
      <c r="O184" s="30"/>
      <c r="Q184" s="30">
        <v>23040599</v>
      </c>
      <c r="R184" s="16">
        <v>45183</v>
      </c>
      <c r="T184" s="34" t="s">
        <v>519</v>
      </c>
      <c r="V184" s="12">
        <f>SUMIF($W$5:$W$4431,W184,$Y$5:$Y$4431)</f>
        <v>520</v>
      </c>
      <c r="W184" s="12" t="str">
        <f t="shared" si="6"/>
        <v>852120D08100</v>
      </c>
      <c r="Y184" s="12">
        <f t="shared" si="7"/>
        <v>520</v>
      </c>
      <c r="Z184" s="12"/>
    </row>
    <row r="185" spans="1:26" x14ac:dyDescent="0.25">
      <c r="A185" s="29"/>
      <c r="B185" s="30" t="s">
        <v>518</v>
      </c>
      <c r="C185" s="30" t="s">
        <v>38</v>
      </c>
      <c r="D185" s="30" t="s">
        <v>442</v>
      </c>
      <c r="E185" s="30" t="s">
        <v>447</v>
      </c>
      <c r="F185" s="31" t="s">
        <v>448</v>
      </c>
      <c r="G185" s="31"/>
      <c r="H185" s="32">
        <v>500</v>
      </c>
      <c r="I185" s="29"/>
      <c r="J185" s="29"/>
      <c r="K185" s="29"/>
      <c r="L185" s="29"/>
      <c r="M185" s="29"/>
      <c r="O185" s="30"/>
      <c r="Q185" s="30">
        <v>23040599</v>
      </c>
      <c r="R185" s="16">
        <v>45183</v>
      </c>
      <c r="T185" s="34" t="s">
        <v>519</v>
      </c>
      <c r="V185" s="12">
        <f>SUMIF($W$5:$W$4431,W185,$Y$5:$Y$4431)</f>
        <v>500</v>
      </c>
      <c r="W185" s="12" t="str">
        <f t="shared" si="6"/>
        <v>852210D18000</v>
      </c>
      <c r="Y185" s="12">
        <f t="shared" si="7"/>
        <v>500</v>
      </c>
      <c r="Z185" s="12"/>
    </row>
    <row r="186" spans="1:26" x14ac:dyDescent="0.25">
      <c r="A186" s="29"/>
      <c r="B186" s="30" t="s">
        <v>518</v>
      </c>
      <c r="C186" s="30" t="s">
        <v>38</v>
      </c>
      <c r="D186" s="30" t="s">
        <v>442</v>
      </c>
      <c r="E186" s="30" t="s">
        <v>449</v>
      </c>
      <c r="F186" s="31" t="s">
        <v>422</v>
      </c>
      <c r="G186" s="31"/>
      <c r="H186" s="32">
        <v>560</v>
      </c>
      <c r="I186" s="29"/>
      <c r="J186" s="29"/>
      <c r="K186" s="29"/>
      <c r="L186" s="29"/>
      <c r="M186" s="29"/>
      <c r="O186" s="30"/>
      <c r="Q186" s="30">
        <v>23040599</v>
      </c>
      <c r="R186" s="16">
        <v>45183</v>
      </c>
      <c r="T186" s="34" t="s">
        <v>519</v>
      </c>
      <c r="V186" s="12">
        <f>SUMIF($W$5:$W$4431,W186,$Y$5:$Y$4431)</f>
        <v>560</v>
      </c>
      <c r="W186" s="12" t="str">
        <f t="shared" si="6"/>
        <v>852220D08000</v>
      </c>
      <c r="Y186" s="12">
        <f t="shared" si="7"/>
        <v>560</v>
      </c>
      <c r="Z186" s="12"/>
    </row>
    <row r="187" spans="1:26" x14ac:dyDescent="0.25">
      <c r="A187" s="29"/>
      <c r="B187" s="30" t="s">
        <v>518</v>
      </c>
      <c r="C187" s="30" t="s">
        <v>38</v>
      </c>
      <c r="D187" s="30" t="s">
        <v>442</v>
      </c>
      <c r="E187" s="30" t="s">
        <v>450</v>
      </c>
      <c r="F187" s="31" t="s">
        <v>451</v>
      </c>
      <c r="G187" s="31"/>
      <c r="H187" s="32">
        <v>800</v>
      </c>
      <c r="I187" s="29"/>
      <c r="J187" s="29"/>
      <c r="K187" s="29"/>
      <c r="L187" s="29"/>
      <c r="M187" s="29"/>
      <c r="O187" s="30"/>
      <c r="Q187" s="30">
        <v>23040599</v>
      </c>
      <c r="R187" s="16">
        <v>45183</v>
      </c>
      <c r="T187" s="34" t="s">
        <v>519</v>
      </c>
      <c r="V187" s="12">
        <f>SUMIF($W$5:$W$4431,W187,$Y$5:$Y$4431)</f>
        <v>800</v>
      </c>
      <c r="W187" s="12" t="str">
        <f t="shared" si="6"/>
        <v>852920D03000</v>
      </c>
      <c r="Y187" s="12">
        <f t="shared" si="7"/>
        <v>800</v>
      </c>
      <c r="Z187" s="12"/>
    </row>
    <row r="188" spans="1:26" x14ac:dyDescent="0.25">
      <c r="A188" s="29"/>
      <c r="B188" s="30" t="s">
        <v>518</v>
      </c>
      <c r="C188" s="30" t="s">
        <v>38</v>
      </c>
      <c r="D188" s="30" t="s">
        <v>442</v>
      </c>
      <c r="E188" s="30" t="s">
        <v>452</v>
      </c>
      <c r="F188" s="31" t="s">
        <v>453</v>
      </c>
      <c r="G188" s="31"/>
      <c r="H188" s="32">
        <v>300</v>
      </c>
      <c r="I188" s="29"/>
      <c r="J188" s="29"/>
      <c r="K188" s="29"/>
      <c r="L188" s="29"/>
      <c r="M188" s="29"/>
      <c r="O188" s="30"/>
      <c r="Q188" s="30">
        <v>23040599</v>
      </c>
      <c r="R188" s="16">
        <v>45183</v>
      </c>
      <c r="T188" s="34" t="s">
        <v>519</v>
      </c>
      <c r="V188" s="12">
        <f>SUMIF($W$5:$W$4431,W188,$Y$5:$Y$4431)</f>
        <v>300</v>
      </c>
      <c r="W188" s="12" t="str">
        <f t="shared" si="6"/>
        <v>886500D78000</v>
      </c>
      <c r="Y188" s="12">
        <f t="shared" si="7"/>
        <v>300</v>
      </c>
      <c r="Z188" s="12"/>
    </row>
    <row r="189" spans="1:26" x14ac:dyDescent="0.25">
      <c r="A189" s="29"/>
      <c r="B189" s="30" t="s">
        <v>518</v>
      </c>
      <c r="C189" s="30" t="s">
        <v>38</v>
      </c>
      <c r="D189" s="30" t="s">
        <v>442</v>
      </c>
      <c r="E189" s="30" t="s">
        <v>454</v>
      </c>
      <c r="F189" s="31" t="s">
        <v>453</v>
      </c>
      <c r="G189" s="31"/>
      <c r="H189" s="32">
        <v>200</v>
      </c>
      <c r="I189" s="29"/>
      <c r="J189" s="29"/>
      <c r="K189" s="29"/>
      <c r="L189" s="29"/>
      <c r="M189" s="29"/>
      <c r="O189" s="30"/>
      <c r="Q189" s="30">
        <v>23040599</v>
      </c>
      <c r="R189" s="16">
        <v>45183</v>
      </c>
      <c r="T189" s="34" t="s">
        <v>519</v>
      </c>
      <c r="V189" s="12">
        <f>SUMIF($W$5:$W$4431,W189,$Y$5:$Y$4431)</f>
        <v>200</v>
      </c>
      <c r="W189" s="12" t="str">
        <f t="shared" si="6"/>
        <v>886500D80000</v>
      </c>
      <c r="Y189" s="12">
        <f t="shared" si="7"/>
        <v>200</v>
      </c>
      <c r="Z189" s="12"/>
    </row>
    <row r="190" spans="1:26" x14ac:dyDescent="0.25">
      <c r="A190" s="29"/>
      <c r="B190" s="30" t="s">
        <v>518</v>
      </c>
      <c r="C190" s="30" t="s">
        <v>38</v>
      </c>
      <c r="D190" s="30" t="s">
        <v>442</v>
      </c>
      <c r="E190" s="30" t="s">
        <v>455</v>
      </c>
      <c r="F190" s="31" t="s">
        <v>86</v>
      </c>
      <c r="G190" s="31"/>
      <c r="H190" s="32">
        <v>480</v>
      </c>
      <c r="I190" s="29"/>
      <c r="J190" s="29"/>
      <c r="K190" s="29"/>
      <c r="L190" s="29"/>
      <c r="M190" s="29"/>
      <c r="O190" s="30"/>
      <c r="Q190" s="30">
        <v>23040599</v>
      </c>
      <c r="R190" s="16">
        <v>45183</v>
      </c>
      <c r="T190" s="34" t="s">
        <v>519</v>
      </c>
      <c r="V190" s="12">
        <f>SUMIF($W$5:$W$4431,W190,$Y$5:$Y$4431)</f>
        <v>480</v>
      </c>
      <c r="W190" s="12" t="str">
        <f t="shared" si="6"/>
        <v>896500D82000</v>
      </c>
      <c r="Y190" s="12">
        <f t="shared" si="7"/>
        <v>480</v>
      </c>
      <c r="Z190" s="12"/>
    </row>
    <row r="191" spans="1:26" x14ac:dyDescent="0.25">
      <c r="A191" s="29"/>
      <c r="B191" s="30" t="s">
        <v>521</v>
      </c>
      <c r="C191" s="30" t="s">
        <v>25</v>
      </c>
      <c r="D191" s="30" t="s">
        <v>88</v>
      </c>
      <c r="E191" s="30" t="s">
        <v>522</v>
      </c>
      <c r="F191" s="31" t="s">
        <v>523</v>
      </c>
      <c r="G191" s="31"/>
      <c r="H191" s="32">
        <v>80</v>
      </c>
      <c r="I191" s="29"/>
      <c r="J191" s="29"/>
      <c r="K191" s="29"/>
      <c r="L191" s="29"/>
      <c r="M191" s="29"/>
      <c r="O191" s="30"/>
      <c r="Q191" s="30">
        <v>23036659</v>
      </c>
      <c r="R191" s="16">
        <v>45145</v>
      </c>
      <c r="T191" s="34" t="s">
        <v>524</v>
      </c>
      <c r="V191" s="12">
        <f>SUMIF($W$5:$W$4431,W191,$Y$5:$Y$4431)</f>
        <v>80</v>
      </c>
      <c r="W191" s="12" t="str">
        <f t="shared" si="6"/>
        <v>47313BZ90100</v>
      </c>
      <c r="Y191" s="12">
        <f t="shared" si="7"/>
        <v>80</v>
      </c>
      <c r="Z191" s="12"/>
    </row>
    <row r="192" spans="1:26" x14ac:dyDescent="0.25">
      <c r="A192" s="29"/>
      <c r="B192" s="30" t="s">
        <v>521</v>
      </c>
      <c r="C192" s="30" t="s">
        <v>25</v>
      </c>
      <c r="D192" s="30" t="s">
        <v>88</v>
      </c>
      <c r="E192" s="30" t="s">
        <v>525</v>
      </c>
      <c r="F192" s="31" t="s">
        <v>523</v>
      </c>
      <c r="G192" s="31"/>
      <c r="H192" s="32">
        <v>90</v>
      </c>
      <c r="I192" s="29"/>
      <c r="J192" s="29"/>
      <c r="K192" s="29"/>
      <c r="L192" s="29"/>
      <c r="M192" s="29"/>
      <c r="O192" s="30"/>
      <c r="Q192" s="30">
        <v>23036659</v>
      </c>
      <c r="R192" s="16">
        <v>45145</v>
      </c>
      <c r="T192" s="34" t="s">
        <v>524</v>
      </c>
      <c r="V192" s="12">
        <f>SUMIF($W$5:$W$4431,W192,$Y$5:$Y$4431)</f>
        <v>90</v>
      </c>
      <c r="W192" s="12" t="str">
        <f t="shared" si="6"/>
        <v>47313BZ90200</v>
      </c>
      <c r="Y192" s="12">
        <f t="shared" si="7"/>
        <v>90</v>
      </c>
      <c r="Z192" s="12"/>
    </row>
    <row r="193" spans="1:26" x14ac:dyDescent="0.25">
      <c r="A193" s="29"/>
      <c r="B193" s="30" t="s">
        <v>521</v>
      </c>
      <c r="C193" s="30" t="s">
        <v>25</v>
      </c>
      <c r="D193" s="30" t="s">
        <v>88</v>
      </c>
      <c r="E193" s="30" t="s">
        <v>526</v>
      </c>
      <c r="F193" s="31" t="s">
        <v>527</v>
      </c>
      <c r="G193" s="31"/>
      <c r="H193" s="32">
        <v>150</v>
      </c>
      <c r="I193" s="29"/>
      <c r="J193" s="29"/>
      <c r="K193" s="29"/>
      <c r="L193" s="29"/>
      <c r="M193" s="29"/>
      <c r="O193" s="30"/>
      <c r="Q193" s="30">
        <v>23036659</v>
      </c>
      <c r="R193" s="16">
        <v>45145</v>
      </c>
      <c r="T193" s="34" t="s">
        <v>524</v>
      </c>
      <c r="V193" s="12">
        <f>SUMIF($W$5:$W$4431,W193,$Y$5:$Y$4431)</f>
        <v>150</v>
      </c>
      <c r="W193" s="12" t="str">
        <f t="shared" si="6"/>
        <v>77259BZ15000</v>
      </c>
      <c r="Y193" s="12">
        <f t="shared" si="7"/>
        <v>150</v>
      </c>
      <c r="Z193" s="12"/>
    </row>
    <row r="194" spans="1:26" x14ac:dyDescent="0.25">
      <c r="A194" s="29"/>
      <c r="B194" s="30" t="s">
        <v>521</v>
      </c>
      <c r="C194" s="30" t="s">
        <v>25</v>
      </c>
      <c r="D194" s="30" t="s">
        <v>8</v>
      </c>
      <c r="E194" s="30" t="s">
        <v>528</v>
      </c>
      <c r="F194" s="31" t="s">
        <v>529</v>
      </c>
      <c r="G194" s="31"/>
      <c r="H194" s="32">
        <v>160</v>
      </c>
      <c r="I194" s="29"/>
      <c r="J194" s="29"/>
      <c r="K194" s="29"/>
      <c r="L194" s="29"/>
      <c r="M194" s="29"/>
      <c r="O194" s="30"/>
      <c r="Q194" s="30">
        <v>23037306</v>
      </c>
      <c r="R194" s="16">
        <v>45152</v>
      </c>
      <c r="T194" s="34" t="s">
        <v>524</v>
      </c>
      <c r="V194" s="12">
        <f>SUMIF($W$5:$W$4431,W194,$Y$5:$Y$4431)</f>
        <v>160</v>
      </c>
      <c r="W194" s="12" t="str">
        <f t="shared" si="6"/>
        <v>71148BZ030C0</v>
      </c>
      <c r="Y194" s="12">
        <f t="shared" si="7"/>
        <v>160</v>
      </c>
      <c r="Z194" s="12"/>
    </row>
    <row r="195" spans="1:26" x14ac:dyDescent="0.25">
      <c r="A195" s="29"/>
      <c r="B195" s="30" t="s">
        <v>521</v>
      </c>
      <c r="C195" s="30" t="s">
        <v>25</v>
      </c>
      <c r="D195" s="30" t="s">
        <v>8</v>
      </c>
      <c r="E195" s="30" t="s">
        <v>530</v>
      </c>
      <c r="F195" s="31" t="s">
        <v>529</v>
      </c>
      <c r="G195" s="31"/>
      <c r="H195" s="32">
        <v>150</v>
      </c>
      <c r="I195" s="29"/>
      <c r="J195" s="29"/>
      <c r="K195" s="29"/>
      <c r="L195" s="29"/>
      <c r="M195" s="29"/>
      <c r="O195" s="30"/>
      <c r="Q195" s="30">
        <v>23037306</v>
      </c>
      <c r="R195" s="16">
        <v>45152</v>
      </c>
      <c r="T195" s="34" t="s">
        <v>524</v>
      </c>
      <c r="V195" s="12">
        <f>SUMIF($W$5:$W$4431,W195,$Y$5:$Y$4431)</f>
        <v>150</v>
      </c>
      <c r="W195" s="12" t="str">
        <f t="shared" si="6"/>
        <v>71148BZ130C0</v>
      </c>
      <c r="Y195" s="12">
        <f t="shared" si="7"/>
        <v>150</v>
      </c>
      <c r="Z195" s="12"/>
    </row>
    <row r="196" spans="1:26" x14ac:dyDescent="0.25">
      <c r="A196" s="29"/>
      <c r="B196" s="30" t="s">
        <v>521</v>
      </c>
      <c r="C196" s="30" t="s">
        <v>25</v>
      </c>
      <c r="D196" s="30" t="s">
        <v>8</v>
      </c>
      <c r="E196" s="30" t="s">
        <v>531</v>
      </c>
      <c r="F196" s="31" t="s">
        <v>532</v>
      </c>
      <c r="G196" s="31"/>
      <c r="H196" s="32">
        <v>120</v>
      </c>
      <c r="I196" s="29"/>
      <c r="J196" s="29"/>
      <c r="K196" s="29"/>
      <c r="L196" s="29"/>
      <c r="M196" s="29"/>
      <c r="O196" s="30"/>
      <c r="Q196" s="30">
        <v>23037306</v>
      </c>
      <c r="R196" s="16">
        <v>45152</v>
      </c>
      <c r="T196" s="34" t="s">
        <v>524</v>
      </c>
      <c r="V196" s="12">
        <f>SUMIF($W$5:$W$4431,W196,$Y$5:$Y$4431)</f>
        <v>120</v>
      </c>
      <c r="W196" s="12" t="str">
        <f t="shared" si="6"/>
        <v>71149BZ130C0</v>
      </c>
      <c r="Y196" s="12">
        <f t="shared" si="7"/>
        <v>120</v>
      </c>
      <c r="Z196" s="12"/>
    </row>
    <row r="197" spans="1:26" x14ac:dyDescent="0.25">
      <c r="A197" s="29"/>
      <c r="B197" s="30" t="s">
        <v>521</v>
      </c>
      <c r="C197" s="30" t="s">
        <v>25</v>
      </c>
      <c r="D197" s="30" t="s">
        <v>8</v>
      </c>
      <c r="E197" s="30" t="s">
        <v>533</v>
      </c>
      <c r="F197" s="31" t="s">
        <v>532</v>
      </c>
      <c r="G197" s="31"/>
      <c r="H197" s="32">
        <v>120</v>
      </c>
      <c r="I197" s="29"/>
      <c r="J197" s="29"/>
      <c r="K197" s="29"/>
      <c r="L197" s="29"/>
      <c r="M197" s="29"/>
      <c r="O197" s="30"/>
      <c r="Q197" s="30">
        <v>23037306</v>
      </c>
      <c r="R197" s="16">
        <v>45152</v>
      </c>
      <c r="T197" s="34" t="s">
        <v>524</v>
      </c>
      <c r="V197" s="12">
        <f>SUMIF($W$5:$W$4431,W197,$Y$5:$Y$4431)</f>
        <v>120</v>
      </c>
      <c r="W197" s="12" t="str">
        <f t="shared" si="6"/>
        <v>71149BZ220C0</v>
      </c>
      <c r="Y197" s="12">
        <f t="shared" si="7"/>
        <v>120</v>
      </c>
      <c r="Z197" s="12"/>
    </row>
    <row r="198" spans="1:26" x14ac:dyDescent="0.25">
      <c r="A198" s="29"/>
      <c r="B198" s="30" t="s">
        <v>534</v>
      </c>
      <c r="C198" s="30" t="s">
        <v>25</v>
      </c>
      <c r="D198" s="30" t="s">
        <v>88</v>
      </c>
      <c r="E198" s="30" t="s">
        <v>205</v>
      </c>
      <c r="F198" s="31" t="s">
        <v>206</v>
      </c>
      <c r="G198" s="31"/>
      <c r="H198" s="32">
        <v>1</v>
      </c>
      <c r="I198" s="29"/>
      <c r="J198" s="29"/>
      <c r="K198" s="29"/>
      <c r="L198" s="29"/>
      <c r="M198" s="29"/>
      <c r="O198" s="30"/>
      <c r="Q198" s="30"/>
      <c r="R198" s="16">
        <v>45176</v>
      </c>
      <c r="T198" s="34" t="s">
        <v>535</v>
      </c>
      <c r="V198" s="12">
        <f>SUMIF($W$5:$W$4431,W198,$Y$5:$Y$4431)</f>
        <v>1</v>
      </c>
      <c r="W198" s="12" t="str">
        <f t="shared" si="6"/>
        <v>86316BZ83000</v>
      </c>
      <c r="Y198" s="12">
        <f t="shared" si="7"/>
        <v>1</v>
      </c>
      <c r="Z198" s="12"/>
    </row>
    <row r="199" spans="1:26" x14ac:dyDescent="0.25">
      <c r="A199" s="29"/>
      <c r="B199" s="30" t="s">
        <v>534</v>
      </c>
      <c r="C199" s="30" t="s">
        <v>25</v>
      </c>
      <c r="D199" s="30" t="s">
        <v>88</v>
      </c>
      <c r="E199" s="30" t="s">
        <v>197</v>
      </c>
      <c r="F199" s="31" t="s">
        <v>198</v>
      </c>
      <c r="G199" s="31"/>
      <c r="H199" s="32">
        <v>4</v>
      </c>
      <c r="I199" s="29"/>
      <c r="J199" s="29"/>
      <c r="K199" s="29"/>
      <c r="L199" s="29"/>
      <c r="M199" s="29"/>
      <c r="O199" s="30"/>
      <c r="Q199" s="30"/>
      <c r="R199" s="16">
        <v>45176</v>
      </c>
      <c r="T199" s="34" t="s">
        <v>535</v>
      </c>
      <c r="V199" s="12">
        <f>SUMIF($W$5:$W$4431,W199,$Y$5:$Y$4431)</f>
        <v>4</v>
      </c>
      <c r="W199" s="12" t="str">
        <f t="shared" si="6"/>
        <v>15511BZ01000</v>
      </c>
      <c r="Y199" s="12">
        <f t="shared" si="7"/>
        <v>4</v>
      </c>
      <c r="Z199" s="12"/>
    </row>
    <row r="200" spans="1:26" x14ac:dyDescent="0.25">
      <c r="A200" s="29"/>
      <c r="B200" s="30" t="s">
        <v>534</v>
      </c>
      <c r="C200" s="30" t="s">
        <v>25</v>
      </c>
      <c r="D200" s="30" t="s">
        <v>88</v>
      </c>
      <c r="E200" s="30" t="s">
        <v>199</v>
      </c>
      <c r="F200" s="31" t="s">
        <v>200</v>
      </c>
      <c r="G200" s="31"/>
      <c r="H200" s="32">
        <v>2</v>
      </c>
      <c r="I200" s="29"/>
      <c r="J200" s="29"/>
      <c r="K200" s="29"/>
      <c r="L200" s="29"/>
      <c r="M200" s="29"/>
      <c r="O200" s="30"/>
      <c r="Q200" s="30"/>
      <c r="R200" s="16">
        <v>45176</v>
      </c>
      <c r="T200" s="34" t="s">
        <v>536</v>
      </c>
      <c r="V200" s="12">
        <f>SUMIF($W$5:$W$4431,W200,$Y$5:$Y$4431)</f>
        <v>2</v>
      </c>
      <c r="W200" s="12" t="str">
        <f t="shared" ref="W200:W263" si="8">IF(R200="","",TRIM(SUBSTITUTE(E200,"-","")))</f>
        <v>48815BZ35000</v>
      </c>
      <c r="Y200" s="12">
        <f t="shared" ref="Y200:Y263" si="9">IF(OR(R200&lt;$F$1,R200&gt;$G$1,R200=""),0,H200)</f>
        <v>2</v>
      </c>
      <c r="Z200" s="12"/>
    </row>
    <row r="201" spans="1:26" x14ac:dyDescent="0.25">
      <c r="A201" s="29"/>
      <c r="B201" s="30" t="s">
        <v>534</v>
      </c>
      <c r="C201" s="30" t="s">
        <v>25</v>
      </c>
      <c r="D201" s="30" t="s">
        <v>88</v>
      </c>
      <c r="E201" s="30" t="s">
        <v>203</v>
      </c>
      <c r="F201" s="31" t="s">
        <v>204</v>
      </c>
      <c r="G201" s="31"/>
      <c r="H201" s="32">
        <v>10</v>
      </c>
      <c r="I201" s="29"/>
      <c r="J201" s="29"/>
      <c r="K201" s="29"/>
      <c r="L201" s="29"/>
      <c r="M201" s="29"/>
      <c r="O201" s="30"/>
      <c r="Q201" s="30"/>
      <c r="R201" s="16">
        <v>45176</v>
      </c>
      <c r="T201" s="34" t="s">
        <v>535</v>
      </c>
      <c r="V201" s="12">
        <f>SUMIF($W$5:$W$4431,W201,$Y$5:$Y$4431)</f>
        <v>10</v>
      </c>
      <c r="W201" s="12" t="str">
        <f t="shared" si="8"/>
        <v>62111BZ340C0</v>
      </c>
      <c r="Y201" s="12">
        <f t="shared" si="9"/>
        <v>10</v>
      </c>
      <c r="Z201" s="12"/>
    </row>
    <row r="202" spans="1:26" x14ac:dyDescent="0.25">
      <c r="A202" s="29"/>
      <c r="B202" s="30" t="s">
        <v>534</v>
      </c>
      <c r="C202" s="30" t="s">
        <v>25</v>
      </c>
      <c r="D202" s="30" t="s">
        <v>88</v>
      </c>
      <c r="E202" s="30" t="s">
        <v>201</v>
      </c>
      <c r="F202" s="31" t="s">
        <v>202</v>
      </c>
      <c r="G202" s="31"/>
      <c r="H202" s="32">
        <v>1</v>
      </c>
      <c r="I202" s="29"/>
      <c r="J202" s="29"/>
      <c r="K202" s="29"/>
      <c r="L202" s="29"/>
      <c r="M202" s="29"/>
      <c r="O202" s="30"/>
      <c r="Q202" s="30"/>
      <c r="R202" s="16">
        <v>45176</v>
      </c>
      <c r="T202" s="34" t="s">
        <v>535</v>
      </c>
      <c r="V202" s="12">
        <f>SUMIF($W$5:$W$4431,W202,$Y$5:$Y$4431)</f>
        <v>1</v>
      </c>
      <c r="W202" s="12" t="str">
        <f t="shared" si="8"/>
        <v>55961BZ04000</v>
      </c>
      <c r="Y202" s="12">
        <f t="shared" si="9"/>
        <v>1</v>
      </c>
      <c r="Z202" s="12"/>
    </row>
    <row r="203" spans="1:26" x14ac:dyDescent="0.25">
      <c r="A203" s="29"/>
      <c r="B203" s="30" t="s">
        <v>225</v>
      </c>
      <c r="C203" s="30" t="s">
        <v>25</v>
      </c>
      <c r="D203" s="30" t="s">
        <v>112</v>
      </c>
      <c r="E203" s="30" t="s">
        <v>611</v>
      </c>
      <c r="F203" s="31"/>
      <c r="G203" s="31"/>
      <c r="H203" s="32">
        <v>2000</v>
      </c>
      <c r="I203" s="29"/>
      <c r="J203" s="29"/>
      <c r="K203" s="29"/>
      <c r="L203" s="29"/>
      <c r="M203" s="29"/>
      <c r="O203" s="30"/>
      <c r="Q203" s="30" t="s">
        <v>612</v>
      </c>
      <c r="R203" s="16">
        <v>44944</v>
      </c>
      <c r="T203" s="34"/>
      <c r="V203" s="12">
        <f>SUMIF($W$5:$W$4431,W203,$Y$5:$Y$4431)</f>
        <v>2000</v>
      </c>
      <c r="W203" s="12" t="str">
        <f t="shared" si="8"/>
        <v>901596047700</v>
      </c>
      <c r="Y203" s="12">
        <f t="shared" si="9"/>
        <v>2000</v>
      </c>
      <c r="Z203" s="12"/>
    </row>
    <row r="204" spans="1:26" x14ac:dyDescent="0.25">
      <c r="A204" s="29"/>
      <c r="B204" s="30" t="s">
        <v>225</v>
      </c>
      <c r="C204" s="30" t="s">
        <v>25</v>
      </c>
      <c r="D204" s="30" t="s">
        <v>112</v>
      </c>
      <c r="E204" s="30" t="s">
        <v>484</v>
      </c>
      <c r="F204" s="31"/>
      <c r="G204" s="31"/>
      <c r="H204" s="32">
        <v>1500</v>
      </c>
      <c r="I204" s="29"/>
      <c r="J204" s="29"/>
      <c r="K204" s="29"/>
      <c r="L204" s="29"/>
      <c r="M204" s="29"/>
      <c r="O204" s="30"/>
      <c r="Q204" s="30" t="s">
        <v>612</v>
      </c>
      <c r="R204" s="16">
        <v>44944</v>
      </c>
      <c r="T204" s="34"/>
      <c r="V204" s="12">
        <f>SUMIF($W$5:$W$4431,W204,$Y$5:$Y$4431)</f>
        <v>2500</v>
      </c>
      <c r="W204" s="12" t="str">
        <f t="shared" si="8"/>
        <v>901790610400</v>
      </c>
      <c r="Y204" s="12">
        <f t="shared" si="9"/>
        <v>1500</v>
      </c>
      <c r="Z204" s="12"/>
    </row>
    <row r="205" spans="1:26" x14ac:dyDescent="0.25">
      <c r="A205" s="29"/>
      <c r="B205" s="30" t="s">
        <v>225</v>
      </c>
      <c r="C205" s="30" t="s">
        <v>25</v>
      </c>
      <c r="D205" s="30" t="s">
        <v>112</v>
      </c>
      <c r="E205" s="30" t="s">
        <v>477</v>
      </c>
      <c r="F205" s="31"/>
      <c r="G205" s="31"/>
      <c r="H205" s="37">
        <v>48</v>
      </c>
      <c r="I205" s="29"/>
      <c r="J205" s="29"/>
      <c r="K205" s="29"/>
      <c r="L205" s="29"/>
      <c r="M205" s="29"/>
      <c r="O205" s="30"/>
      <c r="Q205" s="30" t="s">
        <v>613</v>
      </c>
      <c r="R205" s="16">
        <v>44964</v>
      </c>
      <c r="T205" s="34"/>
      <c r="V205" s="12">
        <f>SUMIF($W$5:$W$4431,W205,$Y$5:$Y$4431)</f>
        <v>96</v>
      </c>
      <c r="W205" s="12" t="str">
        <f t="shared" si="8"/>
        <v>84840B001000</v>
      </c>
      <c r="Y205" s="12">
        <f t="shared" si="9"/>
        <v>48</v>
      </c>
      <c r="Z205" s="12"/>
    </row>
    <row r="206" spans="1:26" x14ac:dyDescent="0.25">
      <c r="A206" s="29"/>
      <c r="B206" s="30" t="s">
        <v>225</v>
      </c>
      <c r="C206" s="30" t="s">
        <v>25</v>
      </c>
      <c r="D206" s="30" t="s">
        <v>112</v>
      </c>
      <c r="E206" s="30" t="s">
        <v>499</v>
      </c>
      <c r="F206" s="31"/>
      <c r="G206" s="31"/>
      <c r="H206" s="37">
        <v>500</v>
      </c>
      <c r="I206" s="29"/>
      <c r="J206" s="29"/>
      <c r="K206" s="29"/>
      <c r="L206" s="29"/>
      <c r="M206" s="29"/>
      <c r="O206" s="30"/>
      <c r="Q206" s="30" t="s">
        <v>613</v>
      </c>
      <c r="R206" s="16">
        <v>44964</v>
      </c>
      <c r="T206" s="34"/>
      <c r="V206" s="12">
        <f>SUMIF($W$5:$W$4431,W206,$Y$5:$Y$4431)</f>
        <v>1000</v>
      </c>
      <c r="W206" s="12" t="str">
        <f t="shared" si="8"/>
        <v>88376B201000</v>
      </c>
      <c r="Y206" s="12">
        <f t="shared" si="9"/>
        <v>500</v>
      </c>
      <c r="Z206" s="12"/>
    </row>
    <row r="207" spans="1:26" x14ac:dyDescent="0.25">
      <c r="A207" s="29"/>
      <c r="B207" s="30"/>
      <c r="C207" s="30" t="s">
        <v>25</v>
      </c>
      <c r="D207" s="30" t="s">
        <v>112</v>
      </c>
      <c r="E207" s="30" t="s">
        <v>614</v>
      </c>
      <c r="F207" s="31" t="s">
        <v>190</v>
      </c>
      <c r="G207" s="31"/>
      <c r="H207" s="32">
        <v>450</v>
      </c>
      <c r="I207" s="29"/>
      <c r="J207" s="29"/>
      <c r="K207" s="29"/>
      <c r="L207" s="29"/>
      <c r="M207" s="29"/>
      <c r="O207" s="30"/>
      <c r="Q207" s="30"/>
      <c r="R207" s="16">
        <v>44866</v>
      </c>
      <c r="T207" s="34" t="s">
        <v>615</v>
      </c>
      <c r="V207" s="12">
        <f>SUMIF($W$5:$W$4431,W207,$Y$5:$Y$4431)</f>
        <v>450</v>
      </c>
      <c r="W207" s="12" t="str">
        <f t="shared" si="8"/>
        <v>56115B101000</v>
      </c>
      <c r="Y207" s="12">
        <f t="shared" si="9"/>
        <v>450</v>
      </c>
      <c r="Z207" s="12"/>
    </row>
    <row r="208" spans="1:26" x14ac:dyDescent="0.25">
      <c r="A208" s="29"/>
      <c r="B208" s="30"/>
      <c r="C208" s="30" t="s">
        <v>25</v>
      </c>
      <c r="D208" s="30" t="s">
        <v>88</v>
      </c>
      <c r="E208" s="30" t="s">
        <v>583</v>
      </c>
      <c r="F208" s="31" t="s">
        <v>61</v>
      </c>
      <c r="G208" s="31"/>
      <c r="H208" s="32">
        <v>3050</v>
      </c>
      <c r="I208" s="29"/>
      <c r="J208" s="29"/>
      <c r="K208" s="29"/>
      <c r="L208" s="29"/>
      <c r="M208" s="29"/>
      <c r="O208" s="30"/>
      <c r="Q208" s="30"/>
      <c r="R208" s="16">
        <v>44866</v>
      </c>
      <c r="T208" s="34" t="s">
        <v>616</v>
      </c>
      <c r="V208" s="12">
        <f>SUMIF($W$5:$W$4431,W208,$Y$5:$Y$4431)</f>
        <v>3120</v>
      </c>
      <c r="W208" s="12" t="str">
        <f t="shared" si="8"/>
        <v>62715BZ04000</v>
      </c>
      <c r="Y208" s="12">
        <f t="shared" si="9"/>
        <v>3050</v>
      </c>
      <c r="Z208" s="12"/>
    </row>
    <row r="209" spans="1:26" x14ac:dyDescent="0.25">
      <c r="A209" s="29"/>
      <c r="B209" s="30"/>
      <c r="C209" s="30" t="s">
        <v>25</v>
      </c>
      <c r="D209" s="30" t="s">
        <v>88</v>
      </c>
      <c r="E209" s="30" t="s">
        <v>617</v>
      </c>
      <c r="F209" s="31" t="s">
        <v>618</v>
      </c>
      <c r="G209" s="31"/>
      <c r="H209" s="32">
        <v>117</v>
      </c>
      <c r="I209" s="29"/>
      <c r="J209" s="29"/>
      <c r="K209" s="29"/>
      <c r="L209" s="29"/>
      <c r="M209" s="29"/>
      <c r="O209" s="30"/>
      <c r="Q209" s="30"/>
      <c r="R209" s="16">
        <v>44888</v>
      </c>
      <c r="T209" s="34" t="s">
        <v>619</v>
      </c>
      <c r="V209" s="12">
        <f>SUMIF($W$5:$W$4431,W209,$Y$5:$Y$4431)</f>
        <v>177</v>
      </c>
      <c r="W209" s="12" t="str">
        <f t="shared" si="8"/>
        <v>31482BZ28000</v>
      </c>
      <c r="Y209" s="12">
        <f t="shared" si="9"/>
        <v>117</v>
      </c>
      <c r="Z209" s="12"/>
    </row>
    <row r="210" spans="1:26" x14ac:dyDescent="0.25">
      <c r="A210" s="29"/>
      <c r="B210" s="30"/>
      <c r="C210" s="30" t="s">
        <v>25</v>
      </c>
      <c r="D210" s="30" t="s">
        <v>88</v>
      </c>
      <c r="E210" s="30" t="s">
        <v>620</v>
      </c>
      <c r="F210" s="31" t="s">
        <v>81</v>
      </c>
      <c r="G210" s="31"/>
      <c r="H210" s="32">
        <v>12</v>
      </c>
      <c r="I210" s="29"/>
      <c r="J210" s="29"/>
      <c r="K210" s="29"/>
      <c r="L210" s="29"/>
      <c r="M210" s="29"/>
      <c r="O210" s="30"/>
      <c r="Q210" s="30"/>
      <c r="R210" s="16">
        <v>44888</v>
      </c>
      <c r="T210" s="34" t="s">
        <v>619</v>
      </c>
      <c r="V210" s="12">
        <f>SUMIF($W$5:$W$4431,W210,$Y$5:$Y$4431)</f>
        <v>72</v>
      </c>
      <c r="W210" s="12" t="str">
        <f t="shared" si="8"/>
        <v>33504BZ291C1</v>
      </c>
      <c r="Y210" s="12">
        <f t="shared" si="9"/>
        <v>12</v>
      </c>
      <c r="Z210" s="12"/>
    </row>
    <row r="211" spans="1:26" x14ac:dyDescent="0.25">
      <c r="A211" s="29"/>
      <c r="B211" s="30"/>
      <c r="C211" s="30" t="s">
        <v>25</v>
      </c>
      <c r="D211" s="30" t="s">
        <v>88</v>
      </c>
      <c r="E211" s="30" t="s">
        <v>621</v>
      </c>
      <c r="F211" s="31" t="s">
        <v>81</v>
      </c>
      <c r="G211" s="31"/>
      <c r="H211" s="32">
        <v>7</v>
      </c>
      <c r="I211" s="29"/>
      <c r="J211" s="29"/>
      <c r="K211" s="29"/>
      <c r="L211" s="29"/>
      <c r="M211" s="29"/>
      <c r="O211" s="30"/>
      <c r="Q211" s="30"/>
      <c r="R211" s="16">
        <v>44888</v>
      </c>
      <c r="T211" s="34" t="s">
        <v>619</v>
      </c>
      <c r="V211" s="12">
        <f>SUMIF($W$5:$W$4431,W211,$Y$5:$Y$4431)</f>
        <v>67</v>
      </c>
      <c r="W211" s="12" t="str">
        <f t="shared" si="8"/>
        <v>33504BZ300C1</v>
      </c>
      <c r="Y211" s="12">
        <f t="shared" si="9"/>
        <v>7</v>
      </c>
      <c r="Z211" s="12"/>
    </row>
    <row r="212" spans="1:26" x14ac:dyDescent="0.25">
      <c r="A212" s="29"/>
      <c r="B212" s="30"/>
      <c r="C212" s="30" t="s">
        <v>25</v>
      </c>
      <c r="D212" s="30" t="s">
        <v>8</v>
      </c>
      <c r="E212" s="30" t="s">
        <v>129</v>
      </c>
      <c r="F212" s="31" t="s">
        <v>44</v>
      </c>
      <c r="G212" s="31"/>
      <c r="H212" s="32">
        <v>1</v>
      </c>
      <c r="I212" s="29"/>
      <c r="J212" s="29"/>
      <c r="K212" s="29"/>
      <c r="L212" s="29"/>
      <c r="M212" s="29"/>
      <c r="O212" s="30"/>
      <c r="Q212" s="30"/>
      <c r="R212" s="16">
        <v>44888</v>
      </c>
      <c r="T212" s="34" t="s">
        <v>619</v>
      </c>
      <c r="V212" s="12">
        <f>SUMIF($W$5:$W$4431,W212,$Y$5:$Y$4431)</f>
        <v>1</v>
      </c>
      <c r="W212" s="12" t="str">
        <f t="shared" si="8"/>
        <v>44510BZ60100</v>
      </c>
      <c r="Y212" s="12">
        <f t="shared" si="9"/>
        <v>1</v>
      </c>
      <c r="Z212" s="12"/>
    </row>
    <row r="213" spans="1:26" x14ac:dyDescent="0.25">
      <c r="A213" s="29"/>
      <c r="B213" s="30"/>
      <c r="C213" s="30" t="s">
        <v>25</v>
      </c>
      <c r="D213" s="30" t="s">
        <v>88</v>
      </c>
      <c r="E213" s="30" t="s">
        <v>622</v>
      </c>
      <c r="F213" s="31" t="s">
        <v>315</v>
      </c>
      <c r="G213" s="31"/>
      <c r="H213" s="32">
        <v>38</v>
      </c>
      <c r="I213" s="29"/>
      <c r="J213" s="29"/>
      <c r="K213" s="29"/>
      <c r="L213" s="29"/>
      <c r="M213" s="29"/>
      <c r="O213" s="30"/>
      <c r="Q213" s="30"/>
      <c r="R213" s="16">
        <v>44888</v>
      </c>
      <c r="T213" s="34" t="s">
        <v>619</v>
      </c>
      <c r="V213" s="12">
        <f>SUMIF($W$5:$W$4431,W213,$Y$5:$Y$4431)</f>
        <v>86</v>
      </c>
      <c r="W213" s="12" t="str">
        <f t="shared" si="8"/>
        <v>45510BZ52000</v>
      </c>
      <c r="Y213" s="12">
        <f t="shared" si="9"/>
        <v>38</v>
      </c>
      <c r="Z213" s="12"/>
    </row>
    <row r="214" spans="1:26" x14ac:dyDescent="0.25">
      <c r="A214" s="29"/>
      <c r="B214" s="30"/>
      <c r="C214" s="30" t="s">
        <v>25</v>
      </c>
      <c r="D214" s="30" t="s">
        <v>88</v>
      </c>
      <c r="E214" s="30" t="s">
        <v>623</v>
      </c>
      <c r="F214" s="31" t="s">
        <v>37</v>
      </c>
      <c r="G214" s="31"/>
      <c r="H214" s="32">
        <v>4</v>
      </c>
      <c r="I214" s="29"/>
      <c r="J214" s="29"/>
      <c r="K214" s="29"/>
      <c r="L214" s="29"/>
      <c r="M214" s="29"/>
      <c r="O214" s="30"/>
      <c r="Q214" s="30"/>
      <c r="R214" s="16">
        <v>44888</v>
      </c>
      <c r="T214" s="34" t="s">
        <v>619</v>
      </c>
      <c r="V214" s="12">
        <f>SUMIF($W$5:$W$4431,W214,$Y$5:$Y$4431)</f>
        <v>14</v>
      </c>
      <c r="W214" s="12" t="str">
        <f t="shared" si="8"/>
        <v>52119BZ91800</v>
      </c>
      <c r="Y214" s="12">
        <f t="shared" si="9"/>
        <v>4</v>
      </c>
      <c r="Z214" s="12"/>
    </row>
    <row r="215" spans="1:26" x14ac:dyDescent="0.25">
      <c r="A215" s="29"/>
      <c r="B215" s="30"/>
      <c r="C215" s="30" t="s">
        <v>25</v>
      </c>
      <c r="D215" s="30" t="s">
        <v>88</v>
      </c>
      <c r="E215" s="30" t="s">
        <v>624</v>
      </c>
      <c r="F215" s="31" t="s">
        <v>625</v>
      </c>
      <c r="G215" s="31"/>
      <c r="H215" s="32">
        <v>2</v>
      </c>
      <c r="I215" s="29"/>
      <c r="J215" s="29"/>
      <c r="K215" s="29"/>
      <c r="L215" s="29"/>
      <c r="M215" s="29"/>
      <c r="O215" s="30"/>
      <c r="Q215" s="30"/>
      <c r="R215" s="16">
        <v>44888</v>
      </c>
      <c r="T215" s="34" t="s">
        <v>619</v>
      </c>
      <c r="V215" s="12">
        <f>SUMIF($W$5:$W$4431,W215,$Y$5:$Y$4431)</f>
        <v>52</v>
      </c>
      <c r="W215" s="12" t="str">
        <f t="shared" si="8"/>
        <v>52128BZ90300</v>
      </c>
      <c r="Y215" s="12">
        <f t="shared" si="9"/>
        <v>2</v>
      </c>
      <c r="Z215" s="12"/>
    </row>
    <row r="216" spans="1:26" x14ac:dyDescent="0.25">
      <c r="A216" s="29"/>
      <c r="B216" s="30"/>
      <c r="C216" s="30" t="s">
        <v>25</v>
      </c>
      <c r="D216" s="30" t="s">
        <v>88</v>
      </c>
      <c r="E216" s="30" t="s">
        <v>626</v>
      </c>
      <c r="F216" s="31" t="s">
        <v>568</v>
      </c>
      <c r="G216" s="31"/>
      <c r="H216" s="32">
        <v>30</v>
      </c>
      <c r="I216" s="29"/>
      <c r="J216" s="29"/>
      <c r="K216" s="29"/>
      <c r="L216" s="29"/>
      <c r="M216" s="29"/>
      <c r="O216" s="30"/>
      <c r="Q216" s="30"/>
      <c r="R216" s="16">
        <v>44888</v>
      </c>
      <c r="T216" s="34" t="s">
        <v>619</v>
      </c>
      <c r="V216" s="12">
        <f>SUMIF($W$5:$W$4431,W216,$Y$5:$Y$4431)</f>
        <v>84</v>
      </c>
      <c r="W216" s="12" t="str">
        <f t="shared" si="8"/>
        <v>52156BZ25000</v>
      </c>
      <c r="Y216" s="12">
        <f t="shared" si="9"/>
        <v>30</v>
      </c>
      <c r="Z216" s="12"/>
    </row>
    <row r="217" spans="1:26" x14ac:dyDescent="0.25">
      <c r="A217" s="29"/>
      <c r="B217" s="30"/>
      <c r="C217" s="30" t="s">
        <v>25</v>
      </c>
      <c r="D217" s="30" t="s">
        <v>88</v>
      </c>
      <c r="E217" s="30" t="s">
        <v>627</v>
      </c>
      <c r="F217" s="31" t="s">
        <v>32</v>
      </c>
      <c r="G217" s="31"/>
      <c r="H217" s="32">
        <v>4</v>
      </c>
      <c r="I217" s="29"/>
      <c r="J217" s="29"/>
      <c r="K217" s="29"/>
      <c r="L217" s="29"/>
      <c r="M217" s="29"/>
      <c r="O217" s="30"/>
      <c r="Q217" s="30"/>
      <c r="R217" s="16">
        <v>44888</v>
      </c>
      <c r="T217" s="34" t="s">
        <v>619</v>
      </c>
      <c r="V217" s="12">
        <f>SUMIF($W$5:$W$4431,W217,$Y$5:$Y$4431)</f>
        <v>14</v>
      </c>
      <c r="W217" s="12" t="str">
        <f t="shared" si="8"/>
        <v>52159BZ90400</v>
      </c>
      <c r="Y217" s="12">
        <f t="shared" si="9"/>
        <v>4</v>
      </c>
      <c r="Z217" s="12"/>
    </row>
    <row r="218" spans="1:26" x14ac:dyDescent="0.25">
      <c r="A218" s="29"/>
      <c r="B218" s="30"/>
      <c r="C218" s="30" t="s">
        <v>25</v>
      </c>
      <c r="D218" s="30" t="s">
        <v>88</v>
      </c>
      <c r="E218" s="30" t="s">
        <v>628</v>
      </c>
      <c r="F218" s="31" t="s">
        <v>566</v>
      </c>
      <c r="G218" s="31"/>
      <c r="H218" s="32">
        <v>2</v>
      </c>
      <c r="I218" s="29"/>
      <c r="J218" s="29"/>
      <c r="K218" s="29"/>
      <c r="L218" s="29"/>
      <c r="M218" s="29"/>
      <c r="O218" s="30"/>
      <c r="Q218" s="30"/>
      <c r="R218" s="16">
        <v>44888</v>
      </c>
      <c r="T218" s="34" t="s">
        <v>619</v>
      </c>
      <c r="V218" s="12">
        <f>SUMIF($W$5:$W$4431,W218,$Y$5:$Y$4431)</f>
        <v>42</v>
      </c>
      <c r="W218" s="12" t="str">
        <f t="shared" si="8"/>
        <v>53105BZ01000</v>
      </c>
      <c r="Y218" s="12">
        <f t="shared" si="9"/>
        <v>2</v>
      </c>
      <c r="Z218" s="12"/>
    </row>
    <row r="219" spans="1:26" x14ac:dyDescent="0.25">
      <c r="A219" s="29"/>
      <c r="B219" s="30"/>
      <c r="C219" s="30" t="s">
        <v>25</v>
      </c>
      <c r="D219" s="30" t="s">
        <v>88</v>
      </c>
      <c r="E219" s="30" t="s">
        <v>629</v>
      </c>
      <c r="F219" s="31" t="s">
        <v>630</v>
      </c>
      <c r="G219" s="31"/>
      <c r="H219" s="32">
        <v>4</v>
      </c>
      <c r="I219" s="29"/>
      <c r="J219" s="29"/>
      <c r="K219" s="29"/>
      <c r="L219" s="29"/>
      <c r="M219" s="29"/>
      <c r="O219" s="30"/>
      <c r="Q219" s="30"/>
      <c r="R219" s="16">
        <v>44888</v>
      </c>
      <c r="T219" s="34" t="s">
        <v>619</v>
      </c>
      <c r="V219" s="12">
        <f>SUMIF($W$5:$W$4431,W219,$Y$5:$Y$4431)</f>
        <v>36</v>
      </c>
      <c r="W219" s="12" t="str">
        <f t="shared" si="8"/>
        <v>53121BZ67000</v>
      </c>
      <c r="Y219" s="12">
        <f t="shared" si="9"/>
        <v>4</v>
      </c>
      <c r="Z219" s="12"/>
    </row>
    <row r="220" spans="1:26" x14ac:dyDescent="0.25">
      <c r="A220" s="29"/>
      <c r="B220" s="30"/>
      <c r="C220" s="30" t="s">
        <v>25</v>
      </c>
      <c r="D220" s="30" t="s">
        <v>88</v>
      </c>
      <c r="E220" s="30" t="s">
        <v>631</v>
      </c>
      <c r="F220" s="31" t="s">
        <v>632</v>
      </c>
      <c r="G220" s="31"/>
      <c r="H220" s="32">
        <v>2</v>
      </c>
      <c r="I220" s="29"/>
      <c r="J220" s="29"/>
      <c r="K220" s="29"/>
      <c r="L220" s="29"/>
      <c r="M220" s="29"/>
      <c r="O220" s="30"/>
      <c r="Q220" s="30"/>
      <c r="R220" s="16">
        <v>44888</v>
      </c>
      <c r="T220" s="34" t="s">
        <v>619</v>
      </c>
      <c r="V220" s="12">
        <f>SUMIF($W$5:$W$4431,W220,$Y$5:$Y$4431)</f>
        <v>32</v>
      </c>
      <c r="W220" s="12" t="str">
        <f t="shared" si="8"/>
        <v>53510BZ44000</v>
      </c>
      <c r="Y220" s="12">
        <f t="shared" si="9"/>
        <v>2</v>
      </c>
      <c r="Z220" s="12"/>
    </row>
    <row r="221" spans="1:26" x14ac:dyDescent="0.25">
      <c r="A221" s="29"/>
      <c r="B221" s="30"/>
      <c r="C221" s="30" t="s">
        <v>25</v>
      </c>
      <c r="D221" s="30" t="s">
        <v>88</v>
      </c>
      <c r="E221" s="30" t="s">
        <v>633</v>
      </c>
      <c r="F221" s="31" t="s">
        <v>559</v>
      </c>
      <c r="G221" s="31"/>
      <c r="H221" s="32">
        <v>2</v>
      </c>
      <c r="I221" s="29"/>
      <c r="J221" s="29"/>
      <c r="K221" s="29"/>
      <c r="L221" s="29"/>
      <c r="M221" s="29"/>
      <c r="O221" s="30"/>
      <c r="Q221" s="30"/>
      <c r="R221" s="16">
        <v>44888</v>
      </c>
      <c r="T221" s="34" t="s">
        <v>619</v>
      </c>
      <c r="V221" s="12">
        <f>SUMIF($W$5:$W$4431,W221,$Y$5:$Y$4431)</f>
        <v>52</v>
      </c>
      <c r="W221" s="12" t="str">
        <f t="shared" si="8"/>
        <v>53875BZ36000</v>
      </c>
      <c r="Y221" s="12">
        <f t="shared" si="9"/>
        <v>2</v>
      </c>
      <c r="Z221" s="12"/>
    </row>
    <row r="222" spans="1:26" x14ac:dyDescent="0.25">
      <c r="A222" s="29"/>
      <c r="B222" s="30"/>
      <c r="C222" s="30" t="s">
        <v>25</v>
      </c>
      <c r="D222" s="30" t="s">
        <v>88</v>
      </c>
      <c r="E222" s="30" t="s">
        <v>634</v>
      </c>
      <c r="F222" s="31" t="s">
        <v>556</v>
      </c>
      <c r="G222" s="31"/>
      <c r="H222" s="32">
        <v>2</v>
      </c>
      <c r="I222" s="29"/>
      <c r="J222" s="29"/>
      <c r="K222" s="29"/>
      <c r="L222" s="29"/>
      <c r="M222" s="29"/>
      <c r="O222" s="30"/>
      <c r="Q222" s="30"/>
      <c r="R222" s="16">
        <v>44888</v>
      </c>
      <c r="T222" s="34" t="s">
        <v>619</v>
      </c>
      <c r="V222" s="12">
        <f>SUMIF($W$5:$W$4431,W222,$Y$5:$Y$4431)</f>
        <v>52</v>
      </c>
      <c r="W222" s="12" t="str">
        <f t="shared" si="8"/>
        <v>53876BZ36000</v>
      </c>
      <c r="Y222" s="12">
        <f t="shared" si="9"/>
        <v>2</v>
      </c>
      <c r="Z222" s="12"/>
    </row>
    <row r="223" spans="1:26" x14ac:dyDescent="0.25">
      <c r="A223" s="29"/>
      <c r="B223" s="30"/>
      <c r="C223" s="30" t="s">
        <v>25</v>
      </c>
      <c r="D223" s="30" t="s">
        <v>88</v>
      </c>
      <c r="E223" s="30" t="s">
        <v>635</v>
      </c>
      <c r="F223" s="31" t="s">
        <v>636</v>
      </c>
      <c r="G223" s="31"/>
      <c r="H223" s="32">
        <v>2</v>
      </c>
      <c r="I223" s="29"/>
      <c r="J223" s="29"/>
      <c r="K223" s="29"/>
      <c r="L223" s="29"/>
      <c r="M223" s="29"/>
      <c r="O223" s="30"/>
      <c r="Q223" s="30"/>
      <c r="R223" s="16">
        <v>44888</v>
      </c>
      <c r="T223" s="34" t="s">
        <v>619</v>
      </c>
      <c r="V223" s="12">
        <f>SUMIF($W$5:$W$4431,W223,$Y$5:$Y$4431)</f>
        <v>52</v>
      </c>
      <c r="W223" s="12" t="str">
        <f t="shared" si="8"/>
        <v>55432BZ240C1</v>
      </c>
      <c r="Y223" s="12">
        <f t="shared" si="9"/>
        <v>2</v>
      </c>
      <c r="Z223" s="12"/>
    </row>
    <row r="224" spans="1:26" x14ac:dyDescent="0.25">
      <c r="A224" s="29"/>
      <c r="B224" s="30"/>
      <c r="C224" s="30" t="s">
        <v>25</v>
      </c>
      <c r="D224" s="30" t="s">
        <v>88</v>
      </c>
      <c r="E224" s="30" t="s">
        <v>637</v>
      </c>
      <c r="F224" s="31" t="s">
        <v>160</v>
      </c>
      <c r="G224" s="31"/>
      <c r="H224" s="32">
        <v>2</v>
      </c>
      <c r="I224" s="29"/>
      <c r="J224" s="29"/>
      <c r="K224" s="29"/>
      <c r="L224" s="29"/>
      <c r="M224" s="29"/>
      <c r="O224" s="30"/>
      <c r="Q224" s="30"/>
      <c r="R224" s="16">
        <v>44888</v>
      </c>
      <c r="T224" s="34" t="s">
        <v>619</v>
      </c>
      <c r="V224" s="12">
        <f>SUMIF($W$5:$W$4431,W224,$Y$5:$Y$4431)</f>
        <v>98</v>
      </c>
      <c r="W224" s="12" t="str">
        <f t="shared" si="8"/>
        <v>55650BZ380C0</v>
      </c>
      <c r="Y224" s="12">
        <f t="shared" si="9"/>
        <v>2</v>
      </c>
      <c r="Z224" s="12"/>
    </row>
    <row r="225" spans="1:26" x14ac:dyDescent="0.25">
      <c r="A225" s="29"/>
      <c r="B225" s="30"/>
      <c r="C225" s="30" t="s">
        <v>25</v>
      </c>
      <c r="D225" s="30" t="s">
        <v>88</v>
      </c>
      <c r="E225" s="30" t="s">
        <v>638</v>
      </c>
      <c r="F225" s="31" t="s">
        <v>161</v>
      </c>
      <c r="G225" s="31"/>
      <c r="H225" s="32">
        <v>2</v>
      </c>
      <c r="I225" s="29"/>
      <c r="J225" s="29"/>
      <c r="K225" s="29"/>
      <c r="L225" s="29"/>
      <c r="M225" s="29"/>
      <c r="O225" s="30"/>
      <c r="Q225" s="30"/>
      <c r="R225" s="16">
        <v>44888</v>
      </c>
      <c r="T225" s="34" t="s">
        <v>619</v>
      </c>
      <c r="V225" s="12">
        <f>SUMIF($W$5:$W$4431,W225,$Y$5:$Y$4431)</f>
        <v>98</v>
      </c>
      <c r="W225" s="12" t="str">
        <f t="shared" si="8"/>
        <v>55660BZ250C0</v>
      </c>
      <c r="Y225" s="12">
        <f t="shared" si="9"/>
        <v>2</v>
      </c>
      <c r="Z225" s="12"/>
    </row>
    <row r="226" spans="1:26" x14ac:dyDescent="0.25">
      <c r="A226" s="29"/>
      <c r="B226" s="30"/>
      <c r="C226" s="30" t="s">
        <v>25</v>
      </c>
      <c r="D226" s="30" t="s">
        <v>88</v>
      </c>
      <c r="E226" s="30" t="s">
        <v>639</v>
      </c>
      <c r="F226" s="31" t="s">
        <v>640</v>
      </c>
      <c r="G226" s="31"/>
      <c r="H226" s="32">
        <v>2</v>
      </c>
      <c r="I226" s="29"/>
      <c r="J226" s="29"/>
      <c r="K226" s="29"/>
      <c r="L226" s="29"/>
      <c r="M226" s="29"/>
      <c r="O226" s="30"/>
      <c r="Q226" s="30"/>
      <c r="R226" s="16">
        <v>44888</v>
      </c>
      <c r="T226" s="34" t="s">
        <v>619</v>
      </c>
      <c r="V226" s="12">
        <f>SUMIF($W$5:$W$4431,W226,$Y$5:$Y$4431)</f>
        <v>68</v>
      </c>
      <c r="W226" s="12" t="str">
        <f t="shared" si="8"/>
        <v>55910BZ60000</v>
      </c>
      <c r="Y226" s="12">
        <f t="shared" si="9"/>
        <v>2</v>
      </c>
      <c r="Z226" s="12"/>
    </row>
    <row r="227" spans="1:26" x14ac:dyDescent="0.25">
      <c r="A227" s="29"/>
      <c r="B227" s="30"/>
      <c r="C227" s="30" t="s">
        <v>25</v>
      </c>
      <c r="D227" s="30" t="s">
        <v>88</v>
      </c>
      <c r="E227" s="30" t="s">
        <v>641</v>
      </c>
      <c r="F227" s="31" t="s">
        <v>642</v>
      </c>
      <c r="G227" s="31"/>
      <c r="H227" s="32">
        <v>8</v>
      </c>
      <c r="I227" s="29"/>
      <c r="J227" s="29"/>
      <c r="K227" s="29"/>
      <c r="L227" s="29"/>
      <c r="M227" s="29"/>
      <c r="O227" s="30"/>
      <c r="Q227" s="30"/>
      <c r="R227" s="16">
        <v>44888</v>
      </c>
      <c r="T227" s="34" t="s">
        <v>619</v>
      </c>
      <c r="V227" s="12">
        <f>SUMIF($W$5:$W$4431,W227,$Y$5:$Y$4431)</f>
        <v>50</v>
      </c>
      <c r="W227" s="12" t="str">
        <f t="shared" si="8"/>
        <v>58924BZ010C0</v>
      </c>
      <c r="Y227" s="12">
        <f t="shared" si="9"/>
        <v>8</v>
      </c>
      <c r="Z227" s="12"/>
    </row>
    <row r="228" spans="1:26" x14ac:dyDescent="0.25">
      <c r="A228" s="29"/>
      <c r="B228" s="30"/>
      <c r="C228" s="30" t="s">
        <v>25</v>
      </c>
      <c r="D228" s="30" t="s">
        <v>88</v>
      </c>
      <c r="E228" s="30" t="s">
        <v>643</v>
      </c>
      <c r="F228" s="31" t="s">
        <v>644</v>
      </c>
      <c r="G228" s="31"/>
      <c r="H228" s="32">
        <v>13</v>
      </c>
      <c r="I228" s="29"/>
      <c r="J228" s="29"/>
      <c r="K228" s="29"/>
      <c r="L228" s="29"/>
      <c r="M228" s="29"/>
      <c r="O228" s="30"/>
      <c r="Q228" s="30"/>
      <c r="R228" s="16">
        <v>44888</v>
      </c>
      <c r="T228" s="34" t="s">
        <v>619</v>
      </c>
      <c r="V228" s="12">
        <f>SUMIF($W$5:$W$4431,W228,$Y$5:$Y$4431)</f>
        <v>76</v>
      </c>
      <c r="W228" s="12" t="str">
        <f t="shared" si="8"/>
        <v>61692BZ90100</v>
      </c>
      <c r="Y228" s="12">
        <f t="shared" si="9"/>
        <v>13</v>
      </c>
      <c r="Z228" s="12"/>
    </row>
    <row r="229" spans="1:26" x14ac:dyDescent="0.25">
      <c r="A229" s="29"/>
      <c r="B229" s="30"/>
      <c r="C229" s="30" t="s">
        <v>25</v>
      </c>
      <c r="D229" s="30" t="s">
        <v>88</v>
      </c>
      <c r="E229" s="30" t="s">
        <v>645</v>
      </c>
      <c r="F229" s="31" t="s">
        <v>183</v>
      </c>
      <c r="G229" s="31"/>
      <c r="H229" s="32">
        <v>2</v>
      </c>
      <c r="I229" s="29"/>
      <c r="J229" s="29"/>
      <c r="K229" s="29"/>
      <c r="L229" s="29"/>
      <c r="M229" s="29"/>
      <c r="O229" s="30"/>
      <c r="Q229" s="30"/>
      <c r="R229" s="16">
        <v>44888</v>
      </c>
      <c r="T229" s="34" t="s">
        <v>619</v>
      </c>
      <c r="V229" s="12">
        <f>SUMIF($W$5:$W$4431,W229,$Y$5:$Y$4431)</f>
        <v>302</v>
      </c>
      <c r="W229" s="12" t="str">
        <f t="shared" si="8"/>
        <v>61783BZ13000</v>
      </c>
      <c r="Y229" s="12">
        <f t="shared" si="9"/>
        <v>2</v>
      </c>
      <c r="Z229" s="12"/>
    </row>
    <row r="230" spans="1:26" x14ac:dyDescent="0.25">
      <c r="A230" s="29"/>
      <c r="B230" s="30"/>
      <c r="C230" s="30" t="s">
        <v>25</v>
      </c>
      <c r="D230" s="30" t="s">
        <v>88</v>
      </c>
      <c r="E230" s="30" t="s">
        <v>646</v>
      </c>
      <c r="F230" s="31" t="s">
        <v>183</v>
      </c>
      <c r="G230" s="31"/>
      <c r="H230" s="32">
        <v>2</v>
      </c>
      <c r="I230" s="29"/>
      <c r="J230" s="29"/>
      <c r="K230" s="29"/>
      <c r="L230" s="29"/>
      <c r="M230" s="29"/>
      <c r="O230" s="30"/>
      <c r="Q230" s="30"/>
      <c r="R230" s="16">
        <v>44888</v>
      </c>
      <c r="T230" s="34" t="s">
        <v>619</v>
      </c>
      <c r="V230" s="12">
        <f>SUMIF($W$5:$W$4431,W230,$Y$5:$Y$4431)</f>
        <v>302</v>
      </c>
      <c r="W230" s="12" t="str">
        <f t="shared" si="8"/>
        <v>61783BZ14000</v>
      </c>
      <c r="Y230" s="12">
        <f t="shared" si="9"/>
        <v>2</v>
      </c>
      <c r="Z230" s="12"/>
    </row>
    <row r="231" spans="1:26" x14ac:dyDescent="0.25">
      <c r="A231" s="29"/>
      <c r="B231" s="30"/>
      <c r="C231" s="30" t="s">
        <v>25</v>
      </c>
      <c r="D231" s="30" t="s">
        <v>88</v>
      </c>
      <c r="E231" s="30" t="s">
        <v>647</v>
      </c>
      <c r="F231" s="31" t="s">
        <v>183</v>
      </c>
      <c r="G231" s="31"/>
      <c r="H231" s="32">
        <v>2</v>
      </c>
      <c r="I231" s="29"/>
      <c r="J231" s="29"/>
      <c r="K231" s="29"/>
      <c r="L231" s="29"/>
      <c r="M231" s="29"/>
      <c r="O231" s="30"/>
      <c r="Q231" s="30"/>
      <c r="R231" s="16">
        <v>44888</v>
      </c>
      <c r="T231" s="34" t="s">
        <v>619</v>
      </c>
      <c r="V231" s="12">
        <f>SUMIF($W$5:$W$4431,W231,$Y$5:$Y$4431)</f>
        <v>302</v>
      </c>
      <c r="W231" s="12" t="str">
        <f t="shared" si="8"/>
        <v>61783BZ15000</v>
      </c>
      <c r="Y231" s="12">
        <f t="shared" si="9"/>
        <v>2</v>
      </c>
      <c r="Z231" s="12"/>
    </row>
    <row r="232" spans="1:26" x14ac:dyDescent="0.25">
      <c r="A232" s="29"/>
      <c r="B232" s="30"/>
      <c r="C232" s="30" t="s">
        <v>25</v>
      </c>
      <c r="D232" s="30" t="s">
        <v>88</v>
      </c>
      <c r="E232" s="30" t="s">
        <v>648</v>
      </c>
      <c r="F232" s="31" t="s">
        <v>649</v>
      </c>
      <c r="G232" s="31"/>
      <c r="H232" s="32">
        <v>18</v>
      </c>
      <c r="I232" s="29"/>
      <c r="J232" s="29"/>
      <c r="K232" s="29"/>
      <c r="L232" s="29"/>
      <c r="M232" s="29"/>
      <c r="O232" s="30"/>
      <c r="Q232" s="30"/>
      <c r="R232" s="16">
        <v>44888</v>
      </c>
      <c r="T232" s="34" t="s">
        <v>619</v>
      </c>
      <c r="V232" s="12">
        <f>SUMIF($W$5:$W$4431,W232,$Y$5:$Y$4431)</f>
        <v>90</v>
      </c>
      <c r="W232" s="12" t="str">
        <f t="shared" si="8"/>
        <v>62225BZ09000</v>
      </c>
      <c r="Y232" s="12">
        <f t="shared" si="9"/>
        <v>18</v>
      </c>
      <c r="Z232" s="12"/>
    </row>
    <row r="233" spans="1:26" x14ac:dyDescent="0.25">
      <c r="A233" s="29"/>
      <c r="B233" s="30"/>
      <c r="C233" s="30" t="s">
        <v>25</v>
      </c>
      <c r="D233" s="30" t="s">
        <v>88</v>
      </c>
      <c r="E233" s="30" t="s">
        <v>650</v>
      </c>
      <c r="F233" s="31" t="s">
        <v>558</v>
      </c>
      <c r="G233" s="31"/>
      <c r="H233" s="32">
        <v>18</v>
      </c>
      <c r="I233" s="29"/>
      <c r="J233" s="29"/>
      <c r="K233" s="29"/>
      <c r="L233" s="29"/>
      <c r="M233" s="29"/>
      <c r="O233" s="30"/>
      <c r="Q233" s="30"/>
      <c r="R233" s="16">
        <v>44888</v>
      </c>
      <c r="T233" s="34" t="s">
        <v>619</v>
      </c>
      <c r="V233" s="12">
        <f>SUMIF($W$5:$W$4431,W233,$Y$5:$Y$4431)</f>
        <v>90</v>
      </c>
      <c r="W233" s="12" t="str">
        <f t="shared" si="8"/>
        <v>62226BZ09000</v>
      </c>
      <c r="Y233" s="12">
        <f t="shared" si="9"/>
        <v>18</v>
      </c>
      <c r="Z233" s="12"/>
    </row>
    <row r="234" spans="1:26" x14ac:dyDescent="0.25">
      <c r="A234" s="29"/>
      <c r="B234" s="30"/>
      <c r="C234" s="30" t="s">
        <v>25</v>
      </c>
      <c r="D234" s="30" t="s">
        <v>88</v>
      </c>
      <c r="E234" s="30" t="s">
        <v>651</v>
      </c>
      <c r="F234" s="31" t="s">
        <v>558</v>
      </c>
      <c r="G234" s="31"/>
      <c r="H234" s="32">
        <v>16</v>
      </c>
      <c r="I234" s="29"/>
      <c r="J234" s="29"/>
      <c r="K234" s="29"/>
      <c r="L234" s="29"/>
      <c r="M234" s="29"/>
      <c r="O234" s="30"/>
      <c r="Q234" s="30"/>
      <c r="R234" s="16">
        <v>44888</v>
      </c>
      <c r="T234" s="34" t="s">
        <v>619</v>
      </c>
      <c r="V234" s="12">
        <f>SUMIF($W$5:$W$4431,W234,$Y$5:$Y$4431)</f>
        <v>88</v>
      </c>
      <c r="W234" s="12" t="str">
        <f t="shared" si="8"/>
        <v>62226BZ10000</v>
      </c>
      <c r="Y234" s="12">
        <f t="shared" si="9"/>
        <v>16</v>
      </c>
      <c r="Z234" s="12"/>
    </row>
    <row r="235" spans="1:26" x14ac:dyDescent="0.25">
      <c r="A235" s="29"/>
      <c r="B235" s="30"/>
      <c r="C235" s="30" t="s">
        <v>25</v>
      </c>
      <c r="D235" s="30" t="s">
        <v>88</v>
      </c>
      <c r="E235" s="30" t="s">
        <v>652</v>
      </c>
      <c r="F235" s="31" t="s">
        <v>653</v>
      </c>
      <c r="G235" s="31"/>
      <c r="H235" s="32">
        <v>3</v>
      </c>
      <c r="I235" s="29"/>
      <c r="J235" s="29"/>
      <c r="K235" s="29"/>
      <c r="L235" s="29"/>
      <c r="M235" s="29"/>
      <c r="O235" s="30"/>
      <c r="Q235" s="30"/>
      <c r="R235" s="16">
        <v>44888</v>
      </c>
      <c r="T235" s="34" t="s">
        <v>619</v>
      </c>
      <c r="V235" s="12">
        <f>SUMIF($W$5:$W$4431,W235,$Y$5:$Y$4431)</f>
        <v>39</v>
      </c>
      <c r="W235" s="12" t="str">
        <f t="shared" si="8"/>
        <v>62441BZ02000</v>
      </c>
      <c r="Y235" s="12">
        <f t="shared" si="9"/>
        <v>3</v>
      </c>
      <c r="Z235" s="12"/>
    </row>
    <row r="236" spans="1:26" x14ac:dyDescent="0.25">
      <c r="A236" s="29"/>
      <c r="B236" s="30"/>
      <c r="C236" s="30" t="s">
        <v>25</v>
      </c>
      <c r="D236" s="30" t="s">
        <v>88</v>
      </c>
      <c r="E236" s="30" t="s">
        <v>654</v>
      </c>
      <c r="F236" s="31" t="s">
        <v>655</v>
      </c>
      <c r="G236" s="31"/>
      <c r="H236" s="32">
        <v>3</v>
      </c>
      <c r="I236" s="29"/>
      <c r="J236" s="29"/>
      <c r="K236" s="29"/>
      <c r="L236" s="29"/>
      <c r="M236" s="29"/>
      <c r="O236" s="30"/>
      <c r="Q236" s="30"/>
      <c r="R236" s="16">
        <v>44888</v>
      </c>
      <c r="T236" s="34" t="s">
        <v>619</v>
      </c>
      <c r="V236" s="12">
        <f>SUMIF($W$5:$W$4431,W236,$Y$5:$Y$4431)</f>
        <v>39</v>
      </c>
      <c r="W236" s="12" t="str">
        <f t="shared" si="8"/>
        <v>62442BZ03000</v>
      </c>
      <c r="Y236" s="12">
        <f t="shared" si="9"/>
        <v>3</v>
      </c>
      <c r="Z236" s="12"/>
    </row>
    <row r="237" spans="1:26" x14ac:dyDescent="0.25">
      <c r="A237" s="29"/>
      <c r="B237" s="30"/>
      <c r="C237" s="30" t="s">
        <v>25</v>
      </c>
      <c r="D237" s="30" t="s">
        <v>88</v>
      </c>
      <c r="E237" s="30" t="s">
        <v>656</v>
      </c>
      <c r="F237" s="31" t="s">
        <v>657</v>
      </c>
      <c r="G237" s="31"/>
      <c r="H237" s="32">
        <v>5</v>
      </c>
      <c r="I237" s="29"/>
      <c r="J237" s="29"/>
      <c r="K237" s="29"/>
      <c r="L237" s="29"/>
      <c r="M237" s="29"/>
      <c r="O237" s="30"/>
      <c r="Q237" s="30"/>
      <c r="R237" s="16">
        <v>44888</v>
      </c>
      <c r="T237" s="34" t="s">
        <v>619</v>
      </c>
      <c r="V237" s="12">
        <f>SUMIF($W$5:$W$4431,W237,$Y$5:$Y$4431)</f>
        <v>53</v>
      </c>
      <c r="W237" s="12" t="str">
        <f t="shared" si="8"/>
        <v>62451BZ04000</v>
      </c>
      <c r="Y237" s="12">
        <f t="shared" si="9"/>
        <v>5</v>
      </c>
      <c r="Z237" s="12"/>
    </row>
    <row r="238" spans="1:26" x14ac:dyDescent="0.25">
      <c r="A238" s="29"/>
      <c r="B238" s="30"/>
      <c r="C238" s="30" t="s">
        <v>25</v>
      </c>
      <c r="D238" s="30" t="s">
        <v>88</v>
      </c>
      <c r="E238" s="30" t="s">
        <v>658</v>
      </c>
      <c r="F238" s="31" t="s">
        <v>659</v>
      </c>
      <c r="G238" s="31"/>
      <c r="H238" s="32">
        <v>5</v>
      </c>
      <c r="I238" s="29"/>
      <c r="J238" s="29"/>
      <c r="K238" s="29"/>
      <c r="L238" s="29"/>
      <c r="M238" s="29"/>
      <c r="O238" s="30"/>
      <c r="Q238" s="30"/>
      <c r="R238" s="16">
        <v>44888</v>
      </c>
      <c r="T238" s="34" t="s">
        <v>619</v>
      </c>
      <c r="V238" s="12">
        <f>SUMIF($W$5:$W$4431,W238,$Y$5:$Y$4431)</f>
        <v>53</v>
      </c>
      <c r="W238" s="12" t="str">
        <f t="shared" si="8"/>
        <v>62452BZ04000</v>
      </c>
      <c r="Y238" s="12">
        <f t="shared" si="9"/>
        <v>5</v>
      </c>
      <c r="Z238" s="12"/>
    </row>
    <row r="239" spans="1:26" x14ac:dyDescent="0.25">
      <c r="A239" s="29"/>
      <c r="B239" s="30"/>
      <c r="C239" s="30" t="s">
        <v>25</v>
      </c>
      <c r="D239" s="30" t="s">
        <v>88</v>
      </c>
      <c r="E239" s="30" t="s">
        <v>660</v>
      </c>
      <c r="F239" s="31" t="s">
        <v>661</v>
      </c>
      <c r="G239" s="31"/>
      <c r="H239" s="32">
        <v>4</v>
      </c>
      <c r="I239" s="29"/>
      <c r="J239" s="29"/>
      <c r="K239" s="29"/>
      <c r="L239" s="29"/>
      <c r="M239" s="29"/>
      <c r="O239" s="30"/>
      <c r="Q239" s="30"/>
      <c r="R239" s="16">
        <v>44888</v>
      </c>
      <c r="T239" s="34" t="s">
        <v>619</v>
      </c>
      <c r="V239" s="12">
        <f>SUMIF($W$5:$W$4431,W239,$Y$5:$Y$4431)</f>
        <v>64</v>
      </c>
      <c r="W239" s="12" t="str">
        <f t="shared" si="8"/>
        <v>63407BZ06000</v>
      </c>
      <c r="Y239" s="12">
        <f t="shared" si="9"/>
        <v>4</v>
      </c>
      <c r="Z239" s="12"/>
    </row>
    <row r="240" spans="1:26" x14ac:dyDescent="0.25">
      <c r="A240" s="29"/>
      <c r="B240" s="30"/>
      <c r="C240" s="30" t="s">
        <v>25</v>
      </c>
      <c r="D240" s="30" t="s">
        <v>88</v>
      </c>
      <c r="E240" s="30" t="s">
        <v>662</v>
      </c>
      <c r="F240" s="31" t="s">
        <v>663</v>
      </c>
      <c r="G240" s="31"/>
      <c r="H240" s="32">
        <v>4</v>
      </c>
      <c r="I240" s="29"/>
      <c r="J240" s="29"/>
      <c r="K240" s="29"/>
      <c r="L240" s="29"/>
      <c r="M240" s="29"/>
      <c r="O240" s="30"/>
      <c r="Q240" s="30"/>
      <c r="R240" s="16">
        <v>44888</v>
      </c>
      <c r="T240" s="34" t="s">
        <v>619</v>
      </c>
      <c r="V240" s="12">
        <f>SUMIF($W$5:$W$4431,W240,$Y$5:$Y$4431)</f>
        <v>64</v>
      </c>
      <c r="W240" s="12" t="str">
        <f t="shared" si="8"/>
        <v>63408BZ06000</v>
      </c>
      <c r="Y240" s="12">
        <f t="shared" si="9"/>
        <v>4</v>
      </c>
      <c r="Z240" s="12"/>
    </row>
    <row r="241" spans="1:26" x14ac:dyDescent="0.25">
      <c r="A241" s="29"/>
      <c r="B241" s="30"/>
      <c r="C241" s="30" t="s">
        <v>25</v>
      </c>
      <c r="D241" s="30" t="s">
        <v>88</v>
      </c>
      <c r="E241" s="30" t="s">
        <v>209</v>
      </c>
      <c r="F241" s="31" t="s">
        <v>125</v>
      </c>
      <c r="G241" s="31"/>
      <c r="H241" s="32">
        <v>4</v>
      </c>
      <c r="I241" s="29"/>
      <c r="J241" s="29"/>
      <c r="K241" s="29"/>
      <c r="L241" s="29"/>
      <c r="M241" s="29"/>
      <c r="O241" s="30"/>
      <c r="Q241" s="30"/>
      <c r="R241" s="16">
        <v>44888</v>
      </c>
      <c r="T241" s="34" t="s">
        <v>619</v>
      </c>
      <c r="V241" s="12">
        <f>SUMIF($W$5:$W$4431,W241,$Y$5:$Y$4431)</f>
        <v>14</v>
      </c>
      <c r="W241" s="12" t="str">
        <f t="shared" si="8"/>
        <v>67610BZ830C2</v>
      </c>
      <c r="Y241" s="12">
        <f t="shared" si="9"/>
        <v>4</v>
      </c>
      <c r="Z241" s="12"/>
    </row>
    <row r="242" spans="1:26" x14ac:dyDescent="0.25">
      <c r="A242" s="29"/>
      <c r="B242" s="30"/>
      <c r="C242" s="30" t="s">
        <v>25</v>
      </c>
      <c r="D242" s="30" t="s">
        <v>88</v>
      </c>
      <c r="E242" s="30" t="s">
        <v>210</v>
      </c>
      <c r="F242" s="31" t="s">
        <v>125</v>
      </c>
      <c r="G242" s="31"/>
      <c r="H242" s="32">
        <v>2</v>
      </c>
      <c r="I242" s="29"/>
      <c r="J242" s="29"/>
      <c r="K242" s="29"/>
      <c r="L242" s="29"/>
      <c r="M242" s="29"/>
      <c r="O242" s="30"/>
      <c r="Q242" s="30"/>
      <c r="R242" s="16">
        <v>44888</v>
      </c>
      <c r="T242" s="34" t="s">
        <v>619</v>
      </c>
      <c r="V242" s="12">
        <f>SUMIF($W$5:$W$4431,W242,$Y$5:$Y$4431)</f>
        <v>12</v>
      </c>
      <c r="W242" s="12" t="str">
        <f t="shared" si="8"/>
        <v>67610BZB10C1</v>
      </c>
      <c r="Y242" s="12">
        <f t="shared" si="9"/>
        <v>2</v>
      </c>
      <c r="Z242" s="12"/>
    </row>
    <row r="243" spans="1:26" x14ac:dyDescent="0.25">
      <c r="A243" s="29"/>
      <c r="B243" s="30"/>
      <c r="C243" s="30" t="s">
        <v>25</v>
      </c>
      <c r="D243" s="30" t="s">
        <v>88</v>
      </c>
      <c r="E243" s="30" t="s">
        <v>211</v>
      </c>
      <c r="F243" s="31" t="s">
        <v>212</v>
      </c>
      <c r="G243" s="31"/>
      <c r="H243" s="32">
        <v>4</v>
      </c>
      <c r="I243" s="29"/>
      <c r="J243" s="29"/>
      <c r="K243" s="29"/>
      <c r="L243" s="29"/>
      <c r="M243" s="29"/>
      <c r="O243" s="30"/>
      <c r="Q243" s="30"/>
      <c r="R243" s="16">
        <v>44888</v>
      </c>
      <c r="T243" s="34" t="s">
        <v>619</v>
      </c>
      <c r="V243" s="12">
        <f>SUMIF($W$5:$W$4431,W243,$Y$5:$Y$4431)</f>
        <v>14</v>
      </c>
      <c r="W243" s="12" t="str">
        <f t="shared" si="8"/>
        <v>67620BZ830C2</v>
      </c>
      <c r="Y243" s="12">
        <f t="shared" si="9"/>
        <v>4</v>
      </c>
      <c r="Z243" s="12"/>
    </row>
    <row r="244" spans="1:26" x14ac:dyDescent="0.25">
      <c r="A244" s="29"/>
      <c r="B244" s="30"/>
      <c r="C244" s="30" t="s">
        <v>25</v>
      </c>
      <c r="D244" s="30" t="s">
        <v>88</v>
      </c>
      <c r="E244" s="30" t="s">
        <v>213</v>
      </c>
      <c r="F244" s="31" t="s">
        <v>212</v>
      </c>
      <c r="G244" s="31"/>
      <c r="H244" s="32">
        <v>2</v>
      </c>
      <c r="I244" s="29"/>
      <c r="J244" s="29"/>
      <c r="K244" s="29"/>
      <c r="L244" s="29"/>
      <c r="M244" s="29"/>
      <c r="O244" s="30"/>
      <c r="Q244" s="30"/>
      <c r="R244" s="16">
        <v>44888</v>
      </c>
      <c r="T244" s="34" t="s">
        <v>619</v>
      </c>
      <c r="V244" s="12">
        <f>SUMIF($W$5:$W$4431,W244,$Y$5:$Y$4431)</f>
        <v>12</v>
      </c>
      <c r="W244" s="12" t="str">
        <f t="shared" si="8"/>
        <v>67620BZA90C1</v>
      </c>
      <c r="Y244" s="12">
        <f t="shared" si="9"/>
        <v>2</v>
      </c>
      <c r="Z244" s="12"/>
    </row>
    <row r="245" spans="1:26" x14ac:dyDescent="0.25">
      <c r="A245" s="29"/>
      <c r="B245" s="30"/>
      <c r="C245" s="30" t="s">
        <v>25</v>
      </c>
      <c r="D245" s="30" t="s">
        <v>88</v>
      </c>
      <c r="E245" s="30" t="s">
        <v>664</v>
      </c>
      <c r="F245" s="31" t="s">
        <v>27</v>
      </c>
      <c r="G245" s="31"/>
      <c r="H245" s="32">
        <v>22</v>
      </c>
      <c r="I245" s="29"/>
      <c r="J245" s="29"/>
      <c r="K245" s="29"/>
      <c r="L245" s="29"/>
      <c r="M245" s="29"/>
      <c r="O245" s="30"/>
      <c r="Q245" s="30"/>
      <c r="R245" s="16">
        <v>44888</v>
      </c>
      <c r="T245" s="34" t="s">
        <v>619</v>
      </c>
      <c r="V245" s="12">
        <f>SUMIF($W$5:$W$4431,W245,$Y$5:$Y$4431)</f>
        <v>134</v>
      </c>
      <c r="W245" s="12" t="str">
        <f t="shared" si="8"/>
        <v>68161BZ23000</v>
      </c>
      <c r="Y245" s="12">
        <f t="shared" si="9"/>
        <v>22</v>
      </c>
      <c r="Z245" s="12"/>
    </row>
    <row r="246" spans="1:26" x14ac:dyDescent="0.25">
      <c r="A246" s="29"/>
      <c r="B246" s="30"/>
      <c r="C246" s="30" t="s">
        <v>25</v>
      </c>
      <c r="D246" s="30" t="s">
        <v>88</v>
      </c>
      <c r="E246" s="30" t="s">
        <v>665</v>
      </c>
      <c r="F246" s="31" t="s">
        <v>27</v>
      </c>
      <c r="G246" s="31"/>
      <c r="H246" s="32">
        <v>20</v>
      </c>
      <c r="I246" s="29"/>
      <c r="J246" s="29"/>
      <c r="K246" s="29"/>
      <c r="L246" s="29"/>
      <c r="M246" s="29"/>
      <c r="O246" s="30"/>
      <c r="Q246" s="30"/>
      <c r="R246" s="16">
        <v>44888</v>
      </c>
      <c r="T246" s="34" t="s">
        <v>619</v>
      </c>
      <c r="V246" s="12">
        <f>SUMIF($W$5:$W$4431,W246,$Y$5:$Y$4431)</f>
        <v>188</v>
      </c>
      <c r="W246" s="12" t="str">
        <f t="shared" si="8"/>
        <v>68161BZ24000</v>
      </c>
      <c r="Y246" s="12">
        <f t="shared" si="9"/>
        <v>20</v>
      </c>
      <c r="Z246" s="12"/>
    </row>
    <row r="247" spans="1:26" x14ac:dyDescent="0.25">
      <c r="A247" s="29"/>
      <c r="B247" s="30"/>
      <c r="C247" s="30" t="s">
        <v>25</v>
      </c>
      <c r="D247" s="30" t="s">
        <v>88</v>
      </c>
      <c r="E247" s="30" t="s">
        <v>666</v>
      </c>
      <c r="F247" s="31" t="s">
        <v>58</v>
      </c>
      <c r="G247" s="31"/>
      <c r="H247" s="32">
        <v>22</v>
      </c>
      <c r="I247" s="29"/>
      <c r="J247" s="29"/>
      <c r="K247" s="29"/>
      <c r="L247" s="29"/>
      <c r="M247" s="29"/>
      <c r="O247" s="30"/>
      <c r="Q247" s="30"/>
      <c r="R247" s="16">
        <v>44888</v>
      </c>
      <c r="T247" s="34" t="s">
        <v>619</v>
      </c>
      <c r="V247" s="12">
        <f>SUMIF($W$5:$W$4431,W247,$Y$5:$Y$4431)</f>
        <v>134</v>
      </c>
      <c r="W247" s="12" t="str">
        <f t="shared" si="8"/>
        <v>68162BZ22000</v>
      </c>
      <c r="Y247" s="12">
        <f t="shared" si="9"/>
        <v>22</v>
      </c>
      <c r="Z247" s="12"/>
    </row>
    <row r="248" spans="1:26" x14ac:dyDescent="0.25">
      <c r="A248" s="29"/>
      <c r="B248" s="30"/>
      <c r="C248" s="30" t="s">
        <v>25</v>
      </c>
      <c r="D248" s="30" t="s">
        <v>88</v>
      </c>
      <c r="E248" s="30" t="s">
        <v>667</v>
      </c>
      <c r="F248" s="31" t="s">
        <v>58</v>
      </c>
      <c r="G248" s="31"/>
      <c r="H248" s="32">
        <v>20</v>
      </c>
      <c r="I248" s="29"/>
      <c r="J248" s="29"/>
      <c r="K248" s="29"/>
      <c r="L248" s="29"/>
      <c r="M248" s="29"/>
      <c r="O248" s="30"/>
      <c r="Q248" s="30"/>
      <c r="R248" s="16">
        <v>44888</v>
      </c>
      <c r="T248" s="34" t="s">
        <v>619</v>
      </c>
      <c r="V248" s="12">
        <f>SUMIF($W$5:$W$4431,W248,$Y$5:$Y$4431)</f>
        <v>188</v>
      </c>
      <c r="W248" s="12" t="str">
        <f t="shared" si="8"/>
        <v>68162BZ23000</v>
      </c>
      <c r="Y248" s="12">
        <f t="shared" si="9"/>
        <v>20</v>
      </c>
      <c r="Z248" s="12"/>
    </row>
    <row r="249" spans="1:26" x14ac:dyDescent="0.25">
      <c r="A249" s="29"/>
      <c r="B249" s="30"/>
      <c r="C249" s="30" t="s">
        <v>25</v>
      </c>
      <c r="D249" s="30" t="s">
        <v>88</v>
      </c>
      <c r="E249" s="30" t="s">
        <v>668</v>
      </c>
      <c r="F249" s="31" t="s">
        <v>36</v>
      </c>
      <c r="G249" s="31"/>
      <c r="H249" s="32">
        <v>22</v>
      </c>
      <c r="I249" s="29"/>
      <c r="J249" s="29"/>
      <c r="K249" s="29"/>
      <c r="L249" s="29"/>
      <c r="M249" s="29"/>
      <c r="O249" s="30"/>
      <c r="Q249" s="30"/>
      <c r="R249" s="16">
        <v>44888</v>
      </c>
      <c r="T249" s="34" t="s">
        <v>619</v>
      </c>
      <c r="V249" s="12">
        <f>SUMIF($W$5:$W$4431,W249,$Y$5:$Y$4431)</f>
        <v>134</v>
      </c>
      <c r="W249" s="12" t="str">
        <f t="shared" si="8"/>
        <v>68163BZ22000</v>
      </c>
      <c r="Y249" s="12">
        <f t="shared" si="9"/>
        <v>22</v>
      </c>
      <c r="Z249" s="12"/>
    </row>
    <row r="250" spans="1:26" x14ac:dyDescent="0.25">
      <c r="A250" s="29"/>
      <c r="B250" s="30"/>
      <c r="C250" s="30" t="s">
        <v>25</v>
      </c>
      <c r="D250" s="30" t="s">
        <v>88</v>
      </c>
      <c r="E250" s="30" t="s">
        <v>669</v>
      </c>
      <c r="F250" s="31" t="s">
        <v>36</v>
      </c>
      <c r="G250" s="31"/>
      <c r="H250" s="32">
        <v>20</v>
      </c>
      <c r="I250" s="29"/>
      <c r="J250" s="29"/>
      <c r="K250" s="29"/>
      <c r="L250" s="29"/>
      <c r="M250" s="29"/>
      <c r="O250" s="30"/>
      <c r="Q250" s="30"/>
      <c r="R250" s="16">
        <v>44888</v>
      </c>
      <c r="T250" s="34" t="s">
        <v>619</v>
      </c>
      <c r="V250" s="12">
        <f>SUMIF($W$5:$W$4431,W250,$Y$5:$Y$4431)</f>
        <v>188</v>
      </c>
      <c r="W250" s="12" t="str">
        <f t="shared" si="8"/>
        <v>68163BZ23000</v>
      </c>
      <c r="Y250" s="12">
        <f t="shared" si="9"/>
        <v>20</v>
      </c>
      <c r="Z250" s="12"/>
    </row>
    <row r="251" spans="1:26" x14ac:dyDescent="0.25">
      <c r="A251" s="29"/>
      <c r="B251" s="30"/>
      <c r="C251" s="30" t="s">
        <v>25</v>
      </c>
      <c r="D251" s="30" t="s">
        <v>88</v>
      </c>
      <c r="E251" s="30" t="s">
        <v>670</v>
      </c>
      <c r="F251" s="31" t="s">
        <v>51</v>
      </c>
      <c r="G251" s="31"/>
      <c r="H251" s="32">
        <v>22</v>
      </c>
      <c r="I251" s="29"/>
      <c r="J251" s="29"/>
      <c r="K251" s="29"/>
      <c r="L251" s="29"/>
      <c r="M251" s="29"/>
      <c r="O251" s="30"/>
      <c r="Q251" s="30"/>
      <c r="R251" s="16">
        <v>44888</v>
      </c>
      <c r="T251" s="34" t="s">
        <v>619</v>
      </c>
      <c r="V251" s="12">
        <f>SUMIF($W$5:$W$4431,W251,$Y$5:$Y$4431)</f>
        <v>134</v>
      </c>
      <c r="W251" s="12" t="str">
        <f t="shared" si="8"/>
        <v>68164BZ21000</v>
      </c>
      <c r="Y251" s="12">
        <f t="shared" si="9"/>
        <v>22</v>
      </c>
      <c r="Z251" s="12"/>
    </row>
    <row r="252" spans="1:26" x14ac:dyDescent="0.25">
      <c r="A252" s="29"/>
      <c r="B252" s="30"/>
      <c r="C252" s="30" t="s">
        <v>25</v>
      </c>
      <c r="D252" s="30" t="s">
        <v>88</v>
      </c>
      <c r="E252" s="30" t="s">
        <v>671</v>
      </c>
      <c r="F252" s="31" t="s">
        <v>51</v>
      </c>
      <c r="G252" s="31"/>
      <c r="H252" s="32">
        <v>20</v>
      </c>
      <c r="I252" s="29"/>
      <c r="J252" s="29"/>
      <c r="K252" s="29"/>
      <c r="L252" s="29"/>
      <c r="M252" s="29"/>
      <c r="O252" s="30"/>
      <c r="Q252" s="30"/>
      <c r="R252" s="16">
        <v>44888</v>
      </c>
      <c r="T252" s="34" t="s">
        <v>619</v>
      </c>
      <c r="V252" s="12">
        <f>SUMIF($W$5:$W$4431,W252,$Y$5:$Y$4431)</f>
        <v>188</v>
      </c>
      <c r="W252" s="12" t="str">
        <f t="shared" si="8"/>
        <v>68164BZ22000</v>
      </c>
      <c r="Y252" s="12">
        <f t="shared" si="9"/>
        <v>20</v>
      </c>
      <c r="Z252" s="12"/>
    </row>
    <row r="253" spans="1:26" x14ac:dyDescent="0.25">
      <c r="A253" s="29"/>
      <c r="B253" s="30"/>
      <c r="C253" s="30" t="s">
        <v>25</v>
      </c>
      <c r="D253" s="30" t="s">
        <v>88</v>
      </c>
      <c r="E253" s="30" t="s">
        <v>672</v>
      </c>
      <c r="F253" s="31" t="s">
        <v>80</v>
      </c>
      <c r="G253" s="31"/>
      <c r="H253" s="32">
        <v>2</v>
      </c>
      <c r="I253" s="29"/>
      <c r="J253" s="29"/>
      <c r="K253" s="29"/>
      <c r="L253" s="29"/>
      <c r="M253" s="29"/>
      <c r="O253" s="30"/>
      <c r="Q253" s="30"/>
      <c r="R253" s="16">
        <v>44888</v>
      </c>
      <c r="T253" s="34" t="s">
        <v>619</v>
      </c>
      <c r="V253" s="12">
        <f>SUMIF($W$5:$W$4431,W253,$Y$5:$Y$4431)</f>
        <v>52</v>
      </c>
      <c r="W253" s="12" t="str">
        <f t="shared" si="8"/>
        <v>74645BZ230C1</v>
      </c>
      <c r="Y253" s="12">
        <f t="shared" si="9"/>
        <v>2</v>
      </c>
      <c r="Z253" s="12"/>
    </row>
    <row r="254" spans="1:26" x14ac:dyDescent="0.25">
      <c r="A254" s="29"/>
      <c r="B254" s="30"/>
      <c r="C254" s="30" t="s">
        <v>25</v>
      </c>
      <c r="D254" s="30" t="s">
        <v>88</v>
      </c>
      <c r="E254" s="30" t="s">
        <v>673</v>
      </c>
      <c r="F254" s="31" t="s">
        <v>674</v>
      </c>
      <c r="G254" s="31"/>
      <c r="H254" s="32">
        <v>2</v>
      </c>
      <c r="I254" s="29"/>
      <c r="J254" s="29"/>
      <c r="K254" s="29"/>
      <c r="L254" s="29"/>
      <c r="M254" s="29"/>
      <c r="O254" s="30"/>
      <c r="Q254" s="30"/>
      <c r="R254" s="16">
        <v>44888</v>
      </c>
      <c r="T254" s="34" t="s">
        <v>619</v>
      </c>
      <c r="V254" s="12">
        <f>SUMIF($W$5:$W$4431,W254,$Y$5:$Y$4431)</f>
        <v>52</v>
      </c>
      <c r="W254" s="12" t="str">
        <f t="shared" si="8"/>
        <v>74646BZ230C1</v>
      </c>
      <c r="Y254" s="12">
        <f t="shared" si="9"/>
        <v>2</v>
      </c>
      <c r="Z254" s="12"/>
    </row>
    <row r="255" spans="1:26" x14ac:dyDescent="0.25">
      <c r="A255" s="29"/>
      <c r="B255" s="30"/>
      <c r="C255" s="30" t="s">
        <v>25</v>
      </c>
      <c r="D255" s="30" t="s">
        <v>88</v>
      </c>
      <c r="E255" s="30" t="s">
        <v>675</v>
      </c>
      <c r="F255" s="31" t="s">
        <v>676</v>
      </c>
      <c r="G255" s="31"/>
      <c r="H255" s="32">
        <v>2</v>
      </c>
      <c r="I255" s="29"/>
      <c r="J255" s="29"/>
      <c r="K255" s="29"/>
      <c r="L255" s="29"/>
      <c r="M255" s="29"/>
      <c r="O255" s="30"/>
      <c r="Q255" s="30"/>
      <c r="R255" s="16">
        <v>44888</v>
      </c>
      <c r="T255" s="34" t="s">
        <v>619</v>
      </c>
      <c r="V255" s="12">
        <f>SUMIF($W$5:$W$4431,W255,$Y$5:$Y$4431)</f>
        <v>52</v>
      </c>
      <c r="W255" s="12" t="str">
        <f t="shared" si="8"/>
        <v>74647BZ090C0</v>
      </c>
      <c r="Y255" s="12">
        <f t="shared" si="9"/>
        <v>2</v>
      </c>
      <c r="Z255" s="12"/>
    </row>
    <row r="256" spans="1:26" x14ac:dyDescent="0.25">
      <c r="A256" s="29"/>
      <c r="B256" s="30"/>
      <c r="C256" s="30" t="s">
        <v>25</v>
      </c>
      <c r="D256" s="30" t="s">
        <v>88</v>
      </c>
      <c r="E256" s="30" t="s">
        <v>677</v>
      </c>
      <c r="F256" s="31" t="s">
        <v>678</v>
      </c>
      <c r="G256" s="31"/>
      <c r="H256" s="32">
        <v>2</v>
      </c>
      <c r="I256" s="29"/>
      <c r="J256" s="29"/>
      <c r="K256" s="29"/>
      <c r="L256" s="29"/>
      <c r="M256" s="29"/>
      <c r="O256" s="30"/>
      <c r="Q256" s="30"/>
      <c r="R256" s="16">
        <v>44888</v>
      </c>
      <c r="T256" s="34" t="s">
        <v>619</v>
      </c>
      <c r="V256" s="12">
        <f>SUMIF($W$5:$W$4431,W256,$Y$5:$Y$4431)</f>
        <v>52</v>
      </c>
      <c r="W256" s="12" t="str">
        <f t="shared" si="8"/>
        <v>74648BZ090C0</v>
      </c>
      <c r="Y256" s="12">
        <f t="shared" si="9"/>
        <v>2</v>
      </c>
      <c r="Z256" s="12"/>
    </row>
    <row r="257" spans="1:26" x14ac:dyDescent="0.25">
      <c r="A257" s="29"/>
      <c r="B257" s="30"/>
      <c r="C257" s="30" t="s">
        <v>25</v>
      </c>
      <c r="D257" s="30" t="s">
        <v>88</v>
      </c>
      <c r="E257" s="30" t="s">
        <v>679</v>
      </c>
      <c r="F257" s="31" t="s">
        <v>680</v>
      </c>
      <c r="G257" s="31"/>
      <c r="H257" s="32">
        <v>24</v>
      </c>
      <c r="I257" s="29"/>
      <c r="J257" s="29"/>
      <c r="K257" s="29"/>
      <c r="L257" s="29"/>
      <c r="M257" s="29"/>
      <c r="O257" s="30"/>
      <c r="Q257" s="30"/>
      <c r="R257" s="16">
        <v>44888</v>
      </c>
      <c r="T257" s="34" t="s">
        <v>619</v>
      </c>
      <c r="V257" s="12">
        <f>SUMIF($W$5:$W$4431,W257,$Y$5:$Y$4431)</f>
        <v>216</v>
      </c>
      <c r="W257" s="12" t="str">
        <f t="shared" si="8"/>
        <v>75041BZ01000</v>
      </c>
      <c r="Y257" s="12">
        <f t="shared" si="9"/>
        <v>24</v>
      </c>
      <c r="Z257" s="12"/>
    </row>
    <row r="258" spans="1:26" x14ac:dyDescent="0.25">
      <c r="A258" s="29"/>
      <c r="B258" s="30"/>
      <c r="C258" s="30" t="s">
        <v>25</v>
      </c>
      <c r="D258" s="30" t="s">
        <v>88</v>
      </c>
      <c r="E258" s="30" t="s">
        <v>681</v>
      </c>
      <c r="F258" s="31" t="s">
        <v>115</v>
      </c>
      <c r="G258" s="31"/>
      <c r="H258" s="32">
        <v>24</v>
      </c>
      <c r="I258" s="29"/>
      <c r="J258" s="29"/>
      <c r="K258" s="29"/>
      <c r="L258" s="29"/>
      <c r="M258" s="29"/>
      <c r="O258" s="30"/>
      <c r="Q258" s="30"/>
      <c r="R258" s="16">
        <v>44888</v>
      </c>
      <c r="T258" s="34" t="s">
        <v>619</v>
      </c>
      <c r="V258" s="12">
        <f>SUMIF($W$5:$W$4431,W258,$Y$5:$Y$4431)</f>
        <v>216</v>
      </c>
      <c r="W258" s="12" t="str">
        <f t="shared" si="8"/>
        <v>75042BZ01000</v>
      </c>
      <c r="Y258" s="12">
        <f t="shared" si="9"/>
        <v>24</v>
      </c>
      <c r="Z258" s="12"/>
    </row>
    <row r="259" spans="1:26" x14ac:dyDescent="0.25">
      <c r="A259" s="29"/>
      <c r="B259" s="30"/>
      <c r="C259" s="30" t="s">
        <v>25</v>
      </c>
      <c r="D259" s="30" t="s">
        <v>88</v>
      </c>
      <c r="E259" s="30" t="s">
        <v>682</v>
      </c>
      <c r="F259" s="31" t="s">
        <v>116</v>
      </c>
      <c r="G259" s="31"/>
      <c r="H259" s="32">
        <v>2</v>
      </c>
      <c r="I259" s="29"/>
      <c r="J259" s="29"/>
      <c r="K259" s="29"/>
      <c r="L259" s="29"/>
      <c r="M259" s="29"/>
      <c r="O259" s="30"/>
      <c r="Q259" s="30"/>
      <c r="R259" s="16">
        <v>44888</v>
      </c>
      <c r="T259" s="34" t="s">
        <v>619</v>
      </c>
      <c r="V259" s="12">
        <f>SUMIF($W$5:$W$4431,W259,$Y$5:$Y$4431)</f>
        <v>362</v>
      </c>
      <c r="W259" s="12" t="str">
        <f t="shared" si="8"/>
        <v>75311BZ08000</v>
      </c>
      <c r="Y259" s="12">
        <f t="shared" si="9"/>
        <v>2</v>
      </c>
      <c r="Z259" s="12"/>
    </row>
    <row r="260" spans="1:26" x14ac:dyDescent="0.25">
      <c r="A260" s="29"/>
      <c r="B260" s="30"/>
      <c r="C260" s="30" t="s">
        <v>25</v>
      </c>
      <c r="D260" s="30" t="s">
        <v>88</v>
      </c>
      <c r="E260" s="30" t="s">
        <v>683</v>
      </c>
      <c r="F260" s="31" t="s">
        <v>684</v>
      </c>
      <c r="G260" s="31"/>
      <c r="H260" s="32">
        <v>2</v>
      </c>
      <c r="I260" s="29"/>
      <c r="J260" s="29"/>
      <c r="K260" s="29"/>
      <c r="L260" s="29"/>
      <c r="M260" s="29"/>
      <c r="O260" s="30"/>
      <c r="Q260" s="30"/>
      <c r="R260" s="16">
        <v>44888</v>
      </c>
      <c r="T260" s="34" t="s">
        <v>619</v>
      </c>
      <c r="V260" s="12">
        <f>SUMIF($W$5:$W$4431,W260,$Y$5:$Y$4431)</f>
        <v>32</v>
      </c>
      <c r="W260" s="12" t="str">
        <f t="shared" si="8"/>
        <v>75747BZ90100</v>
      </c>
      <c r="Y260" s="12">
        <f t="shared" si="9"/>
        <v>2</v>
      </c>
      <c r="Z260" s="12"/>
    </row>
    <row r="261" spans="1:26" x14ac:dyDescent="0.25">
      <c r="A261" s="29"/>
      <c r="B261" s="30"/>
      <c r="C261" s="30" t="s">
        <v>25</v>
      </c>
      <c r="D261" s="30" t="s">
        <v>88</v>
      </c>
      <c r="E261" s="30" t="s">
        <v>685</v>
      </c>
      <c r="F261" s="31" t="s">
        <v>686</v>
      </c>
      <c r="G261" s="31"/>
      <c r="H261" s="32">
        <v>2</v>
      </c>
      <c r="I261" s="29"/>
      <c r="J261" s="29"/>
      <c r="K261" s="29"/>
      <c r="L261" s="29"/>
      <c r="M261" s="29"/>
      <c r="O261" s="30"/>
      <c r="Q261" s="30"/>
      <c r="R261" s="16">
        <v>44888</v>
      </c>
      <c r="T261" s="34" t="s">
        <v>619</v>
      </c>
      <c r="V261" s="12">
        <f>SUMIF($W$5:$W$4431,W261,$Y$5:$Y$4431)</f>
        <v>32</v>
      </c>
      <c r="W261" s="12" t="str">
        <f t="shared" si="8"/>
        <v>75748BZ90100</v>
      </c>
      <c r="Y261" s="12">
        <f t="shared" si="9"/>
        <v>2</v>
      </c>
      <c r="Z261" s="12"/>
    </row>
    <row r="262" spans="1:26" x14ac:dyDescent="0.25">
      <c r="A262" s="29"/>
      <c r="B262" s="30"/>
      <c r="C262" s="30" t="s">
        <v>25</v>
      </c>
      <c r="D262" s="30" t="s">
        <v>8</v>
      </c>
      <c r="E262" s="30" t="s">
        <v>687</v>
      </c>
      <c r="F262" s="31" t="s">
        <v>688</v>
      </c>
      <c r="G262" s="31"/>
      <c r="H262" s="32">
        <v>82</v>
      </c>
      <c r="I262" s="29"/>
      <c r="J262" s="29"/>
      <c r="K262" s="29"/>
      <c r="L262" s="29"/>
      <c r="M262" s="29"/>
      <c r="O262" s="30"/>
      <c r="Q262" s="30"/>
      <c r="R262" s="16">
        <v>44888</v>
      </c>
      <c r="T262" s="34" t="s">
        <v>619</v>
      </c>
      <c r="V262" s="12">
        <f>SUMIF($W$5:$W$4431,W262,$Y$5:$Y$4431)</f>
        <v>82</v>
      </c>
      <c r="W262" s="12" t="str">
        <f t="shared" si="8"/>
        <v>81240BZ12000</v>
      </c>
      <c r="Y262" s="12">
        <f t="shared" si="9"/>
        <v>82</v>
      </c>
      <c r="Z262" s="12"/>
    </row>
    <row r="263" spans="1:26" x14ac:dyDescent="0.25">
      <c r="A263" s="29"/>
      <c r="B263" s="30"/>
      <c r="C263" s="30" t="s">
        <v>25</v>
      </c>
      <c r="D263" s="30" t="s">
        <v>8</v>
      </c>
      <c r="E263" s="30" t="s">
        <v>689</v>
      </c>
      <c r="F263" s="31" t="s">
        <v>64</v>
      </c>
      <c r="G263" s="31"/>
      <c r="H263" s="32">
        <v>4</v>
      </c>
      <c r="I263" s="29"/>
      <c r="J263" s="29"/>
      <c r="K263" s="29"/>
      <c r="L263" s="29"/>
      <c r="M263" s="29"/>
      <c r="O263" s="30"/>
      <c r="Q263" s="30"/>
      <c r="R263" s="16">
        <v>44888</v>
      </c>
      <c r="T263" s="34" t="s">
        <v>619</v>
      </c>
      <c r="V263" s="12">
        <f>SUMIF($W$5:$W$4431,W263,$Y$5:$Y$4431)</f>
        <v>4</v>
      </c>
      <c r="W263" s="12" t="str">
        <f t="shared" si="8"/>
        <v>81260BZ130B0</v>
      </c>
      <c r="Y263" s="12">
        <f t="shared" si="9"/>
        <v>4</v>
      </c>
      <c r="Z263" s="12"/>
    </row>
    <row r="264" spans="1:26" x14ac:dyDescent="0.25">
      <c r="A264" s="29"/>
      <c r="B264" s="30"/>
      <c r="C264" s="30" t="s">
        <v>25</v>
      </c>
      <c r="D264" s="30" t="s">
        <v>88</v>
      </c>
      <c r="E264" s="30" t="s">
        <v>690</v>
      </c>
      <c r="F264" s="31" t="s">
        <v>96</v>
      </c>
      <c r="G264" s="31"/>
      <c r="H264" s="32">
        <v>2</v>
      </c>
      <c r="I264" s="29"/>
      <c r="J264" s="29"/>
      <c r="K264" s="29"/>
      <c r="L264" s="29"/>
      <c r="M264" s="29"/>
      <c r="O264" s="30"/>
      <c r="Q264" s="30"/>
      <c r="R264" s="16">
        <v>44888</v>
      </c>
      <c r="T264" s="34" t="s">
        <v>619</v>
      </c>
      <c r="V264" s="12">
        <f>SUMIF($W$5:$W$4431,W264,$Y$5:$Y$4431)</f>
        <v>32</v>
      </c>
      <c r="W264" s="12" t="str">
        <f t="shared" ref="W264:W327" si="10">IF(R264="","",TRIM(SUBSTITUTE(E264,"-","")))</f>
        <v>82152BZK0000</v>
      </c>
      <c r="Y264" s="12">
        <f t="shared" ref="Y264:Y327" si="11">IF(OR(R264&lt;$F$1,R264&gt;$G$1,R264=""),0,H264)</f>
        <v>2</v>
      </c>
      <c r="Z264" s="12"/>
    </row>
    <row r="265" spans="1:26" x14ac:dyDescent="0.25">
      <c r="A265" s="29"/>
      <c r="B265" s="30"/>
      <c r="C265" s="30" t="s">
        <v>25</v>
      </c>
      <c r="D265" s="30" t="s">
        <v>88</v>
      </c>
      <c r="E265" s="30" t="s">
        <v>691</v>
      </c>
      <c r="F265" s="31" t="s">
        <v>45</v>
      </c>
      <c r="G265" s="31"/>
      <c r="H265" s="32">
        <v>27</v>
      </c>
      <c r="I265" s="29"/>
      <c r="J265" s="29"/>
      <c r="K265" s="29"/>
      <c r="L265" s="29"/>
      <c r="M265" s="29"/>
      <c r="O265" s="30"/>
      <c r="Q265" s="30"/>
      <c r="R265" s="16">
        <v>44888</v>
      </c>
      <c r="T265" s="34" t="s">
        <v>619</v>
      </c>
      <c r="V265" s="12">
        <f>SUMIF($W$5:$W$4431,W265,$Y$5:$Y$4431)</f>
        <v>132</v>
      </c>
      <c r="W265" s="12" t="str">
        <f t="shared" si="10"/>
        <v>83950BZ10000</v>
      </c>
      <c r="Y265" s="12">
        <f t="shared" si="11"/>
        <v>27</v>
      </c>
      <c r="Z265" s="12"/>
    </row>
    <row r="266" spans="1:26" x14ac:dyDescent="0.25">
      <c r="A266" s="29"/>
      <c r="B266" s="30"/>
      <c r="C266" s="30" t="s">
        <v>25</v>
      </c>
      <c r="D266" s="30" t="s">
        <v>8</v>
      </c>
      <c r="E266" s="30" t="s">
        <v>692</v>
      </c>
      <c r="F266" s="31" t="s">
        <v>693</v>
      </c>
      <c r="G266" s="31"/>
      <c r="H266" s="32">
        <v>116</v>
      </c>
      <c r="I266" s="29"/>
      <c r="J266" s="29"/>
      <c r="K266" s="29"/>
      <c r="L266" s="29"/>
      <c r="M266" s="29"/>
      <c r="O266" s="30"/>
      <c r="Q266" s="30"/>
      <c r="R266" s="16">
        <v>44888</v>
      </c>
      <c r="T266" s="34" t="s">
        <v>619</v>
      </c>
      <c r="V266" s="12">
        <f>SUMIF($W$5:$W$4431,W266,$Y$5:$Y$4431)</f>
        <v>116</v>
      </c>
      <c r="W266" s="12" t="str">
        <f t="shared" si="10"/>
        <v>84153BZ03000</v>
      </c>
      <c r="Y266" s="12">
        <f t="shared" si="11"/>
        <v>116</v>
      </c>
      <c r="Z266" s="12"/>
    </row>
    <row r="267" spans="1:26" x14ac:dyDescent="0.25">
      <c r="A267" s="29"/>
      <c r="B267" s="30"/>
      <c r="C267" s="30" t="s">
        <v>25</v>
      </c>
      <c r="D267" s="30" t="s">
        <v>88</v>
      </c>
      <c r="E267" s="30" t="s">
        <v>694</v>
      </c>
      <c r="F267" s="31" t="s">
        <v>92</v>
      </c>
      <c r="G267" s="31"/>
      <c r="H267" s="32">
        <v>6</v>
      </c>
      <c r="I267" s="29"/>
      <c r="J267" s="29"/>
      <c r="K267" s="29"/>
      <c r="L267" s="29"/>
      <c r="M267" s="29"/>
      <c r="O267" s="30"/>
      <c r="Q267" s="30"/>
      <c r="R267" s="16">
        <v>44888</v>
      </c>
      <c r="T267" s="34" t="s">
        <v>619</v>
      </c>
      <c r="V267" s="12">
        <f>SUMIF($W$5:$W$4431,W267,$Y$5:$Y$4431)</f>
        <v>56</v>
      </c>
      <c r="W267" s="12" t="str">
        <f t="shared" si="10"/>
        <v>84250BZ370C0</v>
      </c>
      <c r="Y267" s="12">
        <f t="shared" si="11"/>
        <v>6</v>
      </c>
      <c r="Z267" s="12"/>
    </row>
    <row r="268" spans="1:26" x14ac:dyDescent="0.25">
      <c r="A268" s="29"/>
      <c r="B268" s="30"/>
      <c r="C268" s="30" t="s">
        <v>25</v>
      </c>
      <c r="D268" s="30" t="s">
        <v>88</v>
      </c>
      <c r="E268" s="30" t="s">
        <v>695</v>
      </c>
      <c r="F268" s="31" t="s">
        <v>600</v>
      </c>
      <c r="G268" s="31"/>
      <c r="H268" s="32">
        <v>6</v>
      </c>
      <c r="I268" s="29"/>
      <c r="J268" s="29"/>
      <c r="K268" s="29"/>
      <c r="L268" s="29"/>
      <c r="M268" s="29"/>
      <c r="O268" s="30"/>
      <c r="Q268" s="30"/>
      <c r="R268" s="16">
        <v>44888</v>
      </c>
      <c r="T268" s="34" t="s">
        <v>619</v>
      </c>
      <c r="V268" s="12">
        <f>SUMIF($W$5:$W$4431,W268,$Y$5:$Y$4431)</f>
        <v>38</v>
      </c>
      <c r="W268" s="12" t="str">
        <f t="shared" si="10"/>
        <v>86466BZ010C0</v>
      </c>
      <c r="Y268" s="12">
        <f t="shared" si="11"/>
        <v>6</v>
      </c>
      <c r="Z268" s="12"/>
    </row>
    <row r="269" spans="1:26" x14ac:dyDescent="0.25">
      <c r="A269" s="29"/>
      <c r="B269" s="30"/>
      <c r="C269" s="30" t="s">
        <v>25</v>
      </c>
      <c r="D269" s="30" t="s">
        <v>88</v>
      </c>
      <c r="E269" s="30" t="s">
        <v>696</v>
      </c>
      <c r="F269" s="31" t="s">
        <v>29</v>
      </c>
      <c r="G269" s="31"/>
      <c r="H269" s="32">
        <v>1</v>
      </c>
      <c r="I269" s="29"/>
      <c r="J269" s="29"/>
      <c r="K269" s="29"/>
      <c r="L269" s="29"/>
      <c r="M269" s="29"/>
      <c r="O269" s="30"/>
      <c r="Q269" s="30"/>
      <c r="R269" s="16">
        <v>44888</v>
      </c>
      <c r="T269" s="34" t="s">
        <v>619</v>
      </c>
      <c r="V269" s="12">
        <f>SUMIF($W$5:$W$4431,W269,$Y$5:$Y$4431)</f>
        <v>91</v>
      </c>
      <c r="W269" s="12" t="str">
        <f t="shared" si="10"/>
        <v>87945BZ53000</v>
      </c>
      <c r="Y269" s="12">
        <f t="shared" si="11"/>
        <v>1</v>
      </c>
      <c r="Z269" s="12"/>
    </row>
    <row r="270" spans="1:26" x14ac:dyDescent="0.25">
      <c r="A270" s="29"/>
      <c r="B270" s="30"/>
      <c r="C270" s="30" t="s">
        <v>25</v>
      </c>
      <c r="D270" s="30" t="s">
        <v>8</v>
      </c>
      <c r="E270" s="30" t="s">
        <v>697</v>
      </c>
      <c r="F270" s="31" t="s">
        <v>698</v>
      </c>
      <c r="G270" s="31"/>
      <c r="H270" s="32">
        <v>50</v>
      </c>
      <c r="I270" s="29"/>
      <c r="J270" s="29"/>
      <c r="K270" s="29"/>
      <c r="L270" s="29"/>
      <c r="M270" s="29"/>
      <c r="O270" s="30"/>
      <c r="Q270" s="30"/>
      <c r="R270" s="16">
        <v>44888</v>
      </c>
      <c r="T270" s="34" t="s">
        <v>619</v>
      </c>
      <c r="V270" s="12">
        <f>SUMIF($W$5:$W$4431,W270,$Y$5:$Y$4431)</f>
        <v>50</v>
      </c>
      <c r="W270" s="12" t="str">
        <f t="shared" si="10"/>
        <v>89111BZ08000</v>
      </c>
      <c r="Y270" s="12">
        <f t="shared" si="11"/>
        <v>50</v>
      </c>
      <c r="Z270" s="12"/>
    </row>
    <row r="271" spans="1:26" x14ac:dyDescent="0.25">
      <c r="A271" s="29"/>
      <c r="B271" s="30"/>
      <c r="C271" s="30" t="s">
        <v>25</v>
      </c>
      <c r="D271" s="30" t="s">
        <v>88</v>
      </c>
      <c r="E271" s="30" t="s">
        <v>699</v>
      </c>
      <c r="F271" s="31" t="s">
        <v>594</v>
      </c>
      <c r="G271" s="31"/>
      <c r="H271" s="32">
        <v>26</v>
      </c>
      <c r="I271" s="29"/>
      <c r="J271" s="29"/>
      <c r="K271" s="29"/>
      <c r="L271" s="29"/>
      <c r="M271" s="29"/>
      <c r="O271" s="30"/>
      <c r="Q271" s="30"/>
      <c r="R271" s="16">
        <v>44888</v>
      </c>
      <c r="T271" s="34" t="s">
        <v>619</v>
      </c>
      <c r="V271" s="12">
        <f>SUMIF($W$5:$W$4431,W271,$Y$5:$Y$4431)</f>
        <v>186</v>
      </c>
      <c r="W271" s="12" t="str">
        <f t="shared" si="10"/>
        <v>89465BZ61000</v>
      </c>
      <c r="Y271" s="12">
        <f t="shared" si="11"/>
        <v>26</v>
      </c>
      <c r="Z271" s="12"/>
    </row>
    <row r="272" spans="1:26" x14ac:dyDescent="0.25">
      <c r="A272" s="29"/>
      <c r="B272" s="30"/>
      <c r="C272" s="30" t="s">
        <v>25</v>
      </c>
      <c r="D272" s="30" t="s">
        <v>8</v>
      </c>
      <c r="E272" s="30" t="s">
        <v>700</v>
      </c>
      <c r="F272" s="31" t="s">
        <v>86</v>
      </c>
      <c r="G272" s="31"/>
      <c r="H272" s="32">
        <v>8</v>
      </c>
      <c r="I272" s="29"/>
      <c r="J272" s="29"/>
      <c r="K272" s="29"/>
      <c r="L272" s="29"/>
      <c r="M272" s="29"/>
      <c r="O272" s="30"/>
      <c r="Q272" s="30"/>
      <c r="R272" s="16">
        <v>44888</v>
      </c>
      <c r="T272" s="34" t="s">
        <v>619</v>
      </c>
      <c r="V272" s="12">
        <f>SUMIF($W$5:$W$4431,W272,$Y$5:$Y$4431)</f>
        <v>8</v>
      </c>
      <c r="W272" s="12" t="str">
        <f t="shared" si="10"/>
        <v>89650BZ39000</v>
      </c>
      <c r="Y272" s="12">
        <f t="shared" si="11"/>
        <v>8</v>
      </c>
      <c r="Z272" s="12"/>
    </row>
    <row r="273" spans="1:26" x14ac:dyDescent="0.25">
      <c r="A273" s="29"/>
      <c r="B273" s="30"/>
      <c r="C273" s="30" t="s">
        <v>25</v>
      </c>
      <c r="D273" s="30" t="s">
        <v>112</v>
      </c>
      <c r="E273" s="30" t="s">
        <v>701</v>
      </c>
      <c r="F273" s="31" t="s">
        <v>342</v>
      </c>
      <c r="G273" s="31"/>
      <c r="H273" s="32">
        <v>1</v>
      </c>
      <c r="I273" s="29"/>
      <c r="J273" s="29"/>
      <c r="K273" s="29"/>
      <c r="L273" s="29"/>
      <c r="M273" s="29"/>
      <c r="O273" s="30"/>
      <c r="Q273" s="30"/>
      <c r="R273" s="16">
        <v>44888</v>
      </c>
      <c r="T273" s="34" t="s">
        <v>619</v>
      </c>
      <c r="V273" s="12">
        <f>SUMIF($W$5:$W$4431,W273,$Y$5:$Y$4431)</f>
        <v>1</v>
      </c>
      <c r="W273" s="12" t="str">
        <f t="shared" si="10"/>
        <v>30410B290300</v>
      </c>
      <c r="Y273" s="12">
        <f t="shared" si="11"/>
        <v>1</v>
      </c>
      <c r="Z273" s="12"/>
    </row>
    <row r="274" spans="1:26" x14ac:dyDescent="0.25">
      <c r="A274" s="29"/>
      <c r="B274" s="30"/>
      <c r="C274" s="30" t="s">
        <v>25</v>
      </c>
      <c r="D274" s="30" t="s">
        <v>88</v>
      </c>
      <c r="E274" s="30" t="s">
        <v>702</v>
      </c>
      <c r="F274" s="31" t="s">
        <v>605</v>
      </c>
      <c r="G274" s="31"/>
      <c r="H274" s="32">
        <v>5</v>
      </c>
      <c r="I274" s="29"/>
      <c r="J274" s="29"/>
      <c r="K274" s="29"/>
      <c r="L274" s="29"/>
      <c r="M274" s="29"/>
      <c r="O274" s="30"/>
      <c r="Q274" s="30"/>
      <c r="R274" s="16">
        <v>44888</v>
      </c>
      <c r="T274" s="34" t="s">
        <v>619</v>
      </c>
      <c r="V274" s="12">
        <f>SUMIF($W$5:$W$4431,W274,$Y$5:$Y$4431)</f>
        <v>29</v>
      </c>
      <c r="W274" s="12" t="str">
        <f t="shared" si="10"/>
        <v>30300BZ42000</v>
      </c>
      <c r="Y274" s="12">
        <f t="shared" si="11"/>
        <v>5</v>
      </c>
      <c r="Z274" s="12"/>
    </row>
    <row r="275" spans="1:26" x14ac:dyDescent="0.25">
      <c r="A275" s="29"/>
      <c r="B275" s="30"/>
      <c r="C275" s="30" t="s">
        <v>25</v>
      </c>
      <c r="D275" s="30" t="s">
        <v>112</v>
      </c>
      <c r="E275" s="30" t="s">
        <v>703</v>
      </c>
      <c r="F275" s="31" t="s">
        <v>517</v>
      </c>
      <c r="G275" s="31"/>
      <c r="H275" s="32">
        <v>2000</v>
      </c>
      <c r="I275" s="29"/>
      <c r="J275" s="29"/>
      <c r="K275" s="29"/>
      <c r="L275" s="29"/>
      <c r="M275" s="29"/>
      <c r="O275" s="30"/>
      <c r="Q275" s="30"/>
      <c r="R275" s="16">
        <v>36100</v>
      </c>
      <c r="T275" s="34" t="s">
        <v>704</v>
      </c>
      <c r="V275" s="12">
        <f>SUMIF($W$5:$W$4431,W275,$Y$5:$Y$4431)</f>
        <v>0</v>
      </c>
      <c r="W275" s="12" t="str">
        <f t="shared" si="10"/>
        <v>900448064300</v>
      </c>
      <c r="Y275" s="12">
        <f t="shared" si="11"/>
        <v>0</v>
      </c>
      <c r="Z275" s="12"/>
    </row>
    <row r="276" spans="1:26" x14ac:dyDescent="0.25">
      <c r="A276" s="29"/>
      <c r="B276" s="30"/>
      <c r="C276" s="30" t="s">
        <v>25</v>
      </c>
      <c r="D276" s="30" t="s">
        <v>88</v>
      </c>
      <c r="E276" s="30" t="s">
        <v>583</v>
      </c>
      <c r="F276" s="31" t="s">
        <v>61</v>
      </c>
      <c r="G276" s="31"/>
      <c r="H276" s="32">
        <v>70</v>
      </c>
      <c r="I276" s="29"/>
      <c r="J276" s="29"/>
      <c r="K276" s="29"/>
      <c r="L276" s="29"/>
      <c r="M276" s="29"/>
      <c r="O276" s="30"/>
      <c r="Q276" s="30"/>
      <c r="R276" s="16">
        <v>44896</v>
      </c>
      <c r="T276" s="34" t="s">
        <v>705</v>
      </c>
      <c r="V276" s="12">
        <f>SUMIF($W$5:$W$4431,W276,$Y$5:$Y$4431)</f>
        <v>3120</v>
      </c>
      <c r="W276" s="12" t="str">
        <f t="shared" si="10"/>
        <v>62715BZ04000</v>
      </c>
      <c r="Y276" s="12">
        <f t="shared" si="11"/>
        <v>70</v>
      </c>
      <c r="Z276" s="12"/>
    </row>
    <row r="277" spans="1:26" x14ac:dyDescent="0.25">
      <c r="A277" s="29"/>
      <c r="B277" s="30"/>
      <c r="C277" s="30" t="s">
        <v>25</v>
      </c>
      <c r="D277" s="30" t="s">
        <v>88</v>
      </c>
      <c r="E277" s="30" t="s">
        <v>706</v>
      </c>
      <c r="F277" s="31" t="s">
        <v>707</v>
      </c>
      <c r="G277" s="31"/>
      <c r="H277" s="32">
        <v>180</v>
      </c>
      <c r="I277" s="29"/>
      <c r="J277" s="29"/>
      <c r="K277" s="29"/>
      <c r="L277" s="29"/>
      <c r="M277" s="29"/>
      <c r="O277" s="30"/>
      <c r="Q277" s="30"/>
      <c r="R277" s="16">
        <v>44896</v>
      </c>
      <c r="T277" s="34" t="s">
        <v>705</v>
      </c>
      <c r="V277" s="12">
        <f>SUMIF($W$5:$W$4431,W277,$Y$5:$Y$4431)</f>
        <v>180</v>
      </c>
      <c r="W277" s="12" t="str">
        <f t="shared" si="10"/>
        <v>58563BZ10100</v>
      </c>
      <c r="Y277" s="12">
        <f t="shared" si="11"/>
        <v>180</v>
      </c>
      <c r="Z277" s="12"/>
    </row>
    <row r="278" spans="1:26" x14ac:dyDescent="0.25">
      <c r="A278" s="29"/>
      <c r="B278" s="30"/>
      <c r="C278" s="30" t="s">
        <v>25</v>
      </c>
      <c r="D278" s="30" t="s">
        <v>88</v>
      </c>
      <c r="E278" s="30" t="s">
        <v>708</v>
      </c>
      <c r="F278" s="31" t="s">
        <v>709</v>
      </c>
      <c r="G278" s="31"/>
      <c r="H278" s="32">
        <v>6000</v>
      </c>
      <c r="I278" s="29"/>
      <c r="J278" s="29"/>
      <c r="K278" s="29"/>
      <c r="L278" s="29"/>
      <c r="M278" s="29"/>
      <c r="O278" s="30"/>
      <c r="Q278" s="30"/>
      <c r="R278" s="16">
        <v>44896</v>
      </c>
      <c r="T278" s="34" t="s">
        <v>705</v>
      </c>
      <c r="V278" s="12">
        <f>SUMIF($W$5:$W$4431,W278,$Y$5:$Y$4431)</f>
        <v>6000</v>
      </c>
      <c r="W278" s="12" t="str">
        <f t="shared" si="10"/>
        <v>11293BZ87000</v>
      </c>
      <c r="Y278" s="12">
        <f t="shared" si="11"/>
        <v>6000</v>
      </c>
      <c r="Z278" s="12"/>
    </row>
    <row r="279" spans="1:26" x14ac:dyDescent="0.25">
      <c r="A279" s="29"/>
      <c r="B279" s="30"/>
      <c r="C279" s="30" t="s">
        <v>25</v>
      </c>
      <c r="D279" s="30" t="s">
        <v>88</v>
      </c>
      <c r="E279" s="30" t="s">
        <v>710</v>
      </c>
      <c r="F279" s="31" t="s">
        <v>711</v>
      </c>
      <c r="G279" s="31"/>
      <c r="H279" s="32">
        <v>125</v>
      </c>
      <c r="I279" s="29"/>
      <c r="J279" s="29"/>
      <c r="K279" s="29"/>
      <c r="L279" s="29"/>
      <c r="M279" s="29"/>
      <c r="O279" s="30"/>
      <c r="Q279" s="30"/>
      <c r="R279" s="16">
        <v>44896</v>
      </c>
      <c r="T279" s="34" t="s">
        <v>705</v>
      </c>
      <c r="V279" s="12">
        <f>SUMIF($W$5:$W$4431,W279,$Y$5:$Y$4431)</f>
        <v>125</v>
      </c>
      <c r="W279" s="12" t="str">
        <f t="shared" si="10"/>
        <v>12262BZ19000</v>
      </c>
      <c r="Y279" s="12">
        <f t="shared" si="11"/>
        <v>125</v>
      </c>
      <c r="Z279" s="12"/>
    </row>
    <row r="280" spans="1:26" x14ac:dyDescent="0.25">
      <c r="A280" s="29"/>
      <c r="B280" s="30"/>
      <c r="C280" s="30" t="s">
        <v>25</v>
      </c>
      <c r="D280" s="30" t="s">
        <v>88</v>
      </c>
      <c r="E280" s="30" t="s">
        <v>712</v>
      </c>
      <c r="F280" s="31" t="s">
        <v>713</v>
      </c>
      <c r="G280" s="31"/>
      <c r="H280" s="32">
        <v>30</v>
      </c>
      <c r="I280" s="29"/>
      <c r="J280" s="29"/>
      <c r="K280" s="29"/>
      <c r="L280" s="29"/>
      <c r="M280" s="29"/>
      <c r="O280" s="30"/>
      <c r="Q280" s="30"/>
      <c r="R280" s="16">
        <v>44896</v>
      </c>
      <c r="T280" s="34" t="s">
        <v>705</v>
      </c>
      <c r="V280" s="12">
        <f>SUMIF($W$5:$W$4431,W280,$Y$5:$Y$4431)</f>
        <v>30</v>
      </c>
      <c r="W280" s="12" t="str">
        <f t="shared" si="10"/>
        <v>12305BZ31000</v>
      </c>
      <c r="Y280" s="12">
        <f t="shared" si="11"/>
        <v>30</v>
      </c>
      <c r="Z280" s="12"/>
    </row>
    <row r="281" spans="1:26" x14ac:dyDescent="0.25">
      <c r="A281" s="29"/>
      <c r="B281" s="30"/>
      <c r="C281" s="30" t="s">
        <v>25</v>
      </c>
      <c r="D281" s="30" t="s">
        <v>88</v>
      </c>
      <c r="E281" s="30" t="s">
        <v>714</v>
      </c>
      <c r="F281" s="31" t="s">
        <v>713</v>
      </c>
      <c r="G281" s="31"/>
      <c r="H281" s="32">
        <v>18</v>
      </c>
      <c r="I281" s="29"/>
      <c r="J281" s="29"/>
      <c r="K281" s="29"/>
      <c r="L281" s="29"/>
      <c r="M281" s="29"/>
      <c r="O281" s="30"/>
      <c r="Q281" s="30"/>
      <c r="R281" s="16">
        <v>44896</v>
      </c>
      <c r="T281" s="34" t="s">
        <v>705</v>
      </c>
      <c r="V281" s="12">
        <f>SUMIF($W$5:$W$4431,W281,$Y$5:$Y$4431)</f>
        <v>18</v>
      </c>
      <c r="W281" s="12" t="str">
        <f t="shared" si="10"/>
        <v>12305BZ36000</v>
      </c>
      <c r="Y281" s="12">
        <f t="shared" si="11"/>
        <v>18</v>
      </c>
      <c r="Z281" s="12"/>
    </row>
    <row r="282" spans="1:26" x14ac:dyDescent="0.25">
      <c r="A282" s="29"/>
      <c r="B282" s="30"/>
      <c r="C282" s="30" t="s">
        <v>25</v>
      </c>
      <c r="D282" s="30" t="s">
        <v>88</v>
      </c>
      <c r="E282" s="30" t="s">
        <v>715</v>
      </c>
      <c r="F282" s="31" t="s">
        <v>716</v>
      </c>
      <c r="G282" s="31"/>
      <c r="H282" s="32">
        <v>24</v>
      </c>
      <c r="I282" s="29"/>
      <c r="J282" s="29"/>
      <c r="K282" s="29"/>
      <c r="L282" s="29"/>
      <c r="M282" s="29"/>
      <c r="O282" s="30"/>
      <c r="Q282" s="30"/>
      <c r="R282" s="16">
        <v>44896</v>
      </c>
      <c r="T282" s="34" t="s">
        <v>705</v>
      </c>
      <c r="V282" s="12">
        <f>SUMIF($W$5:$W$4431,W282,$Y$5:$Y$4431)</f>
        <v>24</v>
      </c>
      <c r="W282" s="12" t="str">
        <f t="shared" si="10"/>
        <v>12306BZ39000</v>
      </c>
      <c r="Y282" s="12">
        <f t="shared" si="11"/>
        <v>24</v>
      </c>
      <c r="Z282" s="12"/>
    </row>
    <row r="283" spans="1:26" x14ac:dyDescent="0.25">
      <c r="A283" s="29"/>
      <c r="B283" s="30"/>
      <c r="C283" s="30" t="s">
        <v>25</v>
      </c>
      <c r="D283" s="30" t="s">
        <v>88</v>
      </c>
      <c r="E283" s="30" t="s">
        <v>717</v>
      </c>
      <c r="F283" s="31" t="s">
        <v>716</v>
      </c>
      <c r="G283" s="31"/>
      <c r="H283" s="32">
        <v>13</v>
      </c>
      <c r="I283" s="29"/>
      <c r="J283" s="29"/>
      <c r="K283" s="29"/>
      <c r="L283" s="29"/>
      <c r="M283" s="29"/>
      <c r="O283" s="30"/>
      <c r="Q283" s="30"/>
      <c r="R283" s="16">
        <v>44896</v>
      </c>
      <c r="T283" s="34" t="s">
        <v>705</v>
      </c>
      <c r="V283" s="12">
        <f>SUMIF($W$5:$W$4431,W283,$Y$5:$Y$4431)</f>
        <v>13</v>
      </c>
      <c r="W283" s="12" t="str">
        <f t="shared" si="10"/>
        <v>12306BZ40000</v>
      </c>
      <c r="Y283" s="12">
        <f t="shared" si="11"/>
        <v>13</v>
      </c>
      <c r="Z283" s="12"/>
    </row>
    <row r="284" spans="1:26" x14ac:dyDescent="0.25">
      <c r="A284" s="29"/>
      <c r="B284" s="30"/>
      <c r="C284" s="30" t="s">
        <v>25</v>
      </c>
      <c r="D284" s="30" t="s">
        <v>88</v>
      </c>
      <c r="E284" s="30" t="s">
        <v>718</v>
      </c>
      <c r="F284" s="31" t="s">
        <v>719</v>
      </c>
      <c r="G284" s="31"/>
      <c r="H284" s="32">
        <v>25</v>
      </c>
      <c r="I284" s="29"/>
      <c r="J284" s="29"/>
      <c r="K284" s="29"/>
      <c r="L284" s="29"/>
      <c r="M284" s="29"/>
      <c r="O284" s="30"/>
      <c r="Q284" s="30"/>
      <c r="R284" s="16">
        <v>44896</v>
      </c>
      <c r="T284" s="34" t="s">
        <v>705</v>
      </c>
      <c r="V284" s="12">
        <f>SUMIF($W$5:$W$4431,W284,$Y$5:$Y$4431)</f>
        <v>25</v>
      </c>
      <c r="W284" s="12" t="str">
        <f t="shared" si="10"/>
        <v>12309BZ29000</v>
      </c>
      <c r="Y284" s="12">
        <f t="shared" si="11"/>
        <v>25</v>
      </c>
      <c r="Z284" s="12"/>
    </row>
    <row r="285" spans="1:26" x14ac:dyDescent="0.25">
      <c r="A285" s="29"/>
      <c r="B285" s="30"/>
      <c r="C285" s="30" t="s">
        <v>25</v>
      </c>
      <c r="D285" s="30" t="s">
        <v>88</v>
      </c>
      <c r="E285" s="30" t="s">
        <v>720</v>
      </c>
      <c r="F285" s="31" t="s">
        <v>719</v>
      </c>
      <c r="G285" s="31"/>
      <c r="H285" s="32">
        <v>20</v>
      </c>
      <c r="I285" s="29"/>
      <c r="J285" s="29"/>
      <c r="K285" s="29"/>
      <c r="L285" s="29"/>
      <c r="M285" s="29"/>
      <c r="O285" s="30"/>
      <c r="Q285" s="30"/>
      <c r="R285" s="16">
        <v>44896</v>
      </c>
      <c r="T285" s="34" t="s">
        <v>705</v>
      </c>
      <c r="V285" s="12">
        <f>SUMIF($W$5:$W$4431,W285,$Y$5:$Y$4431)</f>
        <v>20</v>
      </c>
      <c r="W285" s="12" t="str">
        <f t="shared" si="10"/>
        <v>12309BZ30000</v>
      </c>
      <c r="Y285" s="12">
        <f t="shared" si="11"/>
        <v>20</v>
      </c>
      <c r="Z285" s="12"/>
    </row>
    <row r="286" spans="1:26" x14ac:dyDescent="0.25">
      <c r="A286" s="29"/>
      <c r="B286" s="30"/>
      <c r="C286" s="30" t="s">
        <v>25</v>
      </c>
      <c r="D286" s="30" t="s">
        <v>88</v>
      </c>
      <c r="E286" s="30" t="s">
        <v>721</v>
      </c>
      <c r="F286" s="31" t="s">
        <v>185</v>
      </c>
      <c r="G286" s="31"/>
      <c r="H286" s="32">
        <v>240</v>
      </c>
      <c r="I286" s="29"/>
      <c r="J286" s="29"/>
      <c r="K286" s="29"/>
      <c r="L286" s="29"/>
      <c r="M286" s="29"/>
      <c r="O286" s="30"/>
      <c r="Q286" s="30"/>
      <c r="R286" s="16">
        <v>44896</v>
      </c>
      <c r="T286" s="34" t="s">
        <v>705</v>
      </c>
      <c r="V286" s="12">
        <f>SUMIF($W$5:$W$4431,W286,$Y$5:$Y$4431)</f>
        <v>240</v>
      </c>
      <c r="W286" s="12" t="str">
        <f t="shared" si="10"/>
        <v>16282BZ07000</v>
      </c>
      <c r="Y286" s="12">
        <f t="shared" si="11"/>
        <v>240</v>
      </c>
      <c r="Z286" s="12"/>
    </row>
    <row r="287" spans="1:26" x14ac:dyDescent="0.25">
      <c r="A287" s="29"/>
      <c r="B287" s="30"/>
      <c r="C287" s="30" t="s">
        <v>25</v>
      </c>
      <c r="D287" s="30" t="s">
        <v>88</v>
      </c>
      <c r="E287" s="30" t="s">
        <v>722</v>
      </c>
      <c r="F287" s="31" t="s">
        <v>723</v>
      </c>
      <c r="G287" s="31"/>
      <c r="H287" s="32">
        <v>800</v>
      </c>
      <c r="I287" s="29"/>
      <c r="J287" s="29"/>
      <c r="K287" s="29"/>
      <c r="L287" s="29"/>
      <c r="M287" s="29"/>
      <c r="O287" s="30"/>
      <c r="Q287" s="30"/>
      <c r="R287" s="16">
        <v>44896</v>
      </c>
      <c r="T287" s="34" t="s">
        <v>705</v>
      </c>
      <c r="V287" s="12">
        <f>SUMIF($W$5:$W$4431,W287,$Y$5:$Y$4431)</f>
        <v>800</v>
      </c>
      <c r="W287" s="12" t="str">
        <f t="shared" si="10"/>
        <v>17152BZ01000</v>
      </c>
      <c r="Y287" s="12">
        <f t="shared" si="11"/>
        <v>800</v>
      </c>
      <c r="Z287" s="12"/>
    </row>
    <row r="288" spans="1:26" x14ac:dyDescent="0.25">
      <c r="A288" s="29"/>
      <c r="B288" s="30"/>
      <c r="C288" s="30" t="s">
        <v>25</v>
      </c>
      <c r="D288" s="30" t="s">
        <v>88</v>
      </c>
      <c r="E288" s="30" t="s">
        <v>724</v>
      </c>
      <c r="F288" s="31" t="s">
        <v>48</v>
      </c>
      <c r="G288" s="31"/>
      <c r="H288" s="32">
        <v>72</v>
      </c>
      <c r="I288" s="29"/>
      <c r="J288" s="29"/>
      <c r="K288" s="29"/>
      <c r="L288" s="29"/>
      <c r="M288" s="29"/>
      <c r="O288" s="30"/>
      <c r="Q288" s="30"/>
      <c r="R288" s="16">
        <v>44896</v>
      </c>
      <c r="T288" s="34" t="s">
        <v>705</v>
      </c>
      <c r="V288" s="12">
        <f>SUMIF($W$5:$W$4431,W288,$Y$5:$Y$4431)</f>
        <v>72</v>
      </c>
      <c r="W288" s="12" t="str">
        <f t="shared" si="10"/>
        <v>17410BZA7000</v>
      </c>
      <c r="Y288" s="12">
        <f t="shared" si="11"/>
        <v>72</v>
      </c>
      <c r="Z288" s="12"/>
    </row>
    <row r="289" spans="1:26" x14ac:dyDescent="0.25">
      <c r="A289" s="29"/>
      <c r="B289" s="30"/>
      <c r="C289" s="30" t="s">
        <v>25</v>
      </c>
      <c r="D289" s="30" t="s">
        <v>88</v>
      </c>
      <c r="E289" s="30" t="s">
        <v>725</v>
      </c>
      <c r="F289" s="31" t="s">
        <v>49</v>
      </c>
      <c r="G289" s="31"/>
      <c r="H289" s="32">
        <v>36</v>
      </c>
      <c r="I289" s="29"/>
      <c r="J289" s="29"/>
      <c r="K289" s="29"/>
      <c r="L289" s="29"/>
      <c r="M289" s="29"/>
      <c r="O289" s="30"/>
      <c r="Q289" s="30"/>
      <c r="R289" s="16">
        <v>44896</v>
      </c>
      <c r="T289" s="34" t="s">
        <v>705</v>
      </c>
      <c r="V289" s="12">
        <f>SUMIF($W$5:$W$4431,W289,$Y$5:$Y$4431)</f>
        <v>36</v>
      </c>
      <c r="W289" s="12" t="str">
        <f t="shared" si="10"/>
        <v>17420BZ01000</v>
      </c>
      <c r="Y289" s="12">
        <f t="shared" si="11"/>
        <v>36</v>
      </c>
      <c r="Z289" s="12"/>
    </row>
    <row r="290" spans="1:26" x14ac:dyDescent="0.25">
      <c r="A290" s="29"/>
      <c r="B290" s="30"/>
      <c r="C290" s="30" t="s">
        <v>25</v>
      </c>
      <c r="D290" s="30" t="s">
        <v>88</v>
      </c>
      <c r="E290" s="30" t="s">
        <v>726</v>
      </c>
      <c r="F290" s="31" t="s">
        <v>49</v>
      </c>
      <c r="G290" s="31"/>
      <c r="H290" s="32">
        <v>36</v>
      </c>
      <c r="I290" s="29"/>
      <c r="J290" s="29"/>
      <c r="K290" s="29"/>
      <c r="L290" s="29"/>
      <c r="M290" s="29"/>
      <c r="O290" s="30"/>
      <c r="Q290" s="30"/>
      <c r="R290" s="16">
        <v>44896</v>
      </c>
      <c r="T290" s="34" t="s">
        <v>705</v>
      </c>
      <c r="V290" s="12">
        <f>SUMIF($W$5:$W$4431,W290,$Y$5:$Y$4431)</f>
        <v>36</v>
      </c>
      <c r="W290" s="12" t="str">
        <f t="shared" si="10"/>
        <v>17420BZ02000</v>
      </c>
      <c r="Y290" s="12">
        <f t="shared" si="11"/>
        <v>36</v>
      </c>
      <c r="Z290" s="12"/>
    </row>
    <row r="291" spans="1:26" x14ac:dyDescent="0.25">
      <c r="A291" s="29"/>
      <c r="B291" s="30"/>
      <c r="C291" s="30" t="s">
        <v>25</v>
      </c>
      <c r="D291" s="30" t="s">
        <v>88</v>
      </c>
      <c r="E291" s="30" t="s">
        <v>727</v>
      </c>
      <c r="F291" s="31" t="s">
        <v>50</v>
      </c>
      <c r="G291" s="31"/>
      <c r="H291" s="32">
        <v>72</v>
      </c>
      <c r="I291" s="29"/>
      <c r="J291" s="29"/>
      <c r="K291" s="29"/>
      <c r="L291" s="29"/>
      <c r="M291" s="29"/>
      <c r="O291" s="30"/>
      <c r="Q291" s="30"/>
      <c r="R291" s="16">
        <v>44896</v>
      </c>
      <c r="T291" s="34" t="s">
        <v>705</v>
      </c>
      <c r="V291" s="12">
        <f>SUMIF($W$5:$W$4431,W291,$Y$5:$Y$4431)</f>
        <v>72</v>
      </c>
      <c r="W291" s="12" t="str">
        <f t="shared" si="10"/>
        <v>17430BZ53000</v>
      </c>
      <c r="Y291" s="12">
        <f t="shared" si="11"/>
        <v>72</v>
      </c>
      <c r="Z291" s="12"/>
    </row>
    <row r="292" spans="1:26" x14ac:dyDescent="0.25">
      <c r="A292" s="29"/>
      <c r="B292" s="30"/>
      <c r="C292" s="30" t="s">
        <v>25</v>
      </c>
      <c r="D292" s="30" t="s">
        <v>88</v>
      </c>
      <c r="E292" s="30" t="s">
        <v>728</v>
      </c>
      <c r="F292" s="31" t="s">
        <v>46</v>
      </c>
      <c r="G292" s="31"/>
      <c r="H292" s="32">
        <v>156</v>
      </c>
      <c r="I292" s="29"/>
      <c r="J292" s="29"/>
      <c r="K292" s="29"/>
      <c r="L292" s="29"/>
      <c r="M292" s="29"/>
      <c r="O292" s="30"/>
      <c r="Q292" s="30"/>
      <c r="R292" s="16">
        <v>44896</v>
      </c>
      <c r="T292" s="34" t="s">
        <v>705</v>
      </c>
      <c r="V292" s="12">
        <f>SUMIF($W$5:$W$4431,W292,$Y$5:$Y$4431)</f>
        <v>156</v>
      </c>
      <c r="W292" s="12" t="str">
        <f t="shared" si="10"/>
        <v>17660BZ07000</v>
      </c>
      <c r="Y292" s="12">
        <f t="shared" si="11"/>
        <v>156</v>
      </c>
      <c r="Z292" s="12"/>
    </row>
    <row r="293" spans="1:26" x14ac:dyDescent="0.25">
      <c r="A293" s="29"/>
      <c r="B293" s="30"/>
      <c r="C293" s="30" t="s">
        <v>25</v>
      </c>
      <c r="D293" s="30" t="s">
        <v>88</v>
      </c>
      <c r="E293" s="30" t="s">
        <v>729</v>
      </c>
      <c r="F293" s="31" t="s">
        <v>730</v>
      </c>
      <c r="G293" s="31"/>
      <c r="H293" s="32">
        <v>300</v>
      </c>
      <c r="I293" s="29"/>
      <c r="J293" s="29"/>
      <c r="K293" s="29"/>
      <c r="L293" s="29"/>
      <c r="M293" s="29"/>
      <c r="O293" s="30"/>
      <c r="Q293" s="30"/>
      <c r="R293" s="16">
        <v>44896</v>
      </c>
      <c r="T293" s="34" t="s">
        <v>705</v>
      </c>
      <c r="V293" s="12">
        <f>SUMIF($W$5:$W$4431,W293,$Y$5:$Y$4431)</f>
        <v>300</v>
      </c>
      <c r="W293" s="12" t="str">
        <f t="shared" si="10"/>
        <v>17771BZ15000</v>
      </c>
      <c r="Y293" s="12">
        <f t="shared" si="11"/>
        <v>300</v>
      </c>
      <c r="Z293" s="12"/>
    </row>
    <row r="294" spans="1:26" x14ac:dyDescent="0.25">
      <c r="A294" s="29"/>
      <c r="B294" s="30"/>
      <c r="C294" s="30" t="s">
        <v>25</v>
      </c>
      <c r="D294" s="30" t="s">
        <v>88</v>
      </c>
      <c r="E294" s="30" t="s">
        <v>731</v>
      </c>
      <c r="F294" s="31" t="s">
        <v>188</v>
      </c>
      <c r="G294" s="31"/>
      <c r="H294" s="32">
        <v>4500</v>
      </c>
      <c r="I294" s="29"/>
      <c r="J294" s="29"/>
      <c r="K294" s="29"/>
      <c r="L294" s="29"/>
      <c r="M294" s="29"/>
      <c r="O294" s="30"/>
      <c r="Q294" s="30"/>
      <c r="R294" s="16">
        <v>44896</v>
      </c>
      <c r="T294" s="34" t="s">
        <v>705</v>
      </c>
      <c r="V294" s="12">
        <f>SUMIF($W$5:$W$4431,W294,$Y$5:$Y$4431)</f>
        <v>4500</v>
      </c>
      <c r="W294" s="12" t="str">
        <f t="shared" si="10"/>
        <v>21552BZ03000</v>
      </c>
      <c r="Y294" s="12">
        <f t="shared" si="11"/>
        <v>4500</v>
      </c>
      <c r="Z294" s="12"/>
    </row>
    <row r="295" spans="1:26" x14ac:dyDescent="0.25">
      <c r="A295" s="29"/>
      <c r="B295" s="30"/>
      <c r="C295" s="30" t="s">
        <v>25</v>
      </c>
      <c r="D295" s="30" t="s">
        <v>88</v>
      </c>
      <c r="E295" s="30" t="s">
        <v>732</v>
      </c>
      <c r="F295" s="31" t="s">
        <v>270</v>
      </c>
      <c r="G295" s="31"/>
      <c r="H295" s="32">
        <v>125</v>
      </c>
      <c r="I295" s="29"/>
      <c r="J295" s="29"/>
      <c r="K295" s="29"/>
      <c r="L295" s="29"/>
      <c r="M295" s="29"/>
      <c r="O295" s="30"/>
      <c r="Q295" s="30"/>
      <c r="R295" s="16">
        <v>44896</v>
      </c>
      <c r="T295" s="34" t="s">
        <v>705</v>
      </c>
      <c r="V295" s="12">
        <f>SUMIF($W$5:$W$4431,W295,$Y$5:$Y$4431)</f>
        <v>125</v>
      </c>
      <c r="W295" s="12" t="str">
        <f t="shared" si="10"/>
        <v>23827BZ13000</v>
      </c>
      <c r="Y295" s="12">
        <f t="shared" si="11"/>
        <v>125</v>
      </c>
      <c r="Z295" s="12"/>
    </row>
    <row r="296" spans="1:26" x14ac:dyDescent="0.25">
      <c r="A296" s="29"/>
      <c r="B296" s="30"/>
      <c r="C296" s="30" t="s">
        <v>25</v>
      </c>
      <c r="D296" s="30" t="s">
        <v>88</v>
      </c>
      <c r="E296" s="30" t="s">
        <v>733</v>
      </c>
      <c r="F296" s="31" t="s">
        <v>734</v>
      </c>
      <c r="G296" s="31"/>
      <c r="H296" s="32">
        <v>500</v>
      </c>
      <c r="I296" s="29"/>
      <c r="J296" s="29"/>
      <c r="K296" s="29"/>
      <c r="L296" s="29"/>
      <c r="M296" s="29"/>
      <c r="O296" s="30"/>
      <c r="Q296" s="30"/>
      <c r="R296" s="16">
        <v>44896</v>
      </c>
      <c r="T296" s="34" t="s">
        <v>705</v>
      </c>
      <c r="V296" s="12">
        <f>SUMIF($W$5:$W$4431,W296,$Y$5:$Y$4431)</f>
        <v>500</v>
      </c>
      <c r="W296" s="12" t="str">
        <f t="shared" si="10"/>
        <v>23841BZ02000</v>
      </c>
      <c r="Y296" s="12">
        <f t="shared" si="11"/>
        <v>500</v>
      </c>
      <c r="Z296" s="12"/>
    </row>
    <row r="297" spans="1:26" x14ac:dyDescent="0.25">
      <c r="A297" s="29"/>
      <c r="B297" s="30"/>
      <c r="C297" s="30" t="s">
        <v>25</v>
      </c>
      <c r="D297" s="30" t="s">
        <v>88</v>
      </c>
      <c r="E297" s="30" t="s">
        <v>735</v>
      </c>
      <c r="F297" s="31" t="s">
        <v>78</v>
      </c>
      <c r="G297" s="31"/>
      <c r="H297" s="32">
        <v>28</v>
      </c>
      <c r="I297" s="29"/>
      <c r="J297" s="29"/>
      <c r="K297" s="29"/>
      <c r="L297" s="29"/>
      <c r="M297" s="29"/>
      <c r="O297" s="30"/>
      <c r="Q297" s="30"/>
      <c r="R297" s="16">
        <v>44896</v>
      </c>
      <c r="T297" s="34" t="s">
        <v>705</v>
      </c>
      <c r="V297" s="12">
        <f>SUMIF($W$5:$W$4431,W297,$Y$5:$Y$4431)</f>
        <v>28</v>
      </c>
      <c r="W297" s="12" t="str">
        <f t="shared" si="10"/>
        <v>27060BZ46000</v>
      </c>
      <c r="Y297" s="12">
        <f t="shared" si="11"/>
        <v>28</v>
      </c>
      <c r="Z297" s="12"/>
    </row>
    <row r="298" spans="1:26" x14ac:dyDescent="0.25">
      <c r="A298" s="29"/>
      <c r="B298" s="30"/>
      <c r="C298" s="30" t="s">
        <v>25</v>
      </c>
      <c r="D298" s="30" t="s">
        <v>88</v>
      </c>
      <c r="E298" s="30" t="s">
        <v>736</v>
      </c>
      <c r="F298" s="31" t="s">
        <v>78</v>
      </c>
      <c r="G298" s="31"/>
      <c r="H298" s="32">
        <v>24</v>
      </c>
      <c r="I298" s="29"/>
      <c r="J298" s="29"/>
      <c r="K298" s="29"/>
      <c r="L298" s="29"/>
      <c r="M298" s="29"/>
      <c r="O298" s="30"/>
      <c r="Q298" s="30"/>
      <c r="R298" s="16">
        <v>44896</v>
      </c>
      <c r="T298" s="34" t="s">
        <v>705</v>
      </c>
      <c r="V298" s="12">
        <f>SUMIF($W$5:$W$4431,W298,$Y$5:$Y$4431)</f>
        <v>24</v>
      </c>
      <c r="W298" s="12" t="str">
        <f t="shared" si="10"/>
        <v>27060BZ48000</v>
      </c>
      <c r="Y298" s="12">
        <f t="shared" si="11"/>
        <v>24</v>
      </c>
      <c r="Z298" s="12"/>
    </row>
    <row r="299" spans="1:26" x14ac:dyDescent="0.25">
      <c r="A299" s="29"/>
      <c r="B299" s="30"/>
      <c r="C299" s="30" t="s">
        <v>25</v>
      </c>
      <c r="D299" s="30" t="s">
        <v>88</v>
      </c>
      <c r="E299" s="30" t="s">
        <v>702</v>
      </c>
      <c r="F299" s="31" t="s">
        <v>605</v>
      </c>
      <c r="G299" s="31"/>
      <c r="H299" s="32">
        <v>24</v>
      </c>
      <c r="I299" s="29"/>
      <c r="J299" s="29"/>
      <c r="K299" s="29"/>
      <c r="L299" s="29"/>
      <c r="M299" s="29"/>
      <c r="O299" s="30"/>
      <c r="Q299" s="30"/>
      <c r="R299" s="16">
        <v>44896</v>
      </c>
      <c r="T299" s="34" t="s">
        <v>705</v>
      </c>
      <c r="V299" s="12">
        <f>SUMIF($W$5:$W$4431,W299,$Y$5:$Y$4431)</f>
        <v>29</v>
      </c>
      <c r="W299" s="12" t="str">
        <f t="shared" si="10"/>
        <v>30300BZ42000</v>
      </c>
      <c r="Y299" s="12">
        <f t="shared" si="11"/>
        <v>24</v>
      </c>
      <c r="Z299" s="12"/>
    </row>
    <row r="300" spans="1:26" x14ac:dyDescent="0.25">
      <c r="A300" s="29"/>
      <c r="B300" s="30"/>
      <c r="C300" s="30" t="s">
        <v>25</v>
      </c>
      <c r="D300" s="30" t="s">
        <v>88</v>
      </c>
      <c r="E300" s="30" t="s">
        <v>737</v>
      </c>
      <c r="F300" s="31" t="s">
        <v>319</v>
      </c>
      <c r="G300" s="31"/>
      <c r="H300" s="32">
        <v>32</v>
      </c>
      <c r="I300" s="29"/>
      <c r="J300" s="29"/>
      <c r="K300" s="29"/>
      <c r="L300" s="29"/>
      <c r="M300" s="29"/>
      <c r="O300" s="30"/>
      <c r="Q300" s="30"/>
      <c r="R300" s="16">
        <v>44896</v>
      </c>
      <c r="T300" s="34" t="s">
        <v>705</v>
      </c>
      <c r="V300" s="12">
        <f>SUMIF($W$5:$W$4431,W300,$Y$5:$Y$4431)</f>
        <v>32</v>
      </c>
      <c r="W300" s="12" t="str">
        <f t="shared" si="10"/>
        <v>31310BZ50000</v>
      </c>
      <c r="Y300" s="12">
        <f t="shared" si="11"/>
        <v>32</v>
      </c>
      <c r="Z300" s="12"/>
    </row>
    <row r="301" spans="1:26" x14ac:dyDescent="0.25">
      <c r="A301" s="29"/>
      <c r="B301" s="30"/>
      <c r="C301" s="30" t="s">
        <v>25</v>
      </c>
      <c r="D301" s="30" t="s">
        <v>88</v>
      </c>
      <c r="E301" s="30" t="s">
        <v>738</v>
      </c>
      <c r="F301" s="31" t="s">
        <v>739</v>
      </c>
      <c r="G301" s="31"/>
      <c r="H301" s="32">
        <v>480</v>
      </c>
      <c r="I301" s="29"/>
      <c r="J301" s="29"/>
      <c r="K301" s="29"/>
      <c r="L301" s="29"/>
      <c r="M301" s="29"/>
      <c r="O301" s="30"/>
      <c r="Q301" s="30"/>
      <c r="R301" s="16">
        <v>44896</v>
      </c>
      <c r="T301" s="34" t="s">
        <v>705</v>
      </c>
      <c r="V301" s="12">
        <f>SUMIF($W$5:$W$4431,W301,$Y$5:$Y$4431)</f>
        <v>480</v>
      </c>
      <c r="W301" s="12" t="str">
        <f t="shared" si="10"/>
        <v>31394BZ17000</v>
      </c>
      <c r="Y301" s="12">
        <f t="shared" si="11"/>
        <v>480</v>
      </c>
      <c r="Z301" s="12"/>
    </row>
    <row r="302" spans="1:26" x14ac:dyDescent="0.25">
      <c r="A302" s="29"/>
      <c r="B302" s="30"/>
      <c r="C302" s="30" t="s">
        <v>25</v>
      </c>
      <c r="D302" s="30" t="s">
        <v>88</v>
      </c>
      <c r="E302" s="30" t="s">
        <v>740</v>
      </c>
      <c r="F302" s="31" t="s">
        <v>186</v>
      </c>
      <c r="G302" s="31"/>
      <c r="H302" s="32">
        <v>75</v>
      </c>
      <c r="I302" s="29"/>
      <c r="J302" s="29"/>
      <c r="K302" s="29"/>
      <c r="L302" s="29"/>
      <c r="M302" s="29"/>
      <c r="O302" s="30"/>
      <c r="Q302" s="30"/>
      <c r="R302" s="16">
        <v>44896</v>
      </c>
      <c r="T302" s="34" t="s">
        <v>705</v>
      </c>
      <c r="V302" s="12">
        <f>SUMIF($W$5:$W$4431,W302,$Y$5:$Y$4431)</f>
        <v>75</v>
      </c>
      <c r="W302" s="12" t="str">
        <f t="shared" si="10"/>
        <v>31480BZ04000</v>
      </c>
      <c r="Y302" s="12">
        <f t="shared" si="11"/>
        <v>75</v>
      </c>
      <c r="Z302" s="12"/>
    </row>
    <row r="303" spans="1:26" x14ac:dyDescent="0.25">
      <c r="A303" s="29"/>
      <c r="B303" s="30"/>
      <c r="C303" s="30" t="s">
        <v>25</v>
      </c>
      <c r="D303" s="30" t="s">
        <v>88</v>
      </c>
      <c r="E303" s="30" t="s">
        <v>617</v>
      </c>
      <c r="F303" s="31" t="s">
        <v>618</v>
      </c>
      <c r="G303" s="31"/>
      <c r="H303" s="32">
        <v>60</v>
      </c>
      <c r="I303" s="29"/>
      <c r="J303" s="29"/>
      <c r="K303" s="29"/>
      <c r="L303" s="29"/>
      <c r="M303" s="29"/>
      <c r="O303" s="30"/>
      <c r="Q303" s="30"/>
      <c r="R303" s="16">
        <v>44896</v>
      </c>
      <c r="T303" s="34" t="s">
        <v>705</v>
      </c>
      <c r="V303" s="12">
        <f>SUMIF($W$5:$W$4431,W303,$Y$5:$Y$4431)</f>
        <v>177</v>
      </c>
      <c r="W303" s="12" t="str">
        <f t="shared" si="10"/>
        <v>31482BZ28000</v>
      </c>
      <c r="Y303" s="12">
        <f t="shared" si="11"/>
        <v>60</v>
      </c>
      <c r="Z303" s="12"/>
    </row>
    <row r="304" spans="1:26" x14ac:dyDescent="0.25">
      <c r="A304" s="29"/>
      <c r="B304" s="30"/>
      <c r="C304" s="30" t="s">
        <v>25</v>
      </c>
      <c r="D304" s="30" t="s">
        <v>88</v>
      </c>
      <c r="E304" s="30" t="s">
        <v>741</v>
      </c>
      <c r="F304" s="31" t="s">
        <v>742</v>
      </c>
      <c r="G304" s="31"/>
      <c r="H304" s="32">
        <v>360</v>
      </c>
      <c r="I304" s="29"/>
      <c r="J304" s="29"/>
      <c r="K304" s="29"/>
      <c r="L304" s="29"/>
      <c r="M304" s="29"/>
      <c r="O304" s="30"/>
      <c r="Q304" s="30"/>
      <c r="R304" s="16">
        <v>44896</v>
      </c>
      <c r="T304" s="34" t="s">
        <v>705</v>
      </c>
      <c r="V304" s="12">
        <f>SUMIF($W$5:$W$4431,W304,$Y$5:$Y$4431)</f>
        <v>360</v>
      </c>
      <c r="W304" s="12" t="str">
        <f t="shared" si="10"/>
        <v>31482BZ29000</v>
      </c>
      <c r="Y304" s="12">
        <f t="shared" si="11"/>
        <v>360</v>
      </c>
      <c r="Z304" s="12"/>
    </row>
    <row r="305" spans="1:26" x14ac:dyDescent="0.25">
      <c r="A305" s="29"/>
      <c r="B305" s="30"/>
      <c r="C305" s="30" t="s">
        <v>25</v>
      </c>
      <c r="D305" s="30" t="s">
        <v>88</v>
      </c>
      <c r="E305" s="30" t="s">
        <v>743</v>
      </c>
      <c r="F305" s="31" t="s">
        <v>744</v>
      </c>
      <c r="G305" s="31"/>
      <c r="H305" s="32">
        <v>180</v>
      </c>
      <c r="I305" s="29"/>
      <c r="J305" s="29"/>
      <c r="K305" s="29"/>
      <c r="L305" s="29"/>
      <c r="M305" s="29"/>
      <c r="O305" s="30"/>
      <c r="Q305" s="30"/>
      <c r="R305" s="16">
        <v>44896</v>
      </c>
      <c r="T305" s="34" t="s">
        <v>705</v>
      </c>
      <c r="V305" s="12">
        <f>SUMIF($W$5:$W$4431,W305,$Y$5:$Y$4431)</f>
        <v>180</v>
      </c>
      <c r="W305" s="12" t="str">
        <f t="shared" si="10"/>
        <v>31482BZ31000</v>
      </c>
      <c r="Y305" s="12">
        <f t="shared" si="11"/>
        <v>180</v>
      </c>
      <c r="Z305" s="12"/>
    </row>
    <row r="306" spans="1:26" x14ac:dyDescent="0.25">
      <c r="A306" s="29"/>
      <c r="B306" s="30"/>
      <c r="C306" s="30" t="s">
        <v>25</v>
      </c>
      <c r="D306" s="30" t="s">
        <v>88</v>
      </c>
      <c r="E306" s="30" t="s">
        <v>745</v>
      </c>
      <c r="F306" s="31" t="s">
        <v>746</v>
      </c>
      <c r="G306" s="31"/>
      <c r="H306" s="32">
        <v>1050</v>
      </c>
      <c r="I306" s="29"/>
      <c r="J306" s="29"/>
      <c r="K306" s="29"/>
      <c r="L306" s="29"/>
      <c r="M306" s="29"/>
      <c r="O306" s="30"/>
      <c r="Q306" s="30"/>
      <c r="R306" s="16">
        <v>44896</v>
      </c>
      <c r="T306" s="34" t="s">
        <v>705</v>
      </c>
      <c r="V306" s="12">
        <f>SUMIF($W$5:$W$4431,W306,$Y$5:$Y$4431)</f>
        <v>1050</v>
      </c>
      <c r="W306" s="12" t="str">
        <f t="shared" si="10"/>
        <v>31484BZ05000</v>
      </c>
      <c r="Y306" s="12">
        <f t="shared" si="11"/>
        <v>1050</v>
      </c>
      <c r="Z306" s="12"/>
    </row>
    <row r="307" spans="1:26" x14ac:dyDescent="0.25">
      <c r="A307" s="29"/>
      <c r="B307" s="30"/>
      <c r="C307" s="30" t="s">
        <v>25</v>
      </c>
      <c r="D307" s="30" t="s">
        <v>88</v>
      </c>
      <c r="E307" s="30" t="s">
        <v>747</v>
      </c>
      <c r="F307" s="31" t="s">
        <v>748</v>
      </c>
      <c r="G307" s="31"/>
      <c r="H307" s="32">
        <v>360</v>
      </c>
      <c r="I307" s="29"/>
      <c r="J307" s="29"/>
      <c r="K307" s="29"/>
      <c r="L307" s="29"/>
      <c r="M307" s="29"/>
      <c r="O307" s="30"/>
      <c r="Q307" s="30"/>
      <c r="R307" s="16">
        <v>44896</v>
      </c>
      <c r="T307" s="34" t="s">
        <v>705</v>
      </c>
      <c r="V307" s="12">
        <f>SUMIF($W$5:$W$4431,W307,$Y$5:$Y$4431)</f>
        <v>360</v>
      </c>
      <c r="W307" s="12" t="str">
        <f t="shared" si="10"/>
        <v>31484BZ06000</v>
      </c>
      <c r="Y307" s="12">
        <f t="shared" si="11"/>
        <v>360</v>
      </c>
      <c r="Z307" s="12"/>
    </row>
    <row r="308" spans="1:26" x14ac:dyDescent="0.25">
      <c r="A308" s="29"/>
      <c r="B308" s="30"/>
      <c r="C308" s="30" t="s">
        <v>25</v>
      </c>
      <c r="D308" s="30" t="s">
        <v>88</v>
      </c>
      <c r="E308" s="30" t="s">
        <v>749</v>
      </c>
      <c r="F308" s="31" t="s">
        <v>81</v>
      </c>
      <c r="G308" s="31"/>
      <c r="H308" s="32">
        <v>60</v>
      </c>
      <c r="I308" s="29"/>
      <c r="J308" s="29"/>
      <c r="K308" s="29"/>
      <c r="L308" s="29"/>
      <c r="M308" s="29"/>
      <c r="O308" s="30"/>
      <c r="Q308" s="30"/>
      <c r="R308" s="16">
        <v>44896</v>
      </c>
      <c r="T308" s="34" t="s">
        <v>705</v>
      </c>
      <c r="V308" s="12">
        <f>SUMIF($W$5:$W$4431,W308,$Y$5:$Y$4431)</f>
        <v>60</v>
      </c>
      <c r="W308" s="12" t="str">
        <f t="shared" si="10"/>
        <v>33504BZ281C1</v>
      </c>
      <c r="Y308" s="12">
        <f t="shared" si="11"/>
        <v>60</v>
      </c>
      <c r="Z308" s="12"/>
    </row>
    <row r="309" spans="1:26" x14ac:dyDescent="0.25">
      <c r="A309" s="29"/>
      <c r="B309" s="30"/>
      <c r="C309" s="30" t="s">
        <v>25</v>
      </c>
      <c r="D309" s="30" t="s">
        <v>88</v>
      </c>
      <c r="E309" s="30" t="s">
        <v>620</v>
      </c>
      <c r="F309" s="31" t="s">
        <v>81</v>
      </c>
      <c r="G309" s="31"/>
      <c r="H309" s="32">
        <v>60</v>
      </c>
      <c r="I309" s="29"/>
      <c r="J309" s="29"/>
      <c r="K309" s="29"/>
      <c r="L309" s="29"/>
      <c r="M309" s="29"/>
      <c r="O309" s="30"/>
      <c r="Q309" s="30"/>
      <c r="R309" s="16">
        <v>44896</v>
      </c>
      <c r="T309" s="34" t="s">
        <v>705</v>
      </c>
      <c r="V309" s="12">
        <f>SUMIF($W$5:$W$4431,W309,$Y$5:$Y$4431)</f>
        <v>72</v>
      </c>
      <c r="W309" s="12" t="str">
        <f t="shared" si="10"/>
        <v>33504BZ291C1</v>
      </c>
      <c r="Y309" s="12">
        <f t="shared" si="11"/>
        <v>60</v>
      </c>
      <c r="Z309" s="12"/>
    </row>
    <row r="310" spans="1:26" x14ac:dyDescent="0.25">
      <c r="A310" s="29"/>
      <c r="B310" s="30"/>
      <c r="C310" s="30" t="s">
        <v>25</v>
      </c>
      <c r="D310" s="30" t="s">
        <v>88</v>
      </c>
      <c r="E310" s="30" t="s">
        <v>621</v>
      </c>
      <c r="F310" s="31" t="s">
        <v>81</v>
      </c>
      <c r="G310" s="31"/>
      <c r="H310" s="32">
        <v>60</v>
      </c>
      <c r="I310" s="29"/>
      <c r="J310" s="29"/>
      <c r="K310" s="29"/>
      <c r="L310" s="29"/>
      <c r="M310" s="29"/>
      <c r="O310" s="30"/>
      <c r="Q310" s="30"/>
      <c r="R310" s="16">
        <v>44896</v>
      </c>
      <c r="T310" s="34" t="s">
        <v>705</v>
      </c>
      <c r="V310" s="12">
        <f>SUMIF($W$5:$W$4431,W310,$Y$5:$Y$4431)</f>
        <v>67</v>
      </c>
      <c r="W310" s="12" t="str">
        <f t="shared" si="10"/>
        <v>33504BZ300C1</v>
      </c>
      <c r="Y310" s="12">
        <f t="shared" si="11"/>
        <v>60</v>
      </c>
      <c r="Z310" s="12"/>
    </row>
    <row r="311" spans="1:26" x14ac:dyDescent="0.25">
      <c r="A311" s="29"/>
      <c r="B311" s="30"/>
      <c r="C311" s="30" t="s">
        <v>25</v>
      </c>
      <c r="D311" s="30" t="s">
        <v>88</v>
      </c>
      <c r="E311" s="30" t="s">
        <v>750</v>
      </c>
      <c r="F311" s="31" t="s">
        <v>751</v>
      </c>
      <c r="G311" s="31"/>
      <c r="H311" s="32">
        <v>195</v>
      </c>
      <c r="I311" s="29"/>
      <c r="J311" s="29"/>
      <c r="K311" s="29"/>
      <c r="L311" s="29"/>
      <c r="M311" s="29"/>
      <c r="O311" s="30"/>
      <c r="Q311" s="30"/>
      <c r="R311" s="16">
        <v>44896</v>
      </c>
      <c r="T311" s="34" t="s">
        <v>705</v>
      </c>
      <c r="V311" s="12">
        <f>SUMIF($W$5:$W$4431,W311,$Y$5:$Y$4431)</f>
        <v>195</v>
      </c>
      <c r="W311" s="12" t="str">
        <f t="shared" si="10"/>
        <v>33524BZ04000</v>
      </c>
      <c r="Y311" s="12">
        <f t="shared" si="11"/>
        <v>195</v>
      </c>
      <c r="Z311" s="12"/>
    </row>
    <row r="312" spans="1:26" x14ac:dyDescent="0.25">
      <c r="A312" s="29"/>
      <c r="B312" s="30"/>
      <c r="C312" s="30" t="s">
        <v>25</v>
      </c>
      <c r="D312" s="30" t="s">
        <v>88</v>
      </c>
      <c r="E312" s="30" t="s">
        <v>752</v>
      </c>
      <c r="F312" s="31" t="s">
        <v>753</v>
      </c>
      <c r="G312" s="31"/>
      <c r="H312" s="32">
        <v>30</v>
      </c>
      <c r="I312" s="29"/>
      <c r="J312" s="29"/>
      <c r="K312" s="29"/>
      <c r="L312" s="29"/>
      <c r="M312" s="29"/>
      <c r="O312" s="30"/>
      <c r="Q312" s="30"/>
      <c r="R312" s="16">
        <v>44896</v>
      </c>
      <c r="T312" s="34" t="s">
        <v>705</v>
      </c>
      <c r="V312" s="12">
        <f>SUMIF($W$5:$W$4431,W312,$Y$5:$Y$4431)</f>
        <v>30</v>
      </c>
      <c r="W312" s="12" t="str">
        <f t="shared" si="10"/>
        <v>33550BZ581C0</v>
      </c>
      <c r="Y312" s="12">
        <f t="shared" si="11"/>
        <v>30</v>
      </c>
      <c r="Z312" s="12"/>
    </row>
    <row r="313" spans="1:26" x14ac:dyDescent="0.25">
      <c r="A313" s="29"/>
      <c r="B313" s="30"/>
      <c r="C313" s="30" t="s">
        <v>25</v>
      </c>
      <c r="D313" s="30" t="s">
        <v>88</v>
      </c>
      <c r="E313" s="30" t="s">
        <v>754</v>
      </c>
      <c r="F313" s="31" t="s">
        <v>753</v>
      </c>
      <c r="G313" s="31"/>
      <c r="H313" s="32">
        <v>18</v>
      </c>
      <c r="I313" s="29"/>
      <c r="J313" s="29"/>
      <c r="K313" s="29"/>
      <c r="L313" s="29"/>
      <c r="M313" s="29"/>
      <c r="O313" s="30"/>
      <c r="Q313" s="30"/>
      <c r="R313" s="16">
        <v>44896</v>
      </c>
      <c r="T313" s="34" t="s">
        <v>705</v>
      </c>
      <c r="V313" s="12">
        <f>SUMIF($W$5:$W$4431,W313,$Y$5:$Y$4431)</f>
        <v>18</v>
      </c>
      <c r="W313" s="12" t="str">
        <f t="shared" si="10"/>
        <v>33550BZ601C0</v>
      </c>
      <c r="Y313" s="12">
        <f t="shared" si="11"/>
        <v>18</v>
      </c>
      <c r="Z313" s="12"/>
    </row>
    <row r="314" spans="1:26" x14ac:dyDescent="0.25">
      <c r="A314" s="29"/>
      <c r="B314" s="30"/>
      <c r="C314" s="30" t="s">
        <v>25</v>
      </c>
      <c r="D314" s="30" t="s">
        <v>88</v>
      </c>
      <c r="E314" s="30" t="s">
        <v>755</v>
      </c>
      <c r="F314" s="31" t="s">
        <v>54</v>
      </c>
      <c r="G314" s="31"/>
      <c r="H314" s="32">
        <v>30</v>
      </c>
      <c r="I314" s="29"/>
      <c r="J314" s="29"/>
      <c r="K314" s="29"/>
      <c r="L314" s="29"/>
      <c r="M314" s="29"/>
      <c r="O314" s="30"/>
      <c r="Q314" s="30"/>
      <c r="R314" s="16">
        <v>44896</v>
      </c>
      <c r="T314" s="34" t="s">
        <v>705</v>
      </c>
      <c r="V314" s="12">
        <f>SUMIF($W$5:$W$4431,W314,$Y$5:$Y$4431)</f>
        <v>30</v>
      </c>
      <c r="W314" s="12" t="str">
        <f t="shared" si="10"/>
        <v>33820BZ44000</v>
      </c>
      <c r="Y314" s="12">
        <f t="shared" si="11"/>
        <v>30</v>
      </c>
      <c r="Z314" s="12"/>
    </row>
    <row r="315" spans="1:26" x14ac:dyDescent="0.25">
      <c r="A315" s="29"/>
      <c r="B315" s="30"/>
      <c r="C315" s="30" t="s">
        <v>25</v>
      </c>
      <c r="D315" s="30" t="s">
        <v>88</v>
      </c>
      <c r="E315" s="30" t="s">
        <v>756</v>
      </c>
      <c r="F315" s="31" t="s">
        <v>54</v>
      </c>
      <c r="G315" s="31"/>
      <c r="H315" s="32">
        <v>20</v>
      </c>
      <c r="I315" s="29"/>
      <c r="J315" s="29"/>
      <c r="K315" s="29"/>
      <c r="L315" s="29"/>
      <c r="M315" s="29"/>
      <c r="O315" s="30"/>
      <c r="Q315" s="30"/>
      <c r="R315" s="16">
        <v>44896</v>
      </c>
      <c r="T315" s="34" t="s">
        <v>705</v>
      </c>
      <c r="V315" s="12">
        <f>SUMIF($W$5:$W$4431,W315,$Y$5:$Y$4431)</f>
        <v>20</v>
      </c>
      <c r="W315" s="12" t="str">
        <f t="shared" si="10"/>
        <v>33820BZ45100</v>
      </c>
      <c r="Y315" s="12">
        <f t="shared" si="11"/>
        <v>20</v>
      </c>
      <c r="Z315" s="12"/>
    </row>
    <row r="316" spans="1:26" x14ac:dyDescent="0.25">
      <c r="A316" s="29"/>
      <c r="B316" s="30"/>
      <c r="C316" s="30" t="s">
        <v>25</v>
      </c>
      <c r="D316" s="30" t="s">
        <v>88</v>
      </c>
      <c r="E316" s="30" t="s">
        <v>757</v>
      </c>
      <c r="F316" s="31" t="s">
        <v>597</v>
      </c>
      <c r="G316" s="31"/>
      <c r="H316" s="32">
        <v>60</v>
      </c>
      <c r="I316" s="29"/>
      <c r="J316" s="29"/>
      <c r="K316" s="29"/>
      <c r="L316" s="29"/>
      <c r="M316" s="29"/>
      <c r="O316" s="30"/>
      <c r="Q316" s="30"/>
      <c r="R316" s="16">
        <v>44896</v>
      </c>
      <c r="T316" s="34" t="s">
        <v>705</v>
      </c>
      <c r="V316" s="12">
        <f>SUMIF($W$5:$W$4431,W316,$Y$5:$Y$4431)</f>
        <v>60</v>
      </c>
      <c r="W316" s="12" t="str">
        <f t="shared" si="10"/>
        <v>33823BZ09000</v>
      </c>
      <c r="Y316" s="12">
        <f t="shared" si="11"/>
        <v>60</v>
      </c>
      <c r="Z316" s="12"/>
    </row>
    <row r="317" spans="1:26" x14ac:dyDescent="0.25">
      <c r="A317" s="29"/>
      <c r="B317" s="30"/>
      <c r="C317" s="30" t="s">
        <v>25</v>
      </c>
      <c r="D317" s="30" t="s">
        <v>88</v>
      </c>
      <c r="E317" s="30" t="s">
        <v>758</v>
      </c>
      <c r="F317" s="31" t="s">
        <v>191</v>
      </c>
      <c r="G317" s="31"/>
      <c r="H317" s="32">
        <v>600</v>
      </c>
      <c r="I317" s="29"/>
      <c r="J317" s="29"/>
      <c r="K317" s="29"/>
      <c r="L317" s="29"/>
      <c r="M317" s="29"/>
      <c r="O317" s="30"/>
      <c r="Q317" s="30"/>
      <c r="R317" s="16">
        <v>44896</v>
      </c>
      <c r="T317" s="34" t="s">
        <v>705</v>
      </c>
      <c r="V317" s="12">
        <f>SUMIF($W$5:$W$4431,W317,$Y$5:$Y$4431)</f>
        <v>600</v>
      </c>
      <c r="W317" s="12" t="str">
        <f t="shared" si="10"/>
        <v>35120BZ02000</v>
      </c>
      <c r="Y317" s="12">
        <f t="shared" si="11"/>
        <v>600</v>
      </c>
      <c r="Z317" s="12"/>
    </row>
    <row r="318" spans="1:26" x14ac:dyDescent="0.25">
      <c r="A318" s="29"/>
      <c r="B318" s="30"/>
      <c r="C318" s="30" t="s">
        <v>25</v>
      </c>
      <c r="D318" s="30" t="s">
        <v>88</v>
      </c>
      <c r="E318" s="30" t="s">
        <v>759</v>
      </c>
      <c r="F318" s="31" t="s">
        <v>760</v>
      </c>
      <c r="G318" s="31"/>
      <c r="H318" s="32">
        <v>600</v>
      </c>
      <c r="I318" s="29"/>
      <c r="J318" s="29"/>
      <c r="K318" s="29"/>
      <c r="L318" s="29"/>
      <c r="M318" s="29"/>
      <c r="O318" s="30"/>
      <c r="Q318" s="30"/>
      <c r="R318" s="16">
        <v>44896</v>
      </c>
      <c r="T318" s="34" t="s">
        <v>705</v>
      </c>
      <c r="V318" s="12">
        <f>SUMIF($W$5:$W$4431,W318,$Y$5:$Y$4431)</f>
        <v>600</v>
      </c>
      <c r="W318" s="12" t="str">
        <f t="shared" si="10"/>
        <v>35133BZ01000</v>
      </c>
      <c r="Y318" s="12">
        <f t="shared" si="11"/>
        <v>600</v>
      </c>
      <c r="Z318" s="12"/>
    </row>
    <row r="319" spans="1:26" x14ac:dyDescent="0.25">
      <c r="A319" s="29"/>
      <c r="B319" s="30"/>
      <c r="C319" s="30" t="s">
        <v>25</v>
      </c>
      <c r="D319" s="30" t="s">
        <v>88</v>
      </c>
      <c r="E319" s="30" t="s">
        <v>761</v>
      </c>
      <c r="F319" s="31" t="s">
        <v>143</v>
      </c>
      <c r="G319" s="31"/>
      <c r="H319" s="32">
        <v>50</v>
      </c>
      <c r="I319" s="29"/>
      <c r="J319" s="29"/>
      <c r="K319" s="29"/>
      <c r="L319" s="29"/>
      <c r="M319" s="29"/>
      <c r="O319" s="30"/>
      <c r="Q319" s="30"/>
      <c r="R319" s="16">
        <v>44896</v>
      </c>
      <c r="T319" s="34" t="s">
        <v>705</v>
      </c>
      <c r="V319" s="12">
        <f>SUMIF($W$5:$W$4431,W319,$Y$5:$Y$4431)</f>
        <v>50</v>
      </c>
      <c r="W319" s="12" t="str">
        <f t="shared" si="10"/>
        <v>42410BZ14000</v>
      </c>
      <c r="Y319" s="12">
        <f t="shared" si="11"/>
        <v>50</v>
      </c>
      <c r="Z319" s="12"/>
    </row>
    <row r="320" spans="1:26" x14ac:dyDescent="0.25">
      <c r="A320" s="29"/>
      <c r="B320" s="30"/>
      <c r="C320" s="30" t="s">
        <v>25</v>
      </c>
      <c r="D320" s="30" t="s">
        <v>88</v>
      </c>
      <c r="E320" s="30" t="s">
        <v>762</v>
      </c>
      <c r="F320" s="31" t="s">
        <v>143</v>
      </c>
      <c r="G320" s="31"/>
      <c r="H320" s="32">
        <v>48</v>
      </c>
      <c r="I320" s="29"/>
      <c r="J320" s="29"/>
      <c r="K320" s="29"/>
      <c r="L320" s="29"/>
      <c r="M320" s="29"/>
      <c r="O320" s="30"/>
      <c r="Q320" s="30"/>
      <c r="R320" s="16">
        <v>44896</v>
      </c>
      <c r="T320" s="34" t="s">
        <v>705</v>
      </c>
      <c r="V320" s="12">
        <f>SUMIF($W$5:$W$4431,W320,$Y$5:$Y$4431)</f>
        <v>48</v>
      </c>
      <c r="W320" s="12" t="str">
        <f t="shared" si="10"/>
        <v>42410BZ15000</v>
      </c>
      <c r="Y320" s="12">
        <f t="shared" si="11"/>
        <v>48</v>
      </c>
      <c r="Z320" s="12"/>
    </row>
    <row r="321" spans="1:26" x14ac:dyDescent="0.25">
      <c r="A321" s="29"/>
      <c r="B321" s="30"/>
      <c r="C321" s="30" t="s">
        <v>25</v>
      </c>
      <c r="D321" s="30" t="s">
        <v>88</v>
      </c>
      <c r="E321" s="30" t="s">
        <v>763</v>
      </c>
      <c r="F321" s="31" t="s">
        <v>67</v>
      </c>
      <c r="G321" s="31"/>
      <c r="H321" s="32">
        <v>50</v>
      </c>
      <c r="I321" s="29"/>
      <c r="J321" s="29"/>
      <c r="K321" s="29"/>
      <c r="L321" s="29"/>
      <c r="M321" s="29"/>
      <c r="O321" s="30"/>
      <c r="Q321" s="30"/>
      <c r="R321" s="16">
        <v>44896</v>
      </c>
      <c r="T321" s="34" t="s">
        <v>705</v>
      </c>
      <c r="V321" s="12">
        <f>SUMIF($W$5:$W$4431,W321,$Y$5:$Y$4431)</f>
        <v>50</v>
      </c>
      <c r="W321" s="12" t="str">
        <f t="shared" si="10"/>
        <v>42431BZ20000</v>
      </c>
      <c r="Y321" s="12">
        <f t="shared" si="11"/>
        <v>50</v>
      </c>
      <c r="Z321" s="12"/>
    </row>
    <row r="322" spans="1:26" x14ac:dyDescent="0.25">
      <c r="A322" s="29"/>
      <c r="B322" s="30"/>
      <c r="C322" s="30" t="s">
        <v>25</v>
      </c>
      <c r="D322" s="30" t="s">
        <v>88</v>
      </c>
      <c r="E322" s="30" t="s">
        <v>764</v>
      </c>
      <c r="F322" s="31" t="s">
        <v>68</v>
      </c>
      <c r="G322" s="31"/>
      <c r="H322" s="32">
        <v>48</v>
      </c>
      <c r="I322" s="29"/>
      <c r="J322" s="29"/>
      <c r="K322" s="29"/>
      <c r="L322" s="29"/>
      <c r="M322" s="29"/>
      <c r="O322" s="30"/>
      <c r="Q322" s="30"/>
      <c r="R322" s="16">
        <v>44896</v>
      </c>
      <c r="T322" s="34" t="s">
        <v>705</v>
      </c>
      <c r="V322" s="12">
        <f>SUMIF($W$5:$W$4431,W322,$Y$5:$Y$4431)</f>
        <v>48</v>
      </c>
      <c r="W322" s="12" t="str">
        <f t="shared" si="10"/>
        <v>42431BZ21000</v>
      </c>
      <c r="Y322" s="12">
        <f t="shared" si="11"/>
        <v>48</v>
      </c>
      <c r="Z322" s="12"/>
    </row>
    <row r="323" spans="1:26" x14ac:dyDescent="0.25">
      <c r="A323" s="29"/>
      <c r="B323" s="30"/>
      <c r="C323" s="30" t="s">
        <v>25</v>
      </c>
      <c r="D323" s="30" t="s">
        <v>88</v>
      </c>
      <c r="E323" s="30" t="s">
        <v>765</v>
      </c>
      <c r="F323" s="31" t="s">
        <v>119</v>
      </c>
      <c r="G323" s="31"/>
      <c r="H323" s="32">
        <v>3000</v>
      </c>
      <c r="I323" s="29"/>
      <c r="J323" s="29"/>
      <c r="K323" s="29"/>
      <c r="L323" s="29"/>
      <c r="M323" s="29"/>
      <c r="O323" s="30"/>
      <c r="Q323" s="30"/>
      <c r="R323" s="16">
        <v>44896</v>
      </c>
      <c r="T323" s="34" t="s">
        <v>705</v>
      </c>
      <c r="V323" s="12">
        <f>SUMIF($W$5:$W$4431,W323,$Y$5:$Y$4431)</f>
        <v>3000</v>
      </c>
      <c r="W323" s="12" t="str">
        <f t="shared" si="10"/>
        <v>42661BZD3000</v>
      </c>
      <c r="Y323" s="12">
        <f t="shared" si="11"/>
        <v>3000</v>
      </c>
      <c r="Z323" s="12"/>
    </row>
    <row r="324" spans="1:26" x14ac:dyDescent="0.25">
      <c r="A324" s="29"/>
      <c r="B324" s="30"/>
      <c r="C324" s="30" t="s">
        <v>25</v>
      </c>
      <c r="D324" s="30" t="s">
        <v>88</v>
      </c>
      <c r="E324" s="30" t="s">
        <v>766</v>
      </c>
      <c r="F324" s="31" t="s">
        <v>119</v>
      </c>
      <c r="G324" s="31"/>
      <c r="H324" s="32">
        <v>3000</v>
      </c>
      <c r="I324" s="29"/>
      <c r="J324" s="29"/>
      <c r="K324" s="29"/>
      <c r="L324" s="29"/>
      <c r="M324" s="29"/>
      <c r="O324" s="30"/>
      <c r="Q324" s="30"/>
      <c r="R324" s="16">
        <v>44896</v>
      </c>
      <c r="T324" s="34" t="s">
        <v>705</v>
      </c>
      <c r="V324" s="12">
        <f>SUMIF($W$5:$W$4431,W324,$Y$5:$Y$4431)</f>
        <v>3000</v>
      </c>
      <c r="W324" s="12" t="str">
        <f t="shared" si="10"/>
        <v>42661BZF1000</v>
      </c>
      <c r="Y324" s="12">
        <f t="shared" si="11"/>
        <v>3000</v>
      </c>
      <c r="Z324" s="12"/>
    </row>
    <row r="325" spans="1:26" x14ac:dyDescent="0.25">
      <c r="A325" s="29"/>
      <c r="B325" s="30"/>
      <c r="C325" s="30" t="s">
        <v>25</v>
      </c>
      <c r="D325" s="30" t="s">
        <v>88</v>
      </c>
      <c r="E325" s="30" t="s">
        <v>767</v>
      </c>
      <c r="F325" s="31" t="s">
        <v>768</v>
      </c>
      <c r="G325" s="31"/>
      <c r="H325" s="32">
        <v>72</v>
      </c>
      <c r="I325" s="29"/>
      <c r="J325" s="29"/>
      <c r="K325" s="29"/>
      <c r="L325" s="29"/>
      <c r="M325" s="29"/>
      <c r="O325" s="30"/>
      <c r="Q325" s="30"/>
      <c r="R325" s="16">
        <v>44896</v>
      </c>
      <c r="T325" s="34" t="s">
        <v>705</v>
      </c>
      <c r="V325" s="12">
        <f>SUMIF($W$5:$W$4431,W325,$Y$5:$Y$4431)</f>
        <v>72</v>
      </c>
      <c r="W325" s="12" t="str">
        <f t="shared" si="10"/>
        <v>43410BZ23000</v>
      </c>
      <c r="Y325" s="12">
        <f t="shared" si="11"/>
        <v>72</v>
      </c>
      <c r="Z325" s="12"/>
    </row>
    <row r="326" spans="1:26" x14ac:dyDescent="0.25">
      <c r="A326" s="29"/>
      <c r="B326" s="30"/>
      <c r="C326" s="30" t="s">
        <v>25</v>
      </c>
      <c r="D326" s="30" t="s">
        <v>88</v>
      </c>
      <c r="E326" s="30" t="s">
        <v>769</v>
      </c>
      <c r="F326" s="31" t="s">
        <v>141</v>
      </c>
      <c r="G326" s="31"/>
      <c r="H326" s="32">
        <v>72</v>
      </c>
      <c r="I326" s="29"/>
      <c r="J326" s="29"/>
      <c r="K326" s="29"/>
      <c r="L326" s="29"/>
      <c r="M326" s="29"/>
      <c r="O326" s="30"/>
      <c r="Q326" s="30"/>
      <c r="R326" s="16">
        <v>44896</v>
      </c>
      <c r="T326" s="34" t="s">
        <v>705</v>
      </c>
      <c r="V326" s="12">
        <f>SUMIF($W$5:$W$4431,W326,$Y$5:$Y$4431)</f>
        <v>72</v>
      </c>
      <c r="W326" s="12" t="str">
        <f t="shared" si="10"/>
        <v>43420BZ18000</v>
      </c>
      <c r="Y326" s="12">
        <f t="shared" si="11"/>
        <v>72</v>
      </c>
      <c r="Z326" s="12"/>
    </row>
    <row r="327" spans="1:26" x14ac:dyDescent="0.25">
      <c r="A327" s="29"/>
      <c r="B327" s="30"/>
      <c r="C327" s="30" t="s">
        <v>25</v>
      </c>
      <c r="D327" s="30" t="s">
        <v>88</v>
      </c>
      <c r="E327" s="30" t="s">
        <v>770</v>
      </c>
      <c r="F327" s="31" t="s">
        <v>322</v>
      </c>
      <c r="G327" s="31"/>
      <c r="H327" s="32">
        <v>36</v>
      </c>
      <c r="I327" s="29"/>
      <c r="J327" s="29"/>
      <c r="K327" s="29"/>
      <c r="L327" s="29"/>
      <c r="M327" s="29"/>
      <c r="O327" s="30"/>
      <c r="Q327" s="30"/>
      <c r="R327" s="16">
        <v>44896</v>
      </c>
      <c r="T327" s="34" t="s">
        <v>705</v>
      </c>
      <c r="V327" s="12">
        <f>SUMIF($W$5:$W$4431,W327,$Y$5:$Y$4431)</f>
        <v>36</v>
      </c>
      <c r="W327" s="12" t="str">
        <f t="shared" si="10"/>
        <v>44591BZ28000</v>
      </c>
      <c r="Y327" s="12">
        <f t="shared" si="11"/>
        <v>36</v>
      </c>
      <c r="Z327" s="12"/>
    </row>
    <row r="328" spans="1:26" x14ac:dyDescent="0.25">
      <c r="A328" s="29"/>
      <c r="B328" s="30"/>
      <c r="C328" s="30" t="s">
        <v>25</v>
      </c>
      <c r="D328" s="30" t="s">
        <v>88</v>
      </c>
      <c r="E328" s="30" t="s">
        <v>771</v>
      </c>
      <c r="F328" s="31" t="s">
        <v>322</v>
      </c>
      <c r="G328" s="31"/>
      <c r="H328" s="32">
        <v>84</v>
      </c>
      <c r="I328" s="29"/>
      <c r="J328" s="29"/>
      <c r="K328" s="29"/>
      <c r="L328" s="29"/>
      <c r="M328" s="29"/>
      <c r="O328" s="30"/>
      <c r="Q328" s="30"/>
      <c r="R328" s="16">
        <v>44896</v>
      </c>
      <c r="T328" s="34" t="s">
        <v>705</v>
      </c>
      <c r="V328" s="12">
        <f>SUMIF($W$5:$W$4431,W328,$Y$5:$Y$4431)</f>
        <v>84</v>
      </c>
      <c r="W328" s="12" t="str">
        <f t="shared" ref="W328:W391" si="12">IF(R328="","",TRIM(SUBSTITUTE(E328,"-","")))</f>
        <v>44591BZ41000</v>
      </c>
      <c r="Y328" s="12">
        <f t="shared" ref="Y328:Y391" si="13">IF(OR(R328&lt;$F$1,R328&gt;$G$1,R328=""),0,H328)</f>
        <v>84</v>
      </c>
      <c r="Z328" s="12"/>
    </row>
    <row r="329" spans="1:26" x14ac:dyDescent="0.25">
      <c r="A329" s="29"/>
      <c r="B329" s="30"/>
      <c r="C329" s="30" t="s">
        <v>25</v>
      </c>
      <c r="D329" s="30" t="s">
        <v>88</v>
      </c>
      <c r="E329" s="30" t="s">
        <v>772</v>
      </c>
      <c r="F329" s="31" t="s">
        <v>773</v>
      </c>
      <c r="G329" s="31"/>
      <c r="H329" s="32">
        <v>26</v>
      </c>
      <c r="I329" s="29"/>
      <c r="J329" s="29"/>
      <c r="K329" s="29"/>
      <c r="L329" s="29"/>
      <c r="M329" s="29"/>
      <c r="O329" s="30"/>
      <c r="Q329" s="30"/>
      <c r="R329" s="16">
        <v>44896</v>
      </c>
      <c r="T329" s="34" t="s">
        <v>705</v>
      </c>
      <c r="V329" s="12">
        <f>SUMIF($W$5:$W$4431,W329,$Y$5:$Y$4431)</f>
        <v>26</v>
      </c>
      <c r="W329" s="12" t="str">
        <f t="shared" si="12"/>
        <v>45102BZA40C1</v>
      </c>
      <c r="Y329" s="12">
        <f t="shared" si="13"/>
        <v>26</v>
      </c>
      <c r="Z329" s="12"/>
    </row>
    <row r="330" spans="1:26" x14ac:dyDescent="0.25">
      <c r="A330" s="29"/>
      <c r="B330" s="30"/>
      <c r="C330" s="30" t="s">
        <v>25</v>
      </c>
      <c r="D330" s="30" t="s">
        <v>88</v>
      </c>
      <c r="E330" s="30" t="s">
        <v>774</v>
      </c>
      <c r="F330" s="31" t="s">
        <v>773</v>
      </c>
      <c r="G330" s="31"/>
      <c r="H330" s="32">
        <v>24</v>
      </c>
      <c r="I330" s="29"/>
      <c r="J330" s="29"/>
      <c r="K330" s="29"/>
      <c r="L330" s="29"/>
      <c r="M330" s="29"/>
      <c r="O330" s="30"/>
      <c r="Q330" s="30"/>
      <c r="R330" s="16">
        <v>44896</v>
      </c>
      <c r="T330" s="34" t="s">
        <v>705</v>
      </c>
      <c r="V330" s="12">
        <f>SUMIF($W$5:$W$4431,W330,$Y$5:$Y$4431)</f>
        <v>24</v>
      </c>
      <c r="W330" s="12" t="str">
        <f t="shared" si="12"/>
        <v>45102BZA80C3</v>
      </c>
      <c r="Y330" s="12">
        <f t="shared" si="13"/>
        <v>24</v>
      </c>
      <c r="Z330" s="12"/>
    </row>
    <row r="331" spans="1:26" x14ac:dyDescent="0.25">
      <c r="A331" s="29"/>
      <c r="B331" s="30"/>
      <c r="C331" s="30" t="s">
        <v>25</v>
      </c>
      <c r="D331" s="30" t="s">
        <v>88</v>
      </c>
      <c r="E331" s="30" t="s">
        <v>775</v>
      </c>
      <c r="F331" s="31" t="s">
        <v>575</v>
      </c>
      <c r="G331" s="31"/>
      <c r="H331" s="32">
        <v>189</v>
      </c>
      <c r="I331" s="29"/>
      <c r="J331" s="29"/>
      <c r="K331" s="29"/>
      <c r="L331" s="29"/>
      <c r="M331" s="29"/>
      <c r="O331" s="30"/>
      <c r="Q331" s="30"/>
      <c r="R331" s="16">
        <v>44896</v>
      </c>
      <c r="T331" s="34" t="s">
        <v>705</v>
      </c>
      <c r="V331" s="12">
        <f>SUMIF($W$5:$W$4431,W331,$Y$5:$Y$4431)</f>
        <v>189</v>
      </c>
      <c r="W331" s="12" t="str">
        <f t="shared" si="12"/>
        <v>45130BZ890C0</v>
      </c>
      <c r="Y331" s="12">
        <f t="shared" si="13"/>
        <v>189</v>
      </c>
      <c r="Z331" s="12"/>
    </row>
    <row r="332" spans="1:26" x14ac:dyDescent="0.25">
      <c r="A332" s="29"/>
      <c r="B332" s="30"/>
      <c r="C332" s="30" t="s">
        <v>25</v>
      </c>
      <c r="D332" s="30" t="s">
        <v>88</v>
      </c>
      <c r="E332" s="30" t="s">
        <v>776</v>
      </c>
      <c r="F332" s="31" t="s">
        <v>272</v>
      </c>
      <c r="G332" s="31"/>
      <c r="H332" s="32">
        <v>13</v>
      </c>
      <c r="I332" s="29"/>
      <c r="J332" s="29"/>
      <c r="K332" s="29"/>
      <c r="L332" s="29"/>
      <c r="M332" s="29"/>
      <c r="O332" s="30"/>
      <c r="Q332" s="30"/>
      <c r="R332" s="16">
        <v>44896</v>
      </c>
      <c r="T332" s="34" t="s">
        <v>705</v>
      </c>
      <c r="V332" s="12">
        <f>SUMIF($W$5:$W$4431,W332,$Y$5:$Y$4431)</f>
        <v>13</v>
      </c>
      <c r="W332" s="12" t="str">
        <f t="shared" si="12"/>
        <v>45250BZ66000</v>
      </c>
      <c r="Y332" s="12">
        <f t="shared" si="13"/>
        <v>13</v>
      </c>
      <c r="Z332" s="12"/>
    </row>
    <row r="333" spans="1:26" x14ac:dyDescent="0.25">
      <c r="A333" s="29"/>
      <c r="B333" s="30"/>
      <c r="C333" s="30" t="s">
        <v>25</v>
      </c>
      <c r="D333" s="30" t="s">
        <v>88</v>
      </c>
      <c r="E333" s="30" t="s">
        <v>777</v>
      </c>
      <c r="F333" s="31" t="s">
        <v>272</v>
      </c>
      <c r="G333" s="31"/>
      <c r="H333" s="32">
        <v>24</v>
      </c>
      <c r="I333" s="29"/>
      <c r="J333" s="29"/>
      <c r="K333" s="29"/>
      <c r="L333" s="29"/>
      <c r="M333" s="29"/>
      <c r="O333" s="30"/>
      <c r="Q333" s="30"/>
      <c r="R333" s="16">
        <v>44896</v>
      </c>
      <c r="T333" s="34" t="s">
        <v>705</v>
      </c>
      <c r="V333" s="12">
        <f>SUMIF($W$5:$W$4431,W333,$Y$5:$Y$4431)</f>
        <v>24</v>
      </c>
      <c r="W333" s="12" t="str">
        <f t="shared" si="12"/>
        <v>45250BZ67000</v>
      </c>
      <c r="Y333" s="12">
        <f t="shared" si="13"/>
        <v>24</v>
      </c>
      <c r="Z333" s="12"/>
    </row>
    <row r="334" spans="1:26" x14ac:dyDescent="0.25">
      <c r="A334" s="29"/>
      <c r="B334" s="30"/>
      <c r="C334" s="30" t="s">
        <v>25</v>
      </c>
      <c r="D334" s="30" t="s">
        <v>88</v>
      </c>
      <c r="E334" s="30" t="s">
        <v>622</v>
      </c>
      <c r="F334" s="31" t="s">
        <v>315</v>
      </c>
      <c r="G334" s="31"/>
      <c r="H334" s="32">
        <v>48</v>
      </c>
      <c r="I334" s="29"/>
      <c r="J334" s="29"/>
      <c r="K334" s="29"/>
      <c r="L334" s="29"/>
      <c r="M334" s="29"/>
      <c r="O334" s="30"/>
      <c r="Q334" s="30"/>
      <c r="R334" s="16">
        <v>44896</v>
      </c>
      <c r="T334" s="34" t="s">
        <v>705</v>
      </c>
      <c r="V334" s="12">
        <f>SUMIF($W$5:$W$4431,W334,$Y$5:$Y$4431)</f>
        <v>86</v>
      </c>
      <c r="W334" s="12" t="str">
        <f t="shared" si="12"/>
        <v>45510BZ52000</v>
      </c>
      <c r="Y334" s="12">
        <f t="shared" si="13"/>
        <v>48</v>
      </c>
      <c r="Z334" s="12"/>
    </row>
    <row r="335" spans="1:26" x14ac:dyDescent="0.25">
      <c r="A335" s="29"/>
      <c r="B335" s="30"/>
      <c r="C335" s="30" t="s">
        <v>25</v>
      </c>
      <c r="D335" s="30" t="s">
        <v>88</v>
      </c>
      <c r="E335" s="30" t="s">
        <v>778</v>
      </c>
      <c r="F335" s="31" t="s">
        <v>315</v>
      </c>
      <c r="G335" s="31"/>
      <c r="H335" s="32">
        <v>48</v>
      </c>
      <c r="I335" s="29"/>
      <c r="J335" s="29"/>
      <c r="K335" s="29"/>
      <c r="L335" s="29"/>
      <c r="M335" s="29"/>
      <c r="O335" s="30"/>
      <c r="Q335" s="30"/>
      <c r="R335" s="16">
        <v>44896</v>
      </c>
      <c r="T335" s="34" t="s">
        <v>705</v>
      </c>
      <c r="V335" s="12">
        <f>SUMIF($W$5:$W$4431,W335,$Y$5:$Y$4431)</f>
        <v>48</v>
      </c>
      <c r="W335" s="12" t="str">
        <f t="shared" si="12"/>
        <v>45510BZ56000</v>
      </c>
      <c r="Y335" s="12">
        <f t="shared" si="13"/>
        <v>48</v>
      </c>
      <c r="Z335" s="12"/>
    </row>
    <row r="336" spans="1:26" x14ac:dyDescent="0.25">
      <c r="A336" s="29"/>
      <c r="B336" s="30"/>
      <c r="C336" s="30" t="s">
        <v>25</v>
      </c>
      <c r="D336" s="30" t="s">
        <v>88</v>
      </c>
      <c r="E336" s="30" t="s">
        <v>779</v>
      </c>
      <c r="F336" s="31" t="s">
        <v>156</v>
      </c>
      <c r="G336" s="31"/>
      <c r="H336" s="32">
        <v>40</v>
      </c>
      <c r="I336" s="29"/>
      <c r="J336" s="29"/>
      <c r="K336" s="29"/>
      <c r="L336" s="29"/>
      <c r="M336" s="29"/>
      <c r="O336" s="30"/>
      <c r="Q336" s="30"/>
      <c r="R336" s="16">
        <v>44896</v>
      </c>
      <c r="T336" s="34" t="s">
        <v>705</v>
      </c>
      <c r="V336" s="12">
        <f>SUMIF($W$5:$W$4431,W336,$Y$5:$Y$4431)</f>
        <v>40</v>
      </c>
      <c r="W336" s="12" t="str">
        <f t="shared" si="12"/>
        <v>46210BZ240C0</v>
      </c>
      <c r="Y336" s="12">
        <f t="shared" si="13"/>
        <v>40</v>
      </c>
      <c r="Z336" s="12"/>
    </row>
    <row r="337" spans="1:26" x14ac:dyDescent="0.25">
      <c r="A337" s="29"/>
      <c r="B337" s="30"/>
      <c r="C337" s="30" t="s">
        <v>25</v>
      </c>
      <c r="D337" s="30" t="s">
        <v>88</v>
      </c>
      <c r="E337" s="30" t="s">
        <v>780</v>
      </c>
      <c r="F337" s="31" t="s">
        <v>323</v>
      </c>
      <c r="G337" s="31"/>
      <c r="H337" s="32">
        <v>40</v>
      </c>
      <c r="I337" s="29"/>
      <c r="J337" s="29"/>
      <c r="K337" s="29"/>
      <c r="L337" s="29"/>
      <c r="M337" s="29"/>
      <c r="O337" s="30"/>
      <c r="Q337" s="30"/>
      <c r="R337" s="16">
        <v>44896</v>
      </c>
      <c r="T337" s="34" t="s">
        <v>705</v>
      </c>
      <c r="V337" s="12">
        <f>SUMIF($W$5:$W$4431,W337,$Y$5:$Y$4431)</f>
        <v>40</v>
      </c>
      <c r="W337" s="12" t="str">
        <f t="shared" si="12"/>
        <v>46233BZ07000</v>
      </c>
      <c r="Y337" s="12">
        <f t="shared" si="13"/>
        <v>40</v>
      </c>
      <c r="Z337" s="12"/>
    </row>
    <row r="338" spans="1:26" x14ac:dyDescent="0.25">
      <c r="A338" s="29"/>
      <c r="B338" s="30"/>
      <c r="C338" s="30" t="s">
        <v>25</v>
      </c>
      <c r="D338" s="30" t="s">
        <v>88</v>
      </c>
      <c r="E338" s="30" t="s">
        <v>781</v>
      </c>
      <c r="F338" s="31" t="s">
        <v>561</v>
      </c>
      <c r="G338" s="31"/>
      <c r="H338" s="32">
        <v>30</v>
      </c>
      <c r="I338" s="29"/>
      <c r="J338" s="29"/>
      <c r="K338" s="29"/>
      <c r="L338" s="29"/>
      <c r="M338" s="29"/>
      <c r="O338" s="30"/>
      <c r="Q338" s="30"/>
      <c r="R338" s="16">
        <v>44896</v>
      </c>
      <c r="T338" s="34" t="s">
        <v>705</v>
      </c>
      <c r="V338" s="12">
        <f>SUMIF($W$5:$W$4431,W338,$Y$5:$Y$4431)</f>
        <v>30</v>
      </c>
      <c r="W338" s="12" t="str">
        <f t="shared" si="12"/>
        <v>46521BZ05000</v>
      </c>
      <c r="Y338" s="12">
        <f t="shared" si="13"/>
        <v>30</v>
      </c>
      <c r="Z338" s="12"/>
    </row>
    <row r="339" spans="1:26" x14ac:dyDescent="0.25">
      <c r="A339" s="29"/>
      <c r="B339" s="30"/>
      <c r="C339" s="30" t="s">
        <v>25</v>
      </c>
      <c r="D339" s="30" t="s">
        <v>88</v>
      </c>
      <c r="E339" s="30" t="s">
        <v>782</v>
      </c>
      <c r="F339" s="31" t="s">
        <v>783</v>
      </c>
      <c r="G339" s="31"/>
      <c r="H339" s="32">
        <v>24</v>
      </c>
      <c r="I339" s="29"/>
      <c r="J339" s="29"/>
      <c r="K339" s="29"/>
      <c r="L339" s="29"/>
      <c r="M339" s="29"/>
      <c r="O339" s="30"/>
      <c r="Q339" s="30"/>
      <c r="R339" s="16">
        <v>44896</v>
      </c>
      <c r="T339" s="34" t="s">
        <v>705</v>
      </c>
      <c r="V339" s="12">
        <f>SUMIF($W$5:$W$4431,W339,$Y$5:$Y$4431)</f>
        <v>24</v>
      </c>
      <c r="W339" s="12" t="str">
        <f t="shared" si="12"/>
        <v>47110BZ59000</v>
      </c>
      <c r="Y339" s="12">
        <f t="shared" si="13"/>
        <v>24</v>
      </c>
      <c r="Z339" s="12"/>
    </row>
    <row r="340" spans="1:26" x14ac:dyDescent="0.25">
      <c r="A340" s="29"/>
      <c r="B340" s="30"/>
      <c r="C340" s="30" t="s">
        <v>25</v>
      </c>
      <c r="D340" s="30" t="s">
        <v>88</v>
      </c>
      <c r="E340" s="30" t="s">
        <v>784</v>
      </c>
      <c r="F340" s="31" t="s">
        <v>783</v>
      </c>
      <c r="G340" s="31"/>
      <c r="H340" s="32">
        <v>14</v>
      </c>
      <c r="I340" s="29"/>
      <c r="J340" s="29"/>
      <c r="K340" s="29"/>
      <c r="L340" s="29"/>
      <c r="M340" s="29"/>
      <c r="O340" s="30"/>
      <c r="Q340" s="30"/>
      <c r="R340" s="16">
        <v>44896</v>
      </c>
      <c r="T340" s="34" t="s">
        <v>705</v>
      </c>
      <c r="V340" s="12">
        <f>SUMIF($W$5:$W$4431,W340,$Y$5:$Y$4431)</f>
        <v>14</v>
      </c>
      <c r="W340" s="12" t="str">
        <f t="shared" si="12"/>
        <v>47110BZ60000</v>
      </c>
      <c r="Y340" s="12">
        <f t="shared" si="13"/>
        <v>14</v>
      </c>
      <c r="Z340" s="12"/>
    </row>
    <row r="341" spans="1:26" x14ac:dyDescent="0.25">
      <c r="A341" s="29"/>
      <c r="B341" s="30"/>
      <c r="C341" s="30" t="s">
        <v>25</v>
      </c>
      <c r="D341" s="30" t="s">
        <v>88</v>
      </c>
      <c r="E341" s="30" t="s">
        <v>785</v>
      </c>
      <c r="F341" s="31" t="s">
        <v>786</v>
      </c>
      <c r="G341" s="31"/>
      <c r="H341" s="32">
        <v>24</v>
      </c>
      <c r="I341" s="29"/>
      <c r="J341" s="29"/>
      <c r="K341" s="29"/>
      <c r="L341" s="29"/>
      <c r="M341" s="29"/>
      <c r="O341" s="30"/>
      <c r="Q341" s="30"/>
      <c r="R341" s="16">
        <v>44896</v>
      </c>
      <c r="T341" s="34" t="s">
        <v>705</v>
      </c>
      <c r="V341" s="12">
        <f>SUMIF($W$5:$W$4431,W341,$Y$5:$Y$4431)</f>
        <v>24</v>
      </c>
      <c r="W341" s="12" t="str">
        <f t="shared" si="12"/>
        <v>47200BZJ7000</v>
      </c>
      <c r="Y341" s="12">
        <f t="shared" si="13"/>
        <v>24</v>
      </c>
      <c r="Z341" s="12"/>
    </row>
    <row r="342" spans="1:26" x14ac:dyDescent="0.25">
      <c r="A342" s="29"/>
      <c r="B342" s="30"/>
      <c r="C342" s="30" t="s">
        <v>25</v>
      </c>
      <c r="D342" s="30" t="s">
        <v>88</v>
      </c>
      <c r="E342" s="30" t="s">
        <v>787</v>
      </c>
      <c r="F342" s="31" t="s">
        <v>786</v>
      </c>
      <c r="G342" s="31"/>
      <c r="H342" s="32">
        <v>14</v>
      </c>
      <c r="I342" s="29"/>
      <c r="J342" s="29"/>
      <c r="K342" s="29"/>
      <c r="L342" s="29"/>
      <c r="M342" s="29"/>
      <c r="O342" s="30"/>
      <c r="Q342" s="30"/>
      <c r="R342" s="16">
        <v>44896</v>
      </c>
      <c r="T342" s="34" t="s">
        <v>705</v>
      </c>
      <c r="V342" s="12">
        <f>SUMIF($W$5:$W$4431,W342,$Y$5:$Y$4431)</f>
        <v>14</v>
      </c>
      <c r="W342" s="12" t="str">
        <f t="shared" si="12"/>
        <v>47200BZJ8000</v>
      </c>
      <c r="Y342" s="12">
        <f t="shared" si="13"/>
        <v>14</v>
      </c>
      <c r="Z342" s="12"/>
    </row>
    <row r="343" spans="1:26" x14ac:dyDescent="0.25">
      <c r="A343" s="29"/>
      <c r="B343" s="30"/>
      <c r="C343" s="30" t="s">
        <v>25</v>
      </c>
      <c r="D343" s="30" t="s">
        <v>88</v>
      </c>
      <c r="E343" s="30" t="s">
        <v>788</v>
      </c>
      <c r="F343" s="31" t="s">
        <v>338</v>
      </c>
      <c r="G343" s="31"/>
      <c r="H343" s="32">
        <v>60</v>
      </c>
      <c r="I343" s="29"/>
      <c r="J343" s="29"/>
      <c r="K343" s="29"/>
      <c r="L343" s="29"/>
      <c r="M343" s="29"/>
      <c r="O343" s="30"/>
      <c r="Q343" s="30"/>
      <c r="R343" s="16">
        <v>44896</v>
      </c>
      <c r="T343" s="34" t="s">
        <v>705</v>
      </c>
      <c r="V343" s="12">
        <f>SUMIF($W$5:$W$4431,W343,$Y$5:$Y$4431)</f>
        <v>60</v>
      </c>
      <c r="W343" s="12" t="str">
        <f t="shared" si="12"/>
        <v>47311BZ72000</v>
      </c>
      <c r="Y343" s="12">
        <f t="shared" si="13"/>
        <v>60</v>
      </c>
      <c r="Z343" s="12"/>
    </row>
    <row r="344" spans="1:26" x14ac:dyDescent="0.25">
      <c r="A344" s="29"/>
      <c r="B344" s="30"/>
      <c r="C344" s="30" t="s">
        <v>25</v>
      </c>
      <c r="D344" s="30" t="s">
        <v>88</v>
      </c>
      <c r="E344" s="30" t="s">
        <v>789</v>
      </c>
      <c r="F344" s="31" t="s">
        <v>338</v>
      </c>
      <c r="G344" s="31"/>
      <c r="H344" s="32">
        <v>120</v>
      </c>
      <c r="I344" s="29"/>
      <c r="J344" s="29"/>
      <c r="K344" s="29"/>
      <c r="L344" s="29"/>
      <c r="M344" s="29"/>
      <c r="O344" s="30"/>
      <c r="Q344" s="30"/>
      <c r="R344" s="16">
        <v>44896</v>
      </c>
      <c r="T344" s="34" t="s">
        <v>705</v>
      </c>
      <c r="V344" s="12">
        <f>SUMIF($W$5:$W$4431,W344,$Y$5:$Y$4431)</f>
        <v>120</v>
      </c>
      <c r="W344" s="12" t="str">
        <f t="shared" si="12"/>
        <v>47311BZ80000</v>
      </c>
      <c r="Y344" s="12">
        <f t="shared" si="13"/>
        <v>120</v>
      </c>
      <c r="Z344" s="12"/>
    </row>
    <row r="345" spans="1:26" x14ac:dyDescent="0.25">
      <c r="A345" s="29"/>
      <c r="B345" s="30"/>
      <c r="C345" s="30" t="s">
        <v>25</v>
      </c>
      <c r="D345" s="30" t="s">
        <v>88</v>
      </c>
      <c r="E345" s="30" t="s">
        <v>790</v>
      </c>
      <c r="F345" s="31" t="s">
        <v>208</v>
      </c>
      <c r="G345" s="31"/>
      <c r="H345" s="32">
        <v>60</v>
      </c>
      <c r="I345" s="29"/>
      <c r="J345" s="29"/>
      <c r="K345" s="29"/>
      <c r="L345" s="29"/>
      <c r="M345" s="29"/>
      <c r="O345" s="30"/>
      <c r="Q345" s="30"/>
      <c r="R345" s="16">
        <v>44896</v>
      </c>
      <c r="T345" s="34" t="s">
        <v>705</v>
      </c>
      <c r="V345" s="12">
        <f>SUMIF($W$5:$W$4431,W345,$Y$5:$Y$4431)</f>
        <v>60</v>
      </c>
      <c r="W345" s="12" t="str">
        <f t="shared" si="12"/>
        <v>47313BZ68000</v>
      </c>
      <c r="Y345" s="12">
        <f t="shared" si="13"/>
        <v>60</v>
      </c>
      <c r="Z345" s="12"/>
    </row>
    <row r="346" spans="1:26" x14ac:dyDescent="0.25">
      <c r="A346" s="29"/>
      <c r="B346" s="30"/>
      <c r="C346" s="30" t="s">
        <v>25</v>
      </c>
      <c r="D346" s="30" t="s">
        <v>88</v>
      </c>
      <c r="E346" s="30" t="s">
        <v>207</v>
      </c>
      <c r="F346" s="31" t="s">
        <v>208</v>
      </c>
      <c r="G346" s="31"/>
      <c r="H346" s="32">
        <v>150</v>
      </c>
      <c r="I346" s="29"/>
      <c r="J346" s="29"/>
      <c r="K346" s="29"/>
      <c r="L346" s="29"/>
      <c r="M346" s="29"/>
      <c r="O346" s="30"/>
      <c r="Q346" s="30"/>
      <c r="R346" s="16">
        <v>44896</v>
      </c>
      <c r="T346" s="34" t="s">
        <v>705</v>
      </c>
      <c r="V346" s="12">
        <f>SUMIF($W$5:$W$4431,W346,$Y$5:$Y$4431)</f>
        <v>150</v>
      </c>
      <c r="W346" s="12" t="str">
        <f t="shared" si="12"/>
        <v>47313BZ78000</v>
      </c>
      <c r="Y346" s="12">
        <f t="shared" si="13"/>
        <v>150</v>
      </c>
      <c r="Z346" s="12"/>
    </row>
    <row r="347" spans="1:26" x14ac:dyDescent="0.25">
      <c r="A347" s="29"/>
      <c r="B347" s="30"/>
      <c r="C347" s="30" t="s">
        <v>25</v>
      </c>
      <c r="D347" s="30" t="s">
        <v>88</v>
      </c>
      <c r="E347" s="30" t="s">
        <v>791</v>
      </c>
      <c r="F347" s="31" t="s">
        <v>339</v>
      </c>
      <c r="G347" s="31"/>
      <c r="H347" s="32">
        <v>300</v>
      </c>
      <c r="I347" s="29"/>
      <c r="J347" s="29"/>
      <c r="K347" s="29"/>
      <c r="L347" s="29"/>
      <c r="M347" s="29"/>
      <c r="O347" s="30"/>
      <c r="Q347" s="30"/>
      <c r="R347" s="16">
        <v>44896</v>
      </c>
      <c r="T347" s="34" t="s">
        <v>705</v>
      </c>
      <c r="V347" s="12">
        <f>SUMIF($W$5:$W$4431,W347,$Y$5:$Y$4431)</f>
        <v>300</v>
      </c>
      <c r="W347" s="12" t="str">
        <f t="shared" si="12"/>
        <v>47325BZ28000</v>
      </c>
      <c r="Y347" s="12">
        <f t="shared" si="13"/>
        <v>300</v>
      </c>
      <c r="Z347" s="12"/>
    </row>
    <row r="348" spans="1:26" x14ac:dyDescent="0.25">
      <c r="A348" s="29"/>
      <c r="B348" s="30"/>
      <c r="C348" s="30" t="s">
        <v>25</v>
      </c>
      <c r="D348" s="30" t="s">
        <v>88</v>
      </c>
      <c r="E348" s="30" t="s">
        <v>792</v>
      </c>
      <c r="F348" s="31" t="s">
        <v>793</v>
      </c>
      <c r="G348" s="31"/>
      <c r="H348" s="32">
        <v>300</v>
      </c>
      <c r="I348" s="29"/>
      <c r="J348" s="29"/>
      <c r="K348" s="29"/>
      <c r="L348" s="29"/>
      <c r="M348" s="29"/>
      <c r="O348" s="30"/>
      <c r="Q348" s="30"/>
      <c r="R348" s="16">
        <v>44896</v>
      </c>
      <c r="T348" s="34" t="s">
        <v>705</v>
      </c>
      <c r="V348" s="12">
        <f>SUMIF($W$5:$W$4431,W348,$Y$5:$Y$4431)</f>
        <v>300</v>
      </c>
      <c r="W348" s="12" t="str">
        <f t="shared" si="12"/>
        <v>47326BZ30000</v>
      </c>
      <c r="Y348" s="12">
        <f t="shared" si="13"/>
        <v>300</v>
      </c>
      <c r="Z348" s="12"/>
    </row>
    <row r="349" spans="1:26" x14ac:dyDescent="0.25">
      <c r="A349" s="29"/>
      <c r="B349" s="30"/>
      <c r="C349" s="30" t="s">
        <v>25</v>
      </c>
      <c r="D349" s="30" t="s">
        <v>88</v>
      </c>
      <c r="E349" s="30" t="s">
        <v>794</v>
      </c>
      <c r="F349" s="31" t="s">
        <v>795</v>
      </c>
      <c r="G349" s="31"/>
      <c r="H349" s="32">
        <v>900</v>
      </c>
      <c r="I349" s="29"/>
      <c r="J349" s="29"/>
      <c r="K349" s="29"/>
      <c r="L349" s="29"/>
      <c r="M349" s="29"/>
      <c r="O349" s="30"/>
      <c r="Q349" s="30"/>
      <c r="R349" s="16">
        <v>44896</v>
      </c>
      <c r="T349" s="34" t="s">
        <v>705</v>
      </c>
      <c r="V349" s="12">
        <f>SUMIF($W$5:$W$4431,W349,$Y$5:$Y$4431)</f>
        <v>900</v>
      </c>
      <c r="W349" s="12" t="str">
        <f t="shared" si="12"/>
        <v>47351BZ28000</v>
      </c>
      <c r="Y349" s="12">
        <f t="shared" si="13"/>
        <v>900</v>
      </c>
      <c r="Z349" s="12"/>
    </row>
    <row r="350" spans="1:26" x14ac:dyDescent="0.25">
      <c r="A350" s="29"/>
      <c r="B350" s="30"/>
      <c r="C350" s="30" t="s">
        <v>25</v>
      </c>
      <c r="D350" s="30" t="s">
        <v>88</v>
      </c>
      <c r="E350" s="30" t="s">
        <v>796</v>
      </c>
      <c r="F350" s="31" t="s">
        <v>797</v>
      </c>
      <c r="G350" s="31"/>
      <c r="H350" s="32">
        <v>900</v>
      </c>
      <c r="I350" s="29"/>
      <c r="J350" s="29"/>
      <c r="K350" s="29"/>
      <c r="L350" s="29"/>
      <c r="M350" s="29"/>
      <c r="O350" s="30"/>
      <c r="Q350" s="30"/>
      <c r="R350" s="16">
        <v>44896</v>
      </c>
      <c r="T350" s="34" t="s">
        <v>705</v>
      </c>
      <c r="V350" s="12">
        <f>SUMIF($W$5:$W$4431,W350,$Y$5:$Y$4431)</f>
        <v>900</v>
      </c>
      <c r="W350" s="12" t="str">
        <f t="shared" si="12"/>
        <v>47352BZ10000</v>
      </c>
      <c r="Y350" s="12">
        <f t="shared" si="13"/>
        <v>900</v>
      </c>
      <c r="Z350" s="12"/>
    </row>
    <row r="351" spans="1:26" x14ac:dyDescent="0.25">
      <c r="A351" s="29"/>
      <c r="B351" s="30"/>
      <c r="C351" s="30" t="s">
        <v>25</v>
      </c>
      <c r="D351" s="30" t="s">
        <v>88</v>
      </c>
      <c r="E351" s="30" t="s">
        <v>798</v>
      </c>
      <c r="F351" s="31" t="s">
        <v>799</v>
      </c>
      <c r="G351" s="31"/>
      <c r="H351" s="32">
        <v>30</v>
      </c>
      <c r="I351" s="29"/>
      <c r="J351" s="29"/>
      <c r="K351" s="29"/>
      <c r="L351" s="29"/>
      <c r="M351" s="29"/>
      <c r="O351" s="30"/>
      <c r="Q351" s="30"/>
      <c r="R351" s="16">
        <v>44896</v>
      </c>
      <c r="T351" s="34" t="s">
        <v>705</v>
      </c>
      <c r="V351" s="12">
        <f>SUMIF($W$5:$W$4431,W351,$Y$5:$Y$4431)</f>
        <v>30</v>
      </c>
      <c r="W351" s="12" t="str">
        <f t="shared" si="12"/>
        <v>47400BZ56000</v>
      </c>
      <c r="Y351" s="12">
        <f t="shared" si="13"/>
        <v>30</v>
      </c>
      <c r="Z351" s="12"/>
    </row>
    <row r="352" spans="1:26" x14ac:dyDescent="0.25">
      <c r="A352" s="29"/>
      <c r="B352" s="30"/>
      <c r="C352" s="30" t="s">
        <v>25</v>
      </c>
      <c r="D352" s="30" t="s">
        <v>88</v>
      </c>
      <c r="E352" s="30" t="s">
        <v>800</v>
      </c>
      <c r="F352" s="31" t="s">
        <v>801</v>
      </c>
      <c r="G352" s="31"/>
      <c r="H352" s="32">
        <v>30</v>
      </c>
      <c r="I352" s="29"/>
      <c r="J352" s="29"/>
      <c r="K352" s="29"/>
      <c r="L352" s="29"/>
      <c r="M352" s="29"/>
      <c r="O352" s="30"/>
      <c r="Q352" s="30"/>
      <c r="R352" s="16">
        <v>44896</v>
      </c>
      <c r="T352" s="34" t="s">
        <v>705</v>
      </c>
      <c r="V352" s="12">
        <f>SUMIF($W$5:$W$4431,W352,$Y$5:$Y$4431)</f>
        <v>30</v>
      </c>
      <c r="W352" s="12" t="str">
        <f t="shared" si="12"/>
        <v>47500BZ44000</v>
      </c>
      <c r="Y352" s="12">
        <f t="shared" si="13"/>
        <v>30</v>
      </c>
      <c r="Z352" s="12"/>
    </row>
    <row r="353" spans="1:26" x14ac:dyDescent="0.25">
      <c r="A353" s="29"/>
      <c r="B353" s="30"/>
      <c r="C353" s="30" t="s">
        <v>25</v>
      </c>
      <c r="D353" s="30" t="s">
        <v>88</v>
      </c>
      <c r="E353" s="30" t="s">
        <v>802</v>
      </c>
      <c r="F353" s="31" t="s">
        <v>803</v>
      </c>
      <c r="G353" s="31"/>
      <c r="H353" s="32">
        <v>40</v>
      </c>
      <c r="I353" s="29"/>
      <c r="J353" s="29"/>
      <c r="K353" s="29"/>
      <c r="L353" s="29"/>
      <c r="M353" s="29"/>
      <c r="O353" s="30"/>
      <c r="Q353" s="30"/>
      <c r="R353" s="16">
        <v>44896</v>
      </c>
      <c r="T353" s="34" t="s">
        <v>705</v>
      </c>
      <c r="V353" s="12">
        <f>SUMIF($W$5:$W$4431,W353,$Y$5:$Y$4431)</f>
        <v>40</v>
      </c>
      <c r="W353" s="12" t="str">
        <f t="shared" si="12"/>
        <v>47883BZ03000</v>
      </c>
      <c r="Y353" s="12">
        <f t="shared" si="13"/>
        <v>40</v>
      </c>
      <c r="Z353" s="12"/>
    </row>
    <row r="354" spans="1:26" x14ac:dyDescent="0.25">
      <c r="A354" s="29"/>
      <c r="B354" s="30"/>
      <c r="C354" s="30" t="s">
        <v>25</v>
      </c>
      <c r="D354" s="30" t="s">
        <v>88</v>
      </c>
      <c r="E354" s="30" t="s">
        <v>804</v>
      </c>
      <c r="F354" s="31" t="s">
        <v>805</v>
      </c>
      <c r="G354" s="31"/>
      <c r="H354" s="32">
        <v>40</v>
      </c>
      <c r="I354" s="29"/>
      <c r="J354" s="29"/>
      <c r="K354" s="29"/>
      <c r="L354" s="29"/>
      <c r="M354" s="29"/>
      <c r="O354" s="30"/>
      <c r="Q354" s="30"/>
      <c r="R354" s="16">
        <v>44896</v>
      </c>
      <c r="T354" s="34" t="s">
        <v>705</v>
      </c>
      <c r="V354" s="12">
        <f>SUMIF($W$5:$W$4431,W354,$Y$5:$Y$4431)</f>
        <v>40</v>
      </c>
      <c r="W354" s="12" t="str">
        <f t="shared" si="12"/>
        <v>47884BZ03000</v>
      </c>
      <c r="Y354" s="12">
        <f t="shared" si="13"/>
        <v>40</v>
      </c>
      <c r="Z354" s="12"/>
    </row>
    <row r="355" spans="1:26" x14ac:dyDescent="0.25">
      <c r="A355" s="29"/>
      <c r="B355" s="30"/>
      <c r="C355" s="30" t="s">
        <v>25</v>
      </c>
      <c r="D355" s="30" t="s">
        <v>88</v>
      </c>
      <c r="E355" s="30" t="s">
        <v>806</v>
      </c>
      <c r="F355" s="31" t="s">
        <v>69</v>
      </c>
      <c r="G355" s="31"/>
      <c r="H355" s="32">
        <v>28</v>
      </c>
      <c r="I355" s="29"/>
      <c r="J355" s="29"/>
      <c r="K355" s="29"/>
      <c r="L355" s="29"/>
      <c r="M355" s="29"/>
      <c r="O355" s="30"/>
      <c r="Q355" s="30"/>
      <c r="R355" s="16">
        <v>44896</v>
      </c>
      <c r="T355" s="34" t="s">
        <v>705</v>
      </c>
      <c r="V355" s="12">
        <f>SUMIF($W$5:$W$4431,W355,$Y$5:$Y$4431)</f>
        <v>28</v>
      </c>
      <c r="W355" s="12" t="str">
        <f t="shared" si="12"/>
        <v>48131BZB8000</v>
      </c>
      <c r="Y355" s="12">
        <f t="shared" si="13"/>
        <v>28</v>
      </c>
      <c r="Z355" s="12"/>
    </row>
    <row r="356" spans="1:26" x14ac:dyDescent="0.25">
      <c r="A356" s="29"/>
      <c r="B356" s="30"/>
      <c r="C356" s="30" t="s">
        <v>25</v>
      </c>
      <c r="D356" s="30" t="s">
        <v>88</v>
      </c>
      <c r="E356" s="30" t="s">
        <v>807</v>
      </c>
      <c r="F356" s="31" t="s">
        <v>69</v>
      </c>
      <c r="G356" s="31"/>
      <c r="H356" s="32">
        <v>48</v>
      </c>
      <c r="I356" s="29"/>
      <c r="J356" s="29"/>
      <c r="K356" s="29"/>
      <c r="L356" s="29"/>
      <c r="M356" s="29"/>
      <c r="O356" s="30"/>
      <c r="Q356" s="30"/>
      <c r="R356" s="16">
        <v>44896</v>
      </c>
      <c r="T356" s="34" t="s">
        <v>705</v>
      </c>
      <c r="V356" s="12">
        <f>SUMIF($W$5:$W$4431,W356,$Y$5:$Y$4431)</f>
        <v>48</v>
      </c>
      <c r="W356" s="12" t="str">
        <f t="shared" si="12"/>
        <v>48131BZB9000</v>
      </c>
      <c r="Y356" s="12">
        <f t="shared" si="13"/>
        <v>48</v>
      </c>
      <c r="Z356" s="12"/>
    </row>
    <row r="357" spans="1:26" x14ac:dyDescent="0.25">
      <c r="A357" s="29"/>
      <c r="B357" s="30"/>
      <c r="C357" s="30" t="s">
        <v>25</v>
      </c>
      <c r="D357" s="30" t="s">
        <v>88</v>
      </c>
      <c r="E357" s="30" t="s">
        <v>808</v>
      </c>
      <c r="F357" s="31" t="s">
        <v>809</v>
      </c>
      <c r="G357" s="31"/>
      <c r="H357" s="32">
        <v>80</v>
      </c>
      <c r="I357" s="29"/>
      <c r="J357" s="29"/>
      <c r="K357" s="29"/>
      <c r="L357" s="29"/>
      <c r="M357" s="29"/>
      <c r="O357" s="30"/>
      <c r="Q357" s="30"/>
      <c r="R357" s="16">
        <v>44896</v>
      </c>
      <c r="T357" s="34" t="s">
        <v>705</v>
      </c>
      <c r="V357" s="12">
        <f>SUMIF($W$5:$W$4431,W357,$Y$5:$Y$4431)</f>
        <v>80</v>
      </c>
      <c r="W357" s="12" t="str">
        <f t="shared" si="12"/>
        <v>48510BZE5000</v>
      </c>
      <c r="Y357" s="12">
        <f t="shared" si="13"/>
        <v>80</v>
      </c>
      <c r="Z357" s="12"/>
    </row>
    <row r="358" spans="1:26" x14ac:dyDescent="0.25">
      <c r="A358" s="29"/>
      <c r="B358" s="30"/>
      <c r="C358" s="30" t="s">
        <v>25</v>
      </c>
      <c r="D358" s="30" t="s">
        <v>88</v>
      </c>
      <c r="E358" s="30" t="s">
        <v>810</v>
      </c>
      <c r="F358" s="31" t="s">
        <v>809</v>
      </c>
      <c r="G358" s="31"/>
      <c r="H358" s="32">
        <v>26</v>
      </c>
      <c r="I358" s="29"/>
      <c r="J358" s="29"/>
      <c r="K358" s="29"/>
      <c r="L358" s="29"/>
      <c r="M358" s="29"/>
      <c r="O358" s="30"/>
      <c r="Q358" s="30"/>
      <c r="R358" s="16">
        <v>44896</v>
      </c>
      <c r="T358" s="34" t="s">
        <v>705</v>
      </c>
      <c r="V358" s="12">
        <f>SUMIF($W$5:$W$4431,W358,$Y$5:$Y$4431)</f>
        <v>26</v>
      </c>
      <c r="W358" s="12" t="str">
        <f t="shared" si="12"/>
        <v>48510BZE6000</v>
      </c>
      <c r="Y358" s="12">
        <f t="shared" si="13"/>
        <v>26</v>
      </c>
      <c r="Z358" s="12"/>
    </row>
    <row r="359" spans="1:26" x14ac:dyDescent="0.25">
      <c r="A359" s="29"/>
      <c r="B359" s="30"/>
      <c r="C359" s="30" t="s">
        <v>25</v>
      </c>
      <c r="D359" s="30" t="s">
        <v>88</v>
      </c>
      <c r="E359" s="30" t="s">
        <v>811</v>
      </c>
      <c r="F359" s="31" t="s">
        <v>83</v>
      </c>
      <c r="G359" s="31"/>
      <c r="H359" s="32">
        <v>80</v>
      </c>
      <c r="I359" s="29"/>
      <c r="J359" s="29"/>
      <c r="K359" s="29"/>
      <c r="L359" s="29"/>
      <c r="M359" s="29"/>
      <c r="O359" s="30"/>
      <c r="Q359" s="30"/>
      <c r="R359" s="16">
        <v>44896</v>
      </c>
      <c r="T359" s="34" t="s">
        <v>705</v>
      </c>
      <c r="V359" s="12">
        <f>SUMIF($W$5:$W$4431,W359,$Y$5:$Y$4431)</f>
        <v>80</v>
      </c>
      <c r="W359" s="12" t="str">
        <f t="shared" si="12"/>
        <v>48520BZA8000</v>
      </c>
      <c r="Y359" s="12">
        <f t="shared" si="13"/>
        <v>80</v>
      </c>
      <c r="Z359" s="12"/>
    </row>
    <row r="360" spans="1:26" x14ac:dyDescent="0.25">
      <c r="A360" s="29"/>
      <c r="B360" s="30"/>
      <c r="C360" s="30" t="s">
        <v>25</v>
      </c>
      <c r="D360" s="30" t="s">
        <v>88</v>
      </c>
      <c r="E360" s="30" t="s">
        <v>812</v>
      </c>
      <c r="F360" s="31" t="s">
        <v>83</v>
      </c>
      <c r="G360" s="31"/>
      <c r="H360" s="32">
        <v>26</v>
      </c>
      <c r="I360" s="29"/>
      <c r="J360" s="29"/>
      <c r="K360" s="29"/>
      <c r="L360" s="29"/>
      <c r="M360" s="29"/>
      <c r="O360" s="30"/>
      <c r="Q360" s="30"/>
      <c r="R360" s="16">
        <v>44896</v>
      </c>
      <c r="T360" s="34" t="s">
        <v>705</v>
      </c>
      <c r="V360" s="12">
        <f>SUMIF($W$5:$W$4431,W360,$Y$5:$Y$4431)</f>
        <v>26</v>
      </c>
      <c r="W360" s="12" t="str">
        <f t="shared" si="12"/>
        <v>48520BZA9000</v>
      </c>
      <c r="Y360" s="12">
        <f t="shared" si="13"/>
        <v>26</v>
      </c>
      <c r="Z360" s="12"/>
    </row>
    <row r="361" spans="1:26" x14ac:dyDescent="0.25">
      <c r="A361" s="29"/>
      <c r="B361" s="30"/>
      <c r="C361" s="30" t="s">
        <v>25</v>
      </c>
      <c r="D361" s="30" t="s">
        <v>88</v>
      </c>
      <c r="E361" s="30" t="s">
        <v>813</v>
      </c>
      <c r="F361" s="31" t="s">
        <v>814</v>
      </c>
      <c r="G361" s="31"/>
      <c r="H361" s="32">
        <v>160</v>
      </c>
      <c r="I361" s="29"/>
      <c r="J361" s="29"/>
      <c r="K361" s="29"/>
      <c r="L361" s="29"/>
      <c r="M361" s="29"/>
      <c r="O361" s="30"/>
      <c r="Q361" s="30"/>
      <c r="R361" s="16">
        <v>44896</v>
      </c>
      <c r="T361" s="34" t="s">
        <v>705</v>
      </c>
      <c r="V361" s="12">
        <f>SUMIF($W$5:$W$4431,W361,$Y$5:$Y$4431)</f>
        <v>160</v>
      </c>
      <c r="W361" s="12" t="str">
        <f t="shared" si="12"/>
        <v>48531BZB1000</v>
      </c>
      <c r="Y361" s="12">
        <f t="shared" si="13"/>
        <v>160</v>
      </c>
      <c r="Z361" s="12"/>
    </row>
    <row r="362" spans="1:26" x14ac:dyDescent="0.25">
      <c r="A362" s="29"/>
      <c r="B362" s="30"/>
      <c r="C362" s="30" t="s">
        <v>25</v>
      </c>
      <c r="D362" s="30" t="s">
        <v>88</v>
      </c>
      <c r="E362" s="30" t="s">
        <v>815</v>
      </c>
      <c r="F362" s="31" t="s">
        <v>814</v>
      </c>
      <c r="G362" s="31"/>
      <c r="H362" s="32">
        <v>55</v>
      </c>
      <c r="I362" s="29"/>
      <c r="J362" s="29"/>
      <c r="K362" s="29"/>
      <c r="L362" s="29"/>
      <c r="M362" s="29"/>
      <c r="O362" s="30"/>
      <c r="Q362" s="30"/>
      <c r="R362" s="16">
        <v>44896</v>
      </c>
      <c r="T362" s="34" t="s">
        <v>705</v>
      </c>
      <c r="V362" s="12">
        <f>SUMIF($W$5:$W$4431,W362,$Y$5:$Y$4431)</f>
        <v>55</v>
      </c>
      <c r="W362" s="12" t="str">
        <f t="shared" si="12"/>
        <v>48531BZB2000</v>
      </c>
      <c r="Y362" s="12">
        <f t="shared" si="13"/>
        <v>55</v>
      </c>
      <c r="Z362" s="12"/>
    </row>
    <row r="363" spans="1:26" x14ac:dyDescent="0.25">
      <c r="A363" s="29"/>
      <c r="B363" s="30"/>
      <c r="C363" s="30" t="s">
        <v>25</v>
      </c>
      <c r="D363" s="30" t="s">
        <v>88</v>
      </c>
      <c r="E363" s="30" t="s">
        <v>816</v>
      </c>
      <c r="F363" s="31" t="s">
        <v>817</v>
      </c>
      <c r="G363" s="31"/>
      <c r="H363" s="32">
        <v>480</v>
      </c>
      <c r="I363" s="29"/>
      <c r="J363" s="29"/>
      <c r="K363" s="29"/>
      <c r="L363" s="29"/>
      <c r="M363" s="29"/>
      <c r="O363" s="30"/>
      <c r="Q363" s="30"/>
      <c r="R363" s="16">
        <v>44896</v>
      </c>
      <c r="T363" s="34" t="s">
        <v>705</v>
      </c>
      <c r="V363" s="12">
        <f>SUMIF($W$5:$W$4431,W363,$Y$5:$Y$4431)</f>
        <v>480</v>
      </c>
      <c r="W363" s="12" t="str">
        <f t="shared" si="12"/>
        <v>48682BZ01000</v>
      </c>
      <c r="Y363" s="12">
        <f t="shared" si="13"/>
        <v>480</v>
      </c>
      <c r="Z363" s="12"/>
    </row>
    <row r="364" spans="1:26" x14ac:dyDescent="0.25">
      <c r="A364" s="29"/>
      <c r="B364" s="30"/>
      <c r="C364" s="30" t="s">
        <v>25</v>
      </c>
      <c r="D364" s="30" t="s">
        <v>88</v>
      </c>
      <c r="E364" s="30" t="s">
        <v>818</v>
      </c>
      <c r="F364" s="31" t="s">
        <v>819</v>
      </c>
      <c r="G364" s="31"/>
      <c r="H364" s="32">
        <v>10</v>
      </c>
      <c r="I364" s="29"/>
      <c r="J364" s="29"/>
      <c r="K364" s="29"/>
      <c r="L364" s="29"/>
      <c r="M364" s="29"/>
      <c r="O364" s="30"/>
      <c r="Q364" s="30"/>
      <c r="R364" s="16">
        <v>44896</v>
      </c>
      <c r="T364" s="34" t="s">
        <v>705</v>
      </c>
      <c r="V364" s="12">
        <f>SUMIF($W$5:$W$4431,W364,$Y$5:$Y$4431)</f>
        <v>10</v>
      </c>
      <c r="W364" s="12" t="str">
        <f t="shared" si="12"/>
        <v>48710BZ46000</v>
      </c>
      <c r="Y364" s="12">
        <f t="shared" si="13"/>
        <v>10</v>
      </c>
      <c r="Z364" s="12"/>
    </row>
    <row r="365" spans="1:26" x14ac:dyDescent="0.25">
      <c r="A365" s="29"/>
      <c r="B365" s="30"/>
      <c r="C365" s="30" t="s">
        <v>25</v>
      </c>
      <c r="D365" s="30" t="s">
        <v>88</v>
      </c>
      <c r="E365" s="30" t="s">
        <v>820</v>
      </c>
      <c r="F365" s="31" t="s">
        <v>821</v>
      </c>
      <c r="G365" s="31"/>
      <c r="H365" s="32">
        <v>30</v>
      </c>
      <c r="I365" s="29"/>
      <c r="J365" s="29"/>
      <c r="K365" s="29"/>
      <c r="L365" s="29"/>
      <c r="M365" s="29"/>
      <c r="O365" s="30"/>
      <c r="Q365" s="30"/>
      <c r="R365" s="16">
        <v>44896</v>
      </c>
      <c r="T365" s="34" t="s">
        <v>705</v>
      </c>
      <c r="V365" s="12">
        <f>SUMIF($W$5:$W$4431,W365,$Y$5:$Y$4431)</f>
        <v>30</v>
      </c>
      <c r="W365" s="12" t="str">
        <f t="shared" si="12"/>
        <v>51900BZ10000</v>
      </c>
      <c r="Y365" s="12">
        <f t="shared" si="13"/>
        <v>30</v>
      </c>
      <c r="Z365" s="12"/>
    </row>
    <row r="366" spans="1:26" x14ac:dyDescent="0.25">
      <c r="A366" s="29"/>
      <c r="B366" s="30"/>
      <c r="C366" s="30" t="s">
        <v>25</v>
      </c>
      <c r="D366" s="30" t="s">
        <v>88</v>
      </c>
      <c r="E366" s="30" t="s">
        <v>822</v>
      </c>
      <c r="F366" s="31" t="s">
        <v>821</v>
      </c>
      <c r="G366" s="31"/>
      <c r="H366" s="32">
        <v>80</v>
      </c>
      <c r="I366" s="29"/>
      <c r="J366" s="29"/>
      <c r="K366" s="29"/>
      <c r="L366" s="29"/>
      <c r="M366" s="29"/>
      <c r="O366" s="30"/>
      <c r="Q366" s="30"/>
      <c r="R366" s="16">
        <v>44896</v>
      </c>
      <c r="T366" s="34" t="s">
        <v>705</v>
      </c>
      <c r="V366" s="12">
        <f>SUMIF($W$5:$W$4431,W366,$Y$5:$Y$4431)</f>
        <v>80</v>
      </c>
      <c r="W366" s="12" t="str">
        <f t="shared" si="12"/>
        <v>51900BZ12000</v>
      </c>
      <c r="Y366" s="12">
        <f t="shared" si="13"/>
        <v>80</v>
      </c>
      <c r="Z366" s="12"/>
    </row>
    <row r="367" spans="1:26" x14ac:dyDescent="0.25">
      <c r="A367" s="29"/>
      <c r="B367" s="30"/>
      <c r="C367" s="30" t="s">
        <v>25</v>
      </c>
      <c r="D367" s="30" t="s">
        <v>88</v>
      </c>
      <c r="E367" s="30" t="s">
        <v>823</v>
      </c>
      <c r="F367" s="31" t="s">
        <v>66</v>
      </c>
      <c r="G367" s="31"/>
      <c r="H367" s="32">
        <v>200</v>
      </c>
      <c r="I367" s="29"/>
      <c r="J367" s="29"/>
      <c r="K367" s="29"/>
      <c r="L367" s="29"/>
      <c r="M367" s="29"/>
      <c r="O367" s="30"/>
      <c r="Q367" s="30"/>
      <c r="R367" s="16">
        <v>44896</v>
      </c>
      <c r="T367" s="34" t="s">
        <v>705</v>
      </c>
      <c r="V367" s="12">
        <f>SUMIF($W$5:$W$4431,W367,$Y$5:$Y$4431)</f>
        <v>200</v>
      </c>
      <c r="W367" s="12" t="str">
        <f t="shared" si="12"/>
        <v>51919BZ03000</v>
      </c>
      <c r="Y367" s="12">
        <f t="shared" si="13"/>
        <v>200</v>
      </c>
      <c r="Z367" s="12"/>
    </row>
    <row r="368" spans="1:26" x14ac:dyDescent="0.25">
      <c r="A368" s="29"/>
      <c r="B368" s="30"/>
      <c r="C368" s="30" t="s">
        <v>25</v>
      </c>
      <c r="D368" s="30" t="s">
        <v>88</v>
      </c>
      <c r="E368" s="30" t="s">
        <v>623</v>
      </c>
      <c r="F368" s="31" t="s">
        <v>37</v>
      </c>
      <c r="G368" s="31"/>
      <c r="H368" s="32">
        <v>10</v>
      </c>
      <c r="I368" s="29"/>
      <c r="J368" s="29"/>
      <c r="K368" s="29"/>
      <c r="L368" s="29"/>
      <c r="M368" s="29"/>
      <c r="O368" s="30"/>
      <c r="Q368" s="30"/>
      <c r="R368" s="16">
        <v>44896</v>
      </c>
      <c r="T368" s="34" t="s">
        <v>705</v>
      </c>
      <c r="V368" s="12">
        <f>SUMIF($W$5:$W$4431,W368,$Y$5:$Y$4431)</f>
        <v>14</v>
      </c>
      <c r="W368" s="12" t="str">
        <f t="shared" si="12"/>
        <v>52119BZ91800</v>
      </c>
      <c r="Y368" s="12">
        <f t="shared" si="13"/>
        <v>10</v>
      </c>
      <c r="Z368" s="12"/>
    </row>
    <row r="369" spans="1:26" x14ac:dyDescent="0.25">
      <c r="A369" s="29"/>
      <c r="B369" s="30"/>
      <c r="C369" s="30" t="s">
        <v>25</v>
      </c>
      <c r="D369" s="30" t="s">
        <v>88</v>
      </c>
      <c r="E369" s="30" t="s">
        <v>824</v>
      </c>
      <c r="F369" s="31" t="s">
        <v>37</v>
      </c>
      <c r="G369" s="31"/>
      <c r="H369" s="32">
        <v>12</v>
      </c>
      <c r="I369" s="29"/>
      <c r="J369" s="29"/>
      <c r="K369" s="29"/>
      <c r="L369" s="29"/>
      <c r="M369" s="29"/>
      <c r="O369" s="30"/>
      <c r="Q369" s="30"/>
      <c r="R369" s="16">
        <v>44896</v>
      </c>
      <c r="T369" s="34" t="s">
        <v>705</v>
      </c>
      <c r="V369" s="12">
        <f>SUMIF($W$5:$W$4431,W369,$Y$5:$Y$4431)</f>
        <v>12</v>
      </c>
      <c r="W369" s="12" t="str">
        <f t="shared" si="12"/>
        <v>52119BZ91900</v>
      </c>
      <c r="Y369" s="12">
        <f t="shared" si="13"/>
        <v>12</v>
      </c>
      <c r="Z369" s="12"/>
    </row>
    <row r="370" spans="1:26" x14ac:dyDescent="0.25">
      <c r="A370" s="29"/>
      <c r="B370" s="30"/>
      <c r="C370" s="30" t="s">
        <v>25</v>
      </c>
      <c r="D370" s="30" t="s">
        <v>88</v>
      </c>
      <c r="E370" s="30" t="s">
        <v>624</v>
      </c>
      <c r="F370" s="31" t="s">
        <v>625</v>
      </c>
      <c r="G370" s="31"/>
      <c r="H370" s="32">
        <v>50</v>
      </c>
      <c r="I370" s="29"/>
      <c r="J370" s="29"/>
      <c r="K370" s="29"/>
      <c r="L370" s="29"/>
      <c r="M370" s="29"/>
      <c r="O370" s="30"/>
      <c r="Q370" s="30"/>
      <c r="R370" s="16">
        <v>44896</v>
      </c>
      <c r="T370" s="34" t="s">
        <v>705</v>
      </c>
      <c r="V370" s="12">
        <f>SUMIF($W$5:$W$4431,W370,$Y$5:$Y$4431)</f>
        <v>52</v>
      </c>
      <c r="W370" s="12" t="str">
        <f t="shared" si="12"/>
        <v>52128BZ90300</v>
      </c>
      <c r="Y370" s="12">
        <f t="shared" si="13"/>
        <v>50</v>
      </c>
      <c r="Z370" s="12"/>
    </row>
    <row r="371" spans="1:26" x14ac:dyDescent="0.25">
      <c r="A371" s="29"/>
      <c r="B371" s="30"/>
      <c r="C371" s="30" t="s">
        <v>25</v>
      </c>
      <c r="D371" s="30" t="s">
        <v>88</v>
      </c>
      <c r="E371" s="30" t="s">
        <v>825</v>
      </c>
      <c r="F371" s="31" t="s">
        <v>320</v>
      </c>
      <c r="G371" s="31"/>
      <c r="H371" s="32">
        <v>108</v>
      </c>
      <c r="I371" s="29"/>
      <c r="J371" s="29"/>
      <c r="K371" s="29"/>
      <c r="L371" s="29"/>
      <c r="M371" s="29"/>
      <c r="O371" s="30"/>
      <c r="Q371" s="30"/>
      <c r="R371" s="16">
        <v>44896</v>
      </c>
      <c r="T371" s="34" t="s">
        <v>705</v>
      </c>
      <c r="V371" s="12">
        <f>SUMIF($W$5:$W$4431,W371,$Y$5:$Y$4431)</f>
        <v>108</v>
      </c>
      <c r="W371" s="12" t="str">
        <f t="shared" si="12"/>
        <v>52139BZ06000</v>
      </c>
      <c r="Y371" s="12">
        <f t="shared" si="13"/>
        <v>108</v>
      </c>
      <c r="Z371" s="12"/>
    </row>
    <row r="372" spans="1:26" x14ac:dyDescent="0.25">
      <c r="A372" s="29"/>
      <c r="B372" s="30"/>
      <c r="C372" s="30" t="s">
        <v>25</v>
      </c>
      <c r="D372" s="30" t="s">
        <v>88</v>
      </c>
      <c r="E372" s="30" t="s">
        <v>826</v>
      </c>
      <c r="F372" s="31" t="s">
        <v>827</v>
      </c>
      <c r="G372" s="31"/>
      <c r="H372" s="32">
        <v>54</v>
      </c>
      <c r="I372" s="29"/>
      <c r="J372" s="29"/>
      <c r="K372" s="29"/>
      <c r="L372" s="29"/>
      <c r="M372" s="29"/>
      <c r="O372" s="30"/>
      <c r="Q372" s="30"/>
      <c r="R372" s="16">
        <v>44896</v>
      </c>
      <c r="T372" s="34" t="s">
        <v>705</v>
      </c>
      <c r="V372" s="12">
        <f>SUMIF($W$5:$W$4431,W372,$Y$5:$Y$4431)</f>
        <v>54</v>
      </c>
      <c r="W372" s="12" t="str">
        <f t="shared" si="12"/>
        <v>52155BZ23000</v>
      </c>
      <c r="Y372" s="12">
        <f t="shared" si="13"/>
        <v>54</v>
      </c>
      <c r="Z372" s="12"/>
    </row>
    <row r="373" spans="1:26" x14ac:dyDescent="0.25">
      <c r="A373" s="29"/>
      <c r="B373" s="30"/>
      <c r="C373" s="30" t="s">
        <v>25</v>
      </c>
      <c r="D373" s="30" t="s">
        <v>88</v>
      </c>
      <c r="E373" s="30" t="s">
        <v>626</v>
      </c>
      <c r="F373" s="31" t="s">
        <v>568</v>
      </c>
      <c r="G373" s="31"/>
      <c r="H373" s="32">
        <v>54</v>
      </c>
      <c r="I373" s="29"/>
      <c r="J373" s="29"/>
      <c r="K373" s="29"/>
      <c r="L373" s="29"/>
      <c r="M373" s="29"/>
      <c r="O373" s="30"/>
      <c r="Q373" s="30"/>
      <c r="R373" s="16">
        <v>44896</v>
      </c>
      <c r="T373" s="34" t="s">
        <v>705</v>
      </c>
      <c r="V373" s="12">
        <f>SUMIF($W$5:$W$4431,W373,$Y$5:$Y$4431)</f>
        <v>84</v>
      </c>
      <c r="W373" s="12" t="str">
        <f t="shared" si="12"/>
        <v>52156BZ25000</v>
      </c>
      <c r="Y373" s="12">
        <f t="shared" si="13"/>
        <v>54</v>
      </c>
      <c r="Z373" s="12"/>
    </row>
    <row r="374" spans="1:26" x14ac:dyDescent="0.25">
      <c r="A374" s="29"/>
      <c r="B374" s="30"/>
      <c r="C374" s="30" t="s">
        <v>25</v>
      </c>
      <c r="D374" s="30" t="s">
        <v>88</v>
      </c>
      <c r="E374" s="30" t="s">
        <v>627</v>
      </c>
      <c r="F374" s="31" t="s">
        <v>32</v>
      </c>
      <c r="G374" s="31"/>
      <c r="H374" s="32">
        <v>10</v>
      </c>
      <c r="I374" s="29"/>
      <c r="J374" s="29"/>
      <c r="K374" s="29"/>
      <c r="L374" s="29"/>
      <c r="M374" s="29"/>
      <c r="O374" s="30"/>
      <c r="Q374" s="30"/>
      <c r="R374" s="16">
        <v>44896</v>
      </c>
      <c r="T374" s="34" t="s">
        <v>705</v>
      </c>
      <c r="V374" s="12">
        <f>SUMIF($W$5:$W$4431,W374,$Y$5:$Y$4431)</f>
        <v>14</v>
      </c>
      <c r="W374" s="12" t="str">
        <f t="shared" si="12"/>
        <v>52159BZ90400</v>
      </c>
      <c r="Y374" s="12">
        <f t="shared" si="13"/>
        <v>10</v>
      </c>
      <c r="Z374" s="12"/>
    </row>
    <row r="375" spans="1:26" x14ac:dyDescent="0.25">
      <c r="A375" s="29"/>
      <c r="B375" s="30"/>
      <c r="C375" s="30" t="s">
        <v>25</v>
      </c>
      <c r="D375" s="30" t="s">
        <v>88</v>
      </c>
      <c r="E375" s="30" t="s">
        <v>828</v>
      </c>
      <c r="F375" s="31" t="s">
        <v>32</v>
      </c>
      <c r="G375" s="31"/>
      <c r="H375" s="32">
        <v>10</v>
      </c>
      <c r="I375" s="29"/>
      <c r="J375" s="29"/>
      <c r="K375" s="29"/>
      <c r="L375" s="29"/>
      <c r="M375" s="29"/>
      <c r="O375" s="30"/>
      <c r="Q375" s="30"/>
      <c r="R375" s="16">
        <v>44896</v>
      </c>
      <c r="T375" s="34" t="s">
        <v>705</v>
      </c>
      <c r="V375" s="12">
        <f>SUMIF($W$5:$W$4431,W375,$Y$5:$Y$4431)</f>
        <v>10</v>
      </c>
      <c r="W375" s="12" t="str">
        <f t="shared" si="12"/>
        <v>52159BZ90500</v>
      </c>
      <c r="Y375" s="12">
        <f t="shared" si="13"/>
        <v>10</v>
      </c>
      <c r="Z375" s="12"/>
    </row>
    <row r="376" spans="1:26" x14ac:dyDescent="0.25">
      <c r="A376" s="29"/>
      <c r="B376" s="30"/>
      <c r="C376" s="30" t="s">
        <v>25</v>
      </c>
      <c r="D376" s="30" t="s">
        <v>88</v>
      </c>
      <c r="E376" s="30" t="s">
        <v>829</v>
      </c>
      <c r="F376" s="31" t="s">
        <v>830</v>
      </c>
      <c r="G376" s="31"/>
      <c r="H376" s="32">
        <v>30</v>
      </c>
      <c r="I376" s="29"/>
      <c r="J376" s="29"/>
      <c r="K376" s="29"/>
      <c r="L376" s="29"/>
      <c r="M376" s="29"/>
      <c r="O376" s="30"/>
      <c r="Q376" s="30"/>
      <c r="R376" s="16">
        <v>44896</v>
      </c>
      <c r="T376" s="34" t="s">
        <v>705</v>
      </c>
      <c r="V376" s="12">
        <f>SUMIF($W$5:$W$4431,W376,$Y$5:$Y$4431)</f>
        <v>30</v>
      </c>
      <c r="W376" s="12" t="str">
        <f t="shared" si="12"/>
        <v>52163BZ01000</v>
      </c>
      <c r="Y376" s="12">
        <f t="shared" si="13"/>
        <v>30</v>
      </c>
      <c r="Z376" s="12"/>
    </row>
    <row r="377" spans="1:26" x14ac:dyDescent="0.25">
      <c r="A377" s="29"/>
      <c r="B377" s="30"/>
      <c r="C377" s="30" t="s">
        <v>25</v>
      </c>
      <c r="D377" s="30" t="s">
        <v>88</v>
      </c>
      <c r="E377" s="30" t="s">
        <v>831</v>
      </c>
      <c r="F377" s="31" t="s">
        <v>832</v>
      </c>
      <c r="G377" s="31"/>
      <c r="H377" s="32">
        <v>3000</v>
      </c>
      <c r="I377" s="29"/>
      <c r="J377" s="29"/>
      <c r="K377" s="29"/>
      <c r="L377" s="29"/>
      <c r="M377" s="29"/>
      <c r="O377" s="30"/>
      <c r="Q377" s="30"/>
      <c r="R377" s="16">
        <v>44896</v>
      </c>
      <c r="T377" s="34" t="s">
        <v>705</v>
      </c>
      <c r="V377" s="12">
        <f>SUMIF($W$5:$W$4431,W377,$Y$5:$Y$4431)</f>
        <v>3000</v>
      </c>
      <c r="W377" s="12" t="str">
        <f t="shared" si="12"/>
        <v>52461BZ05000</v>
      </c>
      <c r="Y377" s="12">
        <f t="shared" si="13"/>
        <v>3000</v>
      </c>
      <c r="Z377" s="12"/>
    </row>
    <row r="378" spans="1:26" x14ac:dyDescent="0.25">
      <c r="A378" s="29"/>
      <c r="B378" s="30"/>
      <c r="C378" s="30" t="s">
        <v>25</v>
      </c>
      <c r="D378" s="30" t="s">
        <v>88</v>
      </c>
      <c r="E378" s="30" t="s">
        <v>628</v>
      </c>
      <c r="F378" s="31" t="s">
        <v>566</v>
      </c>
      <c r="G378" s="31"/>
      <c r="H378" s="32">
        <v>40</v>
      </c>
      <c r="I378" s="29"/>
      <c r="J378" s="29"/>
      <c r="K378" s="29"/>
      <c r="L378" s="29"/>
      <c r="M378" s="29"/>
      <c r="O378" s="30"/>
      <c r="Q378" s="30"/>
      <c r="R378" s="16">
        <v>44896</v>
      </c>
      <c r="T378" s="34" t="s">
        <v>705</v>
      </c>
      <c r="V378" s="12">
        <f>SUMIF($W$5:$W$4431,W378,$Y$5:$Y$4431)</f>
        <v>42</v>
      </c>
      <c r="W378" s="12" t="str">
        <f t="shared" si="12"/>
        <v>53105BZ01000</v>
      </c>
      <c r="Y378" s="12">
        <f t="shared" si="13"/>
        <v>40</v>
      </c>
      <c r="Z378" s="12"/>
    </row>
    <row r="379" spans="1:26" x14ac:dyDescent="0.25">
      <c r="A379" s="29"/>
      <c r="B379" s="30"/>
      <c r="C379" s="30" t="s">
        <v>25</v>
      </c>
      <c r="D379" s="30" t="s">
        <v>88</v>
      </c>
      <c r="E379" s="30" t="s">
        <v>629</v>
      </c>
      <c r="F379" s="31" t="s">
        <v>630</v>
      </c>
      <c r="G379" s="31"/>
      <c r="H379" s="32">
        <v>32</v>
      </c>
      <c r="I379" s="29"/>
      <c r="J379" s="29"/>
      <c r="K379" s="29"/>
      <c r="L379" s="29"/>
      <c r="M379" s="29"/>
      <c r="O379" s="30"/>
      <c r="Q379" s="30"/>
      <c r="R379" s="16">
        <v>44896</v>
      </c>
      <c r="T379" s="34" t="s">
        <v>705</v>
      </c>
      <c r="V379" s="12">
        <f>SUMIF($W$5:$W$4431,W379,$Y$5:$Y$4431)</f>
        <v>36</v>
      </c>
      <c r="W379" s="12" t="str">
        <f t="shared" si="12"/>
        <v>53121BZ67000</v>
      </c>
      <c r="Y379" s="12">
        <f t="shared" si="13"/>
        <v>32</v>
      </c>
      <c r="Z379" s="12"/>
    </row>
    <row r="380" spans="1:26" x14ac:dyDescent="0.25">
      <c r="A380" s="29"/>
      <c r="B380" s="30"/>
      <c r="C380" s="30" t="s">
        <v>25</v>
      </c>
      <c r="D380" s="30" t="s">
        <v>88</v>
      </c>
      <c r="E380" s="30" t="s">
        <v>833</v>
      </c>
      <c r="F380" s="31" t="s">
        <v>834</v>
      </c>
      <c r="G380" s="31"/>
      <c r="H380" s="32">
        <v>240</v>
      </c>
      <c r="I380" s="29"/>
      <c r="J380" s="29"/>
      <c r="K380" s="29"/>
      <c r="L380" s="29"/>
      <c r="M380" s="29"/>
      <c r="O380" s="30"/>
      <c r="Q380" s="30"/>
      <c r="R380" s="16">
        <v>44896</v>
      </c>
      <c r="T380" s="34" t="s">
        <v>705</v>
      </c>
      <c r="V380" s="12">
        <f>SUMIF($W$5:$W$4431,W380,$Y$5:$Y$4431)</f>
        <v>240</v>
      </c>
      <c r="W380" s="12" t="str">
        <f t="shared" si="12"/>
        <v>53217BZ03000</v>
      </c>
      <c r="Y380" s="12">
        <f t="shared" si="13"/>
        <v>240</v>
      </c>
      <c r="Z380" s="12"/>
    </row>
    <row r="381" spans="1:26" x14ac:dyDescent="0.25">
      <c r="A381" s="29"/>
      <c r="B381" s="30"/>
      <c r="C381" s="30" t="s">
        <v>25</v>
      </c>
      <c r="D381" s="30" t="s">
        <v>88</v>
      </c>
      <c r="E381" s="30" t="s">
        <v>835</v>
      </c>
      <c r="F381" s="31" t="s">
        <v>22</v>
      </c>
      <c r="G381" s="31"/>
      <c r="H381" s="32">
        <v>10</v>
      </c>
      <c r="I381" s="29"/>
      <c r="J381" s="29"/>
      <c r="K381" s="29"/>
      <c r="L381" s="29"/>
      <c r="M381" s="29"/>
      <c r="O381" s="30"/>
      <c r="Q381" s="30"/>
      <c r="R381" s="16">
        <v>44896</v>
      </c>
      <c r="T381" s="34" t="s">
        <v>705</v>
      </c>
      <c r="V381" s="12">
        <f>SUMIF($W$5:$W$4431,W381,$Y$5:$Y$4431)</f>
        <v>10</v>
      </c>
      <c r="W381" s="12" t="str">
        <f t="shared" si="12"/>
        <v>53301BZ41000</v>
      </c>
      <c r="Y381" s="12">
        <f t="shared" si="13"/>
        <v>10</v>
      </c>
      <c r="Z381" s="12"/>
    </row>
    <row r="382" spans="1:26" x14ac:dyDescent="0.25">
      <c r="A382" s="29"/>
      <c r="B382" s="30"/>
      <c r="C382" s="30" t="s">
        <v>25</v>
      </c>
      <c r="D382" s="30" t="s">
        <v>88</v>
      </c>
      <c r="E382" s="30" t="s">
        <v>836</v>
      </c>
      <c r="F382" s="31" t="s">
        <v>837</v>
      </c>
      <c r="G382" s="31"/>
      <c r="H382" s="32">
        <v>900</v>
      </c>
      <c r="I382" s="29"/>
      <c r="J382" s="29"/>
      <c r="K382" s="29"/>
      <c r="L382" s="29"/>
      <c r="M382" s="29"/>
      <c r="O382" s="30"/>
      <c r="Q382" s="30"/>
      <c r="R382" s="16">
        <v>44896</v>
      </c>
      <c r="T382" s="34" t="s">
        <v>705</v>
      </c>
      <c r="V382" s="12">
        <f>SUMIF($W$5:$W$4431,W382,$Y$5:$Y$4431)</f>
        <v>900</v>
      </c>
      <c r="W382" s="12" t="str">
        <f t="shared" si="12"/>
        <v>53381BZ05000</v>
      </c>
      <c r="Y382" s="12">
        <f t="shared" si="13"/>
        <v>900</v>
      </c>
      <c r="Z382" s="12"/>
    </row>
    <row r="383" spans="1:26" x14ac:dyDescent="0.25">
      <c r="A383" s="29"/>
      <c r="B383" s="30"/>
      <c r="C383" s="30" t="s">
        <v>25</v>
      </c>
      <c r="D383" s="30" t="s">
        <v>88</v>
      </c>
      <c r="E383" s="30" t="s">
        <v>838</v>
      </c>
      <c r="F383" s="31" t="s">
        <v>584</v>
      </c>
      <c r="G383" s="31"/>
      <c r="H383" s="32">
        <v>240</v>
      </c>
      <c r="I383" s="29"/>
      <c r="J383" s="29"/>
      <c r="K383" s="29"/>
      <c r="L383" s="29"/>
      <c r="M383" s="29"/>
      <c r="O383" s="30"/>
      <c r="Q383" s="30"/>
      <c r="R383" s="16">
        <v>44896</v>
      </c>
      <c r="T383" s="34" t="s">
        <v>705</v>
      </c>
      <c r="V383" s="12">
        <f>SUMIF($W$5:$W$4431,W383,$Y$5:$Y$4431)</f>
        <v>240</v>
      </c>
      <c r="W383" s="12" t="str">
        <f t="shared" si="12"/>
        <v>53440BZ13000</v>
      </c>
      <c r="Y383" s="12">
        <f t="shared" si="13"/>
        <v>240</v>
      </c>
      <c r="Z383" s="12"/>
    </row>
    <row r="384" spans="1:26" x14ac:dyDescent="0.25">
      <c r="A384" s="29"/>
      <c r="B384" s="30"/>
      <c r="C384" s="30" t="s">
        <v>25</v>
      </c>
      <c r="D384" s="30" t="s">
        <v>88</v>
      </c>
      <c r="E384" s="30" t="s">
        <v>839</v>
      </c>
      <c r="F384" s="31" t="s">
        <v>840</v>
      </c>
      <c r="G384" s="31"/>
      <c r="H384" s="32">
        <v>900</v>
      </c>
      <c r="I384" s="29"/>
      <c r="J384" s="29"/>
      <c r="K384" s="29"/>
      <c r="L384" s="29"/>
      <c r="M384" s="29"/>
      <c r="O384" s="30"/>
      <c r="Q384" s="30"/>
      <c r="R384" s="16">
        <v>44896</v>
      </c>
      <c r="T384" s="34" t="s">
        <v>705</v>
      </c>
      <c r="V384" s="12">
        <f>SUMIF($W$5:$W$4431,W384,$Y$5:$Y$4431)</f>
        <v>900</v>
      </c>
      <c r="W384" s="12" t="str">
        <f t="shared" si="12"/>
        <v>53455BZ14000</v>
      </c>
      <c r="Y384" s="12">
        <f t="shared" si="13"/>
        <v>900</v>
      </c>
      <c r="Z384" s="12"/>
    </row>
    <row r="385" spans="1:26" x14ac:dyDescent="0.25">
      <c r="A385" s="29"/>
      <c r="B385" s="30"/>
      <c r="C385" s="30" t="s">
        <v>25</v>
      </c>
      <c r="D385" s="30" t="s">
        <v>88</v>
      </c>
      <c r="E385" s="30" t="s">
        <v>841</v>
      </c>
      <c r="F385" s="31" t="s">
        <v>632</v>
      </c>
      <c r="G385" s="31"/>
      <c r="H385" s="32">
        <v>40</v>
      </c>
      <c r="I385" s="29"/>
      <c r="J385" s="29"/>
      <c r="K385" s="29"/>
      <c r="L385" s="29"/>
      <c r="M385" s="29"/>
      <c r="O385" s="30"/>
      <c r="Q385" s="30"/>
      <c r="R385" s="16">
        <v>44896</v>
      </c>
      <c r="T385" s="34" t="s">
        <v>705</v>
      </c>
      <c r="V385" s="12">
        <f>SUMIF($W$5:$W$4431,W385,$Y$5:$Y$4431)</f>
        <v>40</v>
      </c>
      <c r="W385" s="12" t="str">
        <f t="shared" si="12"/>
        <v>53510BZ39000</v>
      </c>
      <c r="Y385" s="12">
        <f t="shared" si="13"/>
        <v>40</v>
      </c>
      <c r="Z385" s="12"/>
    </row>
    <row r="386" spans="1:26" x14ac:dyDescent="0.25">
      <c r="A386" s="29"/>
      <c r="B386" s="30"/>
      <c r="C386" s="30" t="s">
        <v>25</v>
      </c>
      <c r="D386" s="30" t="s">
        <v>88</v>
      </c>
      <c r="E386" s="30" t="s">
        <v>631</v>
      </c>
      <c r="F386" s="31" t="s">
        <v>632</v>
      </c>
      <c r="G386" s="31"/>
      <c r="H386" s="32">
        <v>30</v>
      </c>
      <c r="I386" s="29"/>
      <c r="J386" s="29"/>
      <c r="K386" s="29"/>
      <c r="L386" s="29"/>
      <c r="M386" s="29"/>
      <c r="O386" s="30"/>
      <c r="Q386" s="30"/>
      <c r="R386" s="16">
        <v>44896</v>
      </c>
      <c r="T386" s="34" t="s">
        <v>705</v>
      </c>
      <c r="V386" s="12">
        <f>SUMIF($W$5:$W$4431,W386,$Y$5:$Y$4431)</f>
        <v>32</v>
      </c>
      <c r="W386" s="12" t="str">
        <f t="shared" si="12"/>
        <v>53510BZ44000</v>
      </c>
      <c r="Y386" s="12">
        <f t="shared" si="13"/>
        <v>30</v>
      </c>
      <c r="Z386" s="12"/>
    </row>
    <row r="387" spans="1:26" x14ac:dyDescent="0.25">
      <c r="A387" s="29"/>
      <c r="B387" s="30"/>
      <c r="C387" s="30" t="s">
        <v>25</v>
      </c>
      <c r="D387" s="30" t="s">
        <v>88</v>
      </c>
      <c r="E387" s="30" t="s">
        <v>842</v>
      </c>
      <c r="F387" s="31" t="s">
        <v>62</v>
      </c>
      <c r="G387" s="31"/>
      <c r="H387" s="32">
        <v>10</v>
      </c>
      <c r="I387" s="29"/>
      <c r="J387" s="29"/>
      <c r="K387" s="29"/>
      <c r="L387" s="29"/>
      <c r="M387" s="29"/>
      <c r="O387" s="30"/>
      <c r="Q387" s="30"/>
      <c r="R387" s="16">
        <v>44896</v>
      </c>
      <c r="T387" s="34" t="s">
        <v>705</v>
      </c>
      <c r="V387" s="12">
        <f>SUMIF($W$5:$W$4431,W387,$Y$5:$Y$4431)</f>
        <v>10</v>
      </c>
      <c r="W387" s="12" t="str">
        <f t="shared" si="12"/>
        <v>53812BZ57000</v>
      </c>
      <c r="Y387" s="12">
        <f t="shared" si="13"/>
        <v>10</v>
      </c>
      <c r="Z387" s="12"/>
    </row>
    <row r="388" spans="1:26" x14ac:dyDescent="0.25">
      <c r="A388" s="29"/>
      <c r="B388" s="30"/>
      <c r="C388" s="30" t="s">
        <v>25</v>
      </c>
      <c r="D388" s="30" t="s">
        <v>88</v>
      </c>
      <c r="E388" s="30" t="s">
        <v>843</v>
      </c>
      <c r="F388" s="31" t="s">
        <v>559</v>
      </c>
      <c r="G388" s="31"/>
      <c r="H388" s="32">
        <v>50</v>
      </c>
      <c r="I388" s="29"/>
      <c r="J388" s="29"/>
      <c r="K388" s="29"/>
      <c r="L388" s="29"/>
      <c r="M388" s="29"/>
      <c r="O388" s="30"/>
      <c r="Q388" s="30"/>
      <c r="R388" s="16">
        <v>44896</v>
      </c>
      <c r="T388" s="34" t="s">
        <v>705</v>
      </c>
      <c r="V388" s="12">
        <f>SUMIF($W$5:$W$4431,W388,$Y$5:$Y$4431)</f>
        <v>50</v>
      </c>
      <c r="W388" s="12" t="str">
        <f t="shared" si="12"/>
        <v>53875BZ35000</v>
      </c>
      <c r="Y388" s="12">
        <f t="shared" si="13"/>
        <v>50</v>
      </c>
      <c r="Z388" s="12"/>
    </row>
    <row r="389" spans="1:26" x14ac:dyDescent="0.25">
      <c r="A389" s="29"/>
      <c r="B389" s="30"/>
      <c r="C389" s="30" t="s">
        <v>25</v>
      </c>
      <c r="D389" s="30" t="s">
        <v>88</v>
      </c>
      <c r="E389" s="30" t="s">
        <v>633</v>
      </c>
      <c r="F389" s="31" t="s">
        <v>559</v>
      </c>
      <c r="G389" s="31"/>
      <c r="H389" s="32">
        <v>50</v>
      </c>
      <c r="I389" s="29"/>
      <c r="J389" s="29"/>
      <c r="K389" s="29"/>
      <c r="L389" s="29"/>
      <c r="M389" s="29"/>
      <c r="O389" s="30"/>
      <c r="Q389" s="30"/>
      <c r="R389" s="16">
        <v>44896</v>
      </c>
      <c r="T389" s="34" t="s">
        <v>705</v>
      </c>
      <c r="V389" s="12">
        <f>SUMIF($W$5:$W$4431,W389,$Y$5:$Y$4431)</f>
        <v>52</v>
      </c>
      <c r="W389" s="12" t="str">
        <f t="shared" si="12"/>
        <v>53875BZ36000</v>
      </c>
      <c r="Y389" s="12">
        <f t="shared" si="13"/>
        <v>50</v>
      </c>
      <c r="Z389" s="12"/>
    </row>
    <row r="390" spans="1:26" x14ac:dyDescent="0.25">
      <c r="A390" s="29"/>
      <c r="B390" s="30"/>
      <c r="C390" s="30" t="s">
        <v>25</v>
      </c>
      <c r="D390" s="30" t="s">
        <v>88</v>
      </c>
      <c r="E390" s="30" t="s">
        <v>844</v>
      </c>
      <c r="F390" s="31" t="s">
        <v>556</v>
      </c>
      <c r="G390" s="31"/>
      <c r="H390" s="32">
        <v>50</v>
      </c>
      <c r="I390" s="29"/>
      <c r="J390" s="29"/>
      <c r="K390" s="29"/>
      <c r="L390" s="29"/>
      <c r="M390" s="29"/>
      <c r="O390" s="30"/>
      <c r="Q390" s="30"/>
      <c r="R390" s="16">
        <v>44896</v>
      </c>
      <c r="T390" s="34" t="s">
        <v>705</v>
      </c>
      <c r="V390" s="12">
        <f>SUMIF($W$5:$W$4431,W390,$Y$5:$Y$4431)</f>
        <v>50</v>
      </c>
      <c r="W390" s="12" t="str">
        <f t="shared" si="12"/>
        <v>53876BZ33000</v>
      </c>
      <c r="Y390" s="12">
        <f t="shared" si="13"/>
        <v>50</v>
      </c>
      <c r="Z390" s="12"/>
    </row>
    <row r="391" spans="1:26" x14ac:dyDescent="0.25">
      <c r="A391" s="29"/>
      <c r="B391" s="30"/>
      <c r="C391" s="30" t="s">
        <v>25</v>
      </c>
      <c r="D391" s="30" t="s">
        <v>88</v>
      </c>
      <c r="E391" s="30" t="s">
        <v>634</v>
      </c>
      <c r="F391" s="31" t="s">
        <v>556</v>
      </c>
      <c r="G391" s="31"/>
      <c r="H391" s="32">
        <v>50</v>
      </c>
      <c r="I391" s="29"/>
      <c r="J391" s="29"/>
      <c r="K391" s="29"/>
      <c r="L391" s="29"/>
      <c r="M391" s="29"/>
      <c r="O391" s="30"/>
      <c r="Q391" s="30"/>
      <c r="R391" s="16">
        <v>44896</v>
      </c>
      <c r="T391" s="34" t="s">
        <v>705</v>
      </c>
      <c r="V391" s="12">
        <f>SUMIF($W$5:$W$4431,W391,$Y$5:$Y$4431)</f>
        <v>52</v>
      </c>
      <c r="W391" s="12" t="str">
        <f t="shared" si="12"/>
        <v>53876BZ36000</v>
      </c>
      <c r="Y391" s="12">
        <f t="shared" si="13"/>
        <v>50</v>
      </c>
      <c r="Z391" s="12"/>
    </row>
    <row r="392" spans="1:26" x14ac:dyDescent="0.25">
      <c r="A392" s="29"/>
      <c r="B392" s="30"/>
      <c r="C392" s="30" t="s">
        <v>25</v>
      </c>
      <c r="D392" s="30" t="s">
        <v>88</v>
      </c>
      <c r="E392" s="30" t="s">
        <v>845</v>
      </c>
      <c r="F392" s="31" t="s">
        <v>846</v>
      </c>
      <c r="G392" s="31"/>
      <c r="H392" s="32">
        <v>24</v>
      </c>
      <c r="I392" s="29"/>
      <c r="J392" s="29"/>
      <c r="K392" s="29"/>
      <c r="L392" s="29"/>
      <c r="M392" s="29"/>
      <c r="O392" s="30"/>
      <c r="Q392" s="30"/>
      <c r="R392" s="16">
        <v>44896</v>
      </c>
      <c r="T392" s="34" t="s">
        <v>705</v>
      </c>
      <c r="V392" s="12">
        <f>SUMIF($W$5:$W$4431,W392,$Y$5:$Y$4431)</f>
        <v>24</v>
      </c>
      <c r="W392" s="12" t="str">
        <f t="shared" ref="W392:W455" si="14">IF(R392="","",TRIM(SUBSTITUTE(E392,"-","")))</f>
        <v>55107BZ48000</v>
      </c>
      <c r="Y392" s="12">
        <f t="shared" ref="Y392:Y455" si="15">IF(OR(R392&lt;$F$1,R392&gt;$G$1,R392=""),0,H392)</f>
        <v>24</v>
      </c>
      <c r="Z392" s="12"/>
    </row>
    <row r="393" spans="1:26" x14ac:dyDescent="0.25">
      <c r="A393" s="29"/>
      <c r="B393" s="30"/>
      <c r="C393" s="30" t="s">
        <v>25</v>
      </c>
      <c r="D393" s="30" t="s">
        <v>88</v>
      </c>
      <c r="E393" s="30" t="s">
        <v>847</v>
      </c>
      <c r="F393" s="31" t="s">
        <v>35</v>
      </c>
      <c r="G393" s="31"/>
      <c r="H393" s="32">
        <v>18</v>
      </c>
      <c r="I393" s="29"/>
      <c r="J393" s="29"/>
      <c r="K393" s="29"/>
      <c r="L393" s="29"/>
      <c r="M393" s="29"/>
      <c r="O393" s="30"/>
      <c r="Q393" s="30"/>
      <c r="R393" s="16">
        <v>44896</v>
      </c>
      <c r="T393" s="34" t="s">
        <v>705</v>
      </c>
      <c r="V393" s="12">
        <f>SUMIF($W$5:$W$4431,W393,$Y$5:$Y$4431)</f>
        <v>18</v>
      </c>
      <c r="W393" s="12" t="str">
        <f t="shared" si="14"/>
        <v>55311BZA10C0</v>
      </c>
      <c r="Y393" s="12">
        <f t="shared" si="15"/>
        <v>18</v>
      </c>
      <c r="Z393" s="12"/>
    </row>
    <row r="394" spans="1:26" x14ac:dyDescent="0.25">
      <c r="A394" s="29"/>
      <c r="B394" s="30"/>
      <c r="C394" s="30" t="s">
        <v>25</v>
      </c>
      <c r="D394" s="30" t="s">
        <v>88</v>
      </c>
      <c r="E394" s="30" t="s">
        <v>848</v>
      </c>
      <c r="F394" s="31" t="s">
        <v>849</v>
      </c>
      <c r="G394" s="31"/>
      <c r="H394" s="32">
        <v>24</v>
      </c>
      <c r="I394" s="29"/>
      <c r="J394" s="29"/>
      <c r="K394" s="29"/>
      <c r="L394" s="29"/>
      <c r="M394" s="29"/>
      <c r="O394" s="30"/>
      <c r="Q394" s="30"/>
      <c r="R394" s="16">
        <v>44896</v>
      </c>
      <c r="T394" s="34" t="s">
        <v>705</v>
      </c>
      <c r="V394" s="12">
        <f>SUMIF($W$5:$W$4431,W394,$Y$5:$Y$4431)</f>
        <v>24</v>
      </c>
      <c r="W394" s="12" t="str">
        <f t="shared" si="14"/>
        <v>55359BZ100E0</v>
      </c>
      <c r="Y394" s="12">
        <f t="shared" si="15"/>
        <v>24</v>
      </c>
      <c r="Z394" s="12"/>
    </row>
    <row r="395" spans="1:26" x14ac:dyDescent="0.25">
      <c r="A395" s="29"/>
      <c r="B395" s="30"/>
      <c r="C395" s="30" t="s">
        <v>25</v>
      </c>
      <c r="D395" s="30" t="s">
        <v>88</v>
      </c>
      <c r="E395" s="30" t="s">
        <v>850</v>
      </c>
      <c r="F395" s="31" t="s">
        <v>851</v>
      </c>
      <c r="G395" s="31"/>
      <c r="H395" s="32">
        <v>2500</v>
      </c>
      <c r="I395" s="29"/>
      <c r="J395" s="29"/>
      <c r="K395" s="29"/>
      <c r="L395" s="29"/>
      <c r="M395" s="29"/>
      <c r="O395" s="30"/>
      <c r="Q395" s="30"/>
      <c r="R395" s="16">
        <v>44896</v>
      </c>
      <c r="T395" s="34" t="s">
        <v>705</v>
      </c>
      <c r="V395" s="12">
        <f>SUMIF($W$5:$W$4431,W395,$Y$5:$Y$4431)</f>
        <v>2500</v>
      </c>
      <c r="W395" s="12" t="str">
        <f t="shared" si="14"/>
        <v>55394BZ02000</v>
      </c>
      <c r="Y395" s="12">
        <f t="shared" si="15"/>
        <v>2500</v>
      </c>
      <c r="Z395" s="12"/>
    </row>
    <row r="396" spans="1:26" x14ac:dyDescent="0.25">
      <c r="A396" s="29"/>
      <c r="B396" s="30"/>
      <c r="C396" s="30" t="s">
        <v>25</v>
      </c>
      <c r="D396" s="30" t="s">
        <v>88</v>
      </c>
      <c r="E396" s="30" t="s">
        <v>852</v>
      </c>
      <c r="F396" s="31" t="s">
        <v>853</v>
      </c>
      <c r="G396" s="31"/>
      <c r="H396" s="32">
        <v>32</v>
      </c>
      <c r="I396" s="29"/>
      <c r="J396" s="29"/>
      <c r="K396" s="29"/>
      <c r="L396" s="29"/>
      <c r="M396" s="29"/>
      <c r="O396" s="30"/>
      <c r="Q396" s="30"/>
      <c r="R396" s="16">
        <v>44896</v>
      </c>
      <c r="T396" s="34" t="s">
        <v>705</v>
      </c>
      <c r="V396" s="12">
        <f>SUMIF($W$5:$W$4431,W396,$Y$5:$Y$4431)</f>
        <v>32</v>
      </c>
      <c r="W396" s="12" t="str">
        <f t="shared" si="14"/>
        <v>55406BZ880C1</v>
      </c>
      <c r="Y396" s="12">
        <f t="shared" si="15"/>
        <v>32</v>
      </c>
      <c r="Z396" s="12"/>
    </row>
    <row r="397" spans="1:26" x14ac:dyDescent="0.25">
      <c r="A397" s="29"/>
      <c r="B397" s="30"/>
      <c r="C397" s="30" t="s">
        <v>25</v>
      </c>
      <c r="D397" s="30" t="s">
        <v>88</v>
      </c>
      <c r="E397" s="30" t="s">
        <v>854</v>
      </c>
      <c r="F397" s="31" t="s">
        <v>853</v>
      </c>
      <c r="G397" s="31"/>
      <c r="H397" s="32">
        <v>50</v>
      </c>
      <c r="I397" s="29"/>
      <c r="J397" s="29"/>
      <c r="K397" s="29"/>
      <c r="L397" s="29"/>
      <c r="M397" s="29"/>
      <c r="O397" s="30"/>
      <c r="Q397" s="30"/>
      <c r="R397" s="16">
        <v>44896</v>
      </c>
      <c r="T397" s="34" t="s">
        <v>705</v>
      </c>
      <c r="V397" s="12">
        <f>SUMIF($W$5:$W$4431,W397,$Y$5:$Y$4431)</f>
        <v>50</v>
      </c>
      <c r="W397" s="12" t="str">
        <f t="shared" si="14"/>
        <v>55406BZ890C2</v>
      </c>
      <c r="Y397" s="12">
        <f t="shared" si="15"/>
        <v>50</v>
      </c>
      <c r="Z397" s="12"/>
    </row>
    <row r="398" spans="1:26" x14ac:dyDescent="0.25">
      <c r="A398" s="29"/>
      <c r="B398" s="30"/>
      <c r="C398" s="30" t="s">
        <v>25</v>
      </c>
      <c r="D398" s="30" t="s">
        <v>88</v>
      </c>
      <c r="E398" s="30" t="s">
        <v>855</v>
      </c>
      <c r="F398" s="31" t="s">
        <v>159</v>
      </c>
      <c r="G398" s="31"/>
      <c r="H398" s="32">
        <v>48</v>
      </c>
      <c r="I398" s="29"/>
      <c r="J398" s="29"/>
      <c r="K398" s="29"/>
      <c r="L398" s="29"/>
      <c r="M398" s="29"/>
      <c r="O398" s="30"/>
      <c r="Q398" s="30"/>
      <c r="R398" s="16">
        <v>44896</v>
      </c>
      <c r="T398" s="34" t="s">
        <v>705</v>
      </c>
      <c r="V398" s="12">
        <f>SUMIF($W$5:$W$4431,W398,$Y$5:$Y$4431)</f>
        <v>48</v>
      </c>
      <c r="W398" s="12" t="str">
        <f t="shared" si="14"/>
        <v>55421BZ120C0</v>
      </c>
      <c r="Y398" s="12">
        <f t="shared" si="15"/>
        <v>48</v>
      </c>
      <c r="Z398" s="12"/>
    </row>
    <row r="399" spans="1:26" x14ac:dyDescent="0.25">
      <c r="A399" s="29"/>
      <c r="B399" s="30"/>
      <c r="C399" s="30" t="s">
        <v>25</v>
      </c>
      <c r="D399" s="30" t="s">
        <v>88</v>
      </c>
      <c r="E399" s="30" t="s">
        <v>856</v>
      </c>
      <c r="F399" s="31" t="s">
        <v>159</v>
      </c>
      <c r="G399" s="31"/>
      <c r="H399" s="32">
        <v>48</v>
      </c>
      <c r="I399" s="29"/>
      <c r="J399" s="29"/>
      <c r="K399" s="29"/>
      <c r="L399" s="29"/>
      <c r="M399" s="29"/>
      <c r="O399" s="30"/>
      <c r="Q399" s="30"/>
      <c r="R399" s="16">
        <v>44896</v>
      </c>
      <c r="T399" s="34" t="s">
        <v>705</v>
      </c>
      <c r="V399" s="12">
        <f>SUMIF($W$5:$W$4431,W399,$Y$5:$Y$4431)</f>
        <v>48</v>
      </c>
      <c r="W399" s="12" t="str">
        <f t="shared" si="14"/>
        <v>55421BZ130C0</v>
      </c>
      <c r="Y399" s="12">
        <f t="shared" si="15"/>
        <v>48</v>
      </c>
      <c r="Z399" s="12"/>
    </row>
    <row r="400" spans="1:26" x14ac:dyDescent="0.25">
      <c r="A400" s="29"/>
      <c r="B400" s="30"/>
      <c r="C400" s="30" t="s">
        <v>25</v>
      </c>
      <c r="D400" s="30" t="s">
        <v>88</v>
      </c>
      <c r="E400" s="30" t="s">
        <v>857</v>
      </c>
      <c r="F400" s="31" t="s">
        <v>636</v>
      </c>
      <c r="G400" s="31"/>
      <c r="H400" s="32">
        <v>30</v>
      </c>
      <c r="I400" s="29"/>
      <c r="J400" s="29"/>
      <c r="K400" s="29"/>
      <c r="L400" s="29"/>
      <c r="M400" s="29"/>
      <c r="O400" s="30"/>
      <c r="Q400" s="30"/>
      <c r="R400" s="16">
        <v>44896</v>
      </c>
      <c r="T400" s="34" t="s">
        <v>705</v>
      </c>
      <c r="V400" s="12">
        <f>SUMIF($W$5:$W$4431,W400,$Y$5:$Y$4431)</f>
        <v>30</v>
      </c>
      <c r="W400" s="12" t="str">
        <f t="shared" si="14"/>
        <v>55432BZ220C0</v>
      </c>
      <c r="Y400" s="12">
        <f t="shared" si="15"/>
        <v>30</v>
      </c>
      <c r="Z400" s="12"/>
    </row>
    <row r="401" spans="1:26" x14ac:dyDescent="0.25">
      <c r="A401" s="29"/>
      <c r="B401" s="30"/>
      <c r="C401" s="30" t="s">
        <v>25</v>
      </c>
      <c r="D401" s="30" t="s">
        <v>88</v>
      </c>
      <c r="E401" s="30" t="s">
        <v>635</v>
      </c>
      <c r="F401" s="31" t="s">
        <v>636</v>
      </c>
      <c r="G401" s="31"/>
      <c r="H401" s="32">
        <v>50</v>
      </c>
      <c r="I401" s="29"/>
      <c r="J401" s="29"/>
      <c r="K401" s="29"/>
      <c r="L401" s="29"/>
      <c r="M401" s="29"/>
      <c r="O401" s="30"/>
      <c r="Q401" s="30"/>
      <c r="R401" s="16">
        <v>44896</v>
      </c>
      <c r="T401" s="34" t="s">
        <v>705</v>
      </c>
      <c r="V401" s="12">
        <f>SUMIF($W$5:$W$4431,W401,$Y$5:$Y$4431)</f>
        <v>52</v>
      </c>
      <c r="W401" s="12" t="str">
        <f t="shared" si="14"/>
        <v>55432BZ240C1</v>
      </c>
      <c r="Y401" s="12">
        <f t="shared" si="15"/>
        <v>50</v>
      </c>
      <c r="Z401" s="12"/>
    </row>
    <row r="402" spans="1:26" x14ac:dyDescent="0.25">
      <c r="A402" s="29"/>
      <c r="B402" s="30"/>
      <c r="C402" s="30" t="s">
        <v>25</v>
      </c>
      <c r="D402" s="30" t="s">
        <v>88</v>
      </c>
      <c r="E402" s="30" t="s">
        <v>858</v>
      </c>
      <c r="F402" s="31" t="s">
        <v>243</v>
      </c>
      <c r="G402" s="31"/>
      <c r="H402" s="32">
        <v>750</v>
      </c>
      <c r="I402" s="29"/>
      <c r="J402" s="29"/>
      <c r="K402" s="29"/>
      <c r="L402" s="29"/>
      <c r="M402" s="29"/>
      <c r="O402" s="30"/>
      <c r="Q402" s="30"/>
      <c r="R402" s="16">
        <v>44896</v>
      </c>
      <c r="T402" s="34" t="s">
        <v>705</v>
      </c>
      <c r="V402" s="12">
        <f>SUMIF($W$5:$W$4431,W402,$Y$5:$Y$4431)</f>
        <v>750</v>
      </c>
      <c r="W402" s="12" t="str">
        <f t="shared" si="14"/>
        <v>55539BZ140C1</v>
      </c>
      <c r="Y402" s="12">
        <f t="shared" si="15"/>
        <v>750</v>
      </c>
      <c r="Z402" s="12"/>
    </row>
    <row r="403" spans="1:26" x14ac:dyDescent="0.25">
      <c r="A403" s="29"/>
      <c r="B403" s="30"/>
      <c r="C403" s="30" t="s">
        <v>25</v>
      </c>
      <c r="D403" s="30" t="s">
        <v>88</v>
      </c>
      <c r="E403" s="30" t="s">
        <v>859</v>
      </c>
      <c r="F403" s="31" t="s">
        <v>243</v>
      </c>
      <c r="G403" s="31"/>
      <c r="H403" s="32">
        <v>300</v>
      </c>
      <c r="I403" s="29"/>
      <c r="J403" s="29"/>
      <c r="K403" s="29"/>
      <c r="L403" s="29"/>
      <c r="M403" s="29"/>
      <c r="O403" s="30"/>
      <c r="Q403" s="30"/>
      <c r="R403" s="16">
        <v>44896</v>
      </c>
      <c r="T403" s="34" t="s">
        <v>705</v>
      </c>
      <c r="V403" s="12">
        <f>SUMIF($W$5:$W$4431,W403,$Y$5:$Y$4431)</f>
        <v>300</v>
      </c>
      <c r="W403" s="12" t="str">
        <f t="shared" si="14"/>
        <v>55539BZ150C0</v>
      </c>
      <c r="Y403" s="12">
        <f t="shared" si="15"/>
        <v>300</v>
      </c>
      <c r="Z403" s="12"/>
    </row>
    <row r="404" spans="1:26" x14ac:dyDescent="0.25">
      <c r="A404" s="29"/>
      <c r="B404" s="30"/>
      <c r="C404" s="30" t="s">
        <v>25</v>
      </c>
      <c r="D404" s="30" t="s">
        <v>88</v>
      </c>
      <c r="E404" s="30" t="s">
        <v>860</v>
      </c>
      <c r="F404" s="31" t="s">
        <v>861</v>
      </c>
      <c r="G404" s="31"/>
      <c r="H404" s="32">
        <v>40</v>
      </c>
      <c r="I404" s="29"/>
      <c r="J404" s="29"/>
      <c r="K404" s="29"/>
      <c r="L404" s="29"/>
      <c r="M404" s="29"/>
      <c r="O404" s="30"/>
      <c r="Q404" s="30"/>
      <c r="R404" s="16">
        <v>44896</v>
      </c>
      <c r="T404" s="34" t="s">
        <v>705</v>
      </c>
      <c r="V404" s="12">
        <f>SUMIF($W$5:$W$4431,W404,$Y$5:$Y$4431)</f>
        <v>40</v>
      </c>
      <c r="W404" s="12" t="str">
        <f t="shared" si="14"/>
        <v>55619BZ070E0</v>
      </c>
      <c r="Y404" s="12">
        <f t="shared" si="15"/>
        <v>40</v>
      </c>
      <c r="Z404" s="12"/>
    </row>
    <row r="405" spans="1:26" x14ac:dyDescent="0.25">
      <c r="A405" s="29"/>
      <c r="B405" s="30"/>
      <c r="C405" s="30" t="s">
        <v>25</v>
      </c>
      <c r="D405" s="30" t="s">
        <v>88</v>
      </c>
      <c r="E405" s="30" t="s">
        <v>862</v>
      </c>
      <c r="F405" s="31" t="s">
        <v>861</v>
      </c>
      <c r="G405" s="31"/>
      <c r="H405" s="32">
        <v>40</v>
      </c>
      <c r="I405" s="29"/>
      <c r="J405" s="29"/>
      <c r="K405" s="29"/>
      <c r="L405" s="29"/>
      <c r="M405" s="29"/>
      <c r="O405" s="30"/>
      <c r="Q405" s="30"/>
      <c r="R405" s="16">
        <v>44896</v>
      </c>
      <c r="T405" s="34" t="s">
        <v>705</v>
      </c>
      <c r="V405" s="12">
        <f>SUMIF($W$5:$W$4431,W405,$Y$5:$Y$4431)</f>
        <v>40</v>
      </c>
      <c r="W405" s="12" t="str">
        <f t="shared" si="14"/>
        <v>55619BZ080B0</v>
      </c>
      <c r="Y405" s="12">
        <f t="shared" si="15"/>
        <v>40</v>
      </c>
      <c r="Z405" s="12"/>
    </row>
    <row r="406" spans="1:26" x14ac:dyDescent="0.25">
      <c r="A406" s="29"/>
      <c r="B406" s="30"/>
      <c r="C406" s="30" t="s">
        <v>25</v>
      </c>
      <c r="D406" s="30" t="s">
        <v>88</v>
      </c>
      <c r="E406" s="30" t="s">
        <v>637</v>
      </c>
      <c r="F406" s="31" t="s">
        <v>160</v>
      </c>
      <c r="G406" s="31"/>
      <c r="H406" s="32">
        <v>96</v>
      </c>
      <c r="I406" s="29"/>
      <c r="J406" s="29"/>
      <c r="K406" s="29"/>
      <c r="L406" s="29"/>
      <c r="M406" s="29"/>
      <c r="O406" s="30"/>
      <c r="Q406" s="30"/>
      <c r="R406" s="16">
        <v>44896</v>
      </c>
      <c r="T406" s="34" t="s">
        <v>705</v>
      </c>
      <c r="V406" s="12">
        <f>SUMIF($W$5:$W$4431,W406,$Y$5:$Y$4431)</f>
        <v>98</v>
      </c>
      <c r="W406" s="12" t="str">
        <f t="shared" si="14"/>
        <v>55650BZ380C0</v>
      </c>
      <c r="Y406" s="12">
        <f t="shared" si="15"/>
        <v>96</v>
      </c>
      <c r="Z406" s="12"/>
    </row>
    <row r="407" spans="1:26" x14ac:dyDescent="0.25">
      <c r="A407" s="29"/>
      <c r="B407" s="30"/>
      <c r="C407" s="30" t="s">
        <v>25</v>
      </c>
      <c r="D407" s="30" t="s">
        <v>88</v>
      </c>
      <c r="E407" s="30" t="s">
        <v>863</v>
      </c>
      <c r="F407" s="31" t="s">
        <v>160</v>
      </c>
      <c r="G407" s="31"/>
      <c r="H407" s="32">
        <v>48</v>
      </c>
      <c r="I407" s="29"/>
      <c r="J407" s="29"/>
      <c r="K407" s="29"/>
      <c r="L407" s="29"/>
      <c r="M407" s="29"/>
      <c r="O407" s="30"/>
      <c r="Q407" s="30"/>
      <c r="R407" s="16">
        <v>44896</v>
      </c>
      <c r="T407" s="34" t="s">
        <v>705</v>
      </c>
      <c r="V407" s="12">
        <f>SUMIF($W$5:$W$4431,W407,$Y$5:$Y$4431)</f>
        <v>48</v>
      </c>
      <c r="W407" s="12" t="str">
        <f t="shared" si="14"/>
        <v>55650BZ390C0</v>
      </c>
      <c r="Y407" s="12">
        <f t="shared" si="15"/>
        <v>48</v>
      </c>
      <c r="Z407" s="12"/>
    </row>
    <row r="408" spans="1:26" x14ac:dyDescent="0.25">
      <c r="A408" s="29"/>
      <c r="B408" s="30"/>
      <c r="C408" s="30" t="s">
        <v>25</v>
      </c>
      <c r="D408" s="30" t="s">
        <v>88</v>
      </c>
      <c r="E408" s="30" t="s">
        <v>638</v>
      </c>
      <c r="F408" s="31" t="s">
        <v>161</v>
      </c>
      <c r="G408" s="31"/>
      <c r="H408" s="32">
        <v>96</v>
      </c>
      <c r="I408" s="29"/>
      <c r="J408" s="29"/>
      <c r="K408" s="29"/>
      <c r="L408" s="29"/>
      <c r="M408" s="29"/>
      <c r="O408" s="30"/>
      <c r="Q408" s="30"/>
      <c r="R408" s="16">
        <v>44896</v>
      </c>
      <c r="T408" s="34" t="s">
        <v>705</v>
      </c>
      <c r="V408" s="12">
        <f>SUMIF($W$5:$W$4431,W408,$Y$5:$Y$4431)</f>
        <v>98</v>
      </c>
      <c r="W408" s="12" t="str">
        <f t="shared" si="14"/>
        <v>55660BZ250C0</v>
      </c>
      <c r="Y408" s="12">
        <f t="shared" si="15"/>
        <v>96</v>
      </c>
      <c r="Z408" s="12"/>
    </row>
    <row r="409" spans="1:26" x14ac:dyDescent="0.25">
      <c r="A409" s="29"/>
      <c r="B409" s="30"/>
      <c r="C409" s="30" t="s">
        <v>25</v>
      </c>
      <c r="D409" s="30" t="s">
        <v>88</v>
      </c>
      <c r="E409" s="30" t="s">
        <v>864</v>
      </c>
      <c r="F409" s="31" t="s">
        <v>161</v>
      </c>
      <c r="G409" s="31"/>
      <c r="H409" s="32">
        <v>48</v>
      </c>
      <c r="I409" s="29"/>
      <c r="J409" s="29"/>
      <c r="K409" s="29"/>
      <c r="L409" s="29"/>
      <c r="M409" s="29"/>
      <c r="O409" s="30"/>
      <c r="Q409" s="30"/>
      <c r="R409" s="16">
        <v>44896</v>
      </c>
      <c r="T409" s="34" t="s">
        <v>705</v>
      </c>
      <c r="V409" s="12">
        <f>SUMIF($W$5:$W$4431,W409,$Y$5:$Y$4431)</f>
        <v>48</v>
      </c>
      <c r="W409" s="12" t="str">
        <f t="shared" si="14"/>
        <v>55660BZ260C0</v>
      </c>
      <c r="Y409" s="12">
        <f t="shared" si="15"/>
        <v>48</v>
      </c>
      <c r="Z409" s="12"/>
    </row>
    <row r="410" spans="1:26" x14ac:dyDescent="0.25">
      <c r="A410" s="29"/>
      <c r="B410" s="30"/>
      <c r="C410" s="30" t="s">
        <v>25</v>
      </c>
      <c r="D410" s="30" t="s">
        <v>88</v>
      </c>
      <c r="E410" s="30" t="s">
        <v>865</v>
      </c>
      <c r="F410" s="31" t="s">
        <v>52</v>
      </c>
      <c r="G410" s="31"/>
      <c r="H410" s="32">
        <v>32</v>
      </c>
      <c r="I410" s="29"/>
      <c r="J410" s="29"/>
      <c r="K410" s="29"/>
      <c r="L410" s="29"/>
      <c r="M410" s="29"/>
      <c r="O410" s="30"/>
      <c r="Q410" s="30"/>
      <c r="R410" s="16">
        <v>44896</v>
      </c>
      <c r="T410" s="34" t="s">
        <v>705</v>
      </c>
      <c r="V410" s="12">
        <f>SUMIF($W$5:$W$4431,W410,$Y$5:$Y$4431)</f>
        <v>32</v>
      </c>
      <c r="W410" s="12" t="str">
        <f t="shared" si="14"/>
        <v>55670BZ350C1</v>
      </c>
      <c r="Y410" s="12">
        <f t="shared" si="15"/>
        <v>32</v>
      </c>
      <c r="Z410" s="12"/>
    </row>
    <row r="411" spans="1:26" x14ac:dyDescent="0.25">
      <c r="A411" s="29"/>
      <c r="B411" s="30"/>
      <c r="C411" s="30" t="s">
        <v>25</v>
      </c>
      <c r="D411" s="30" t="s">
        <v>88</v>
      </c>
      <c r="E411" s="30" t="s">
        <v>866</v>
      </c>
      <c r="F411" s="31" t="s">
        <v>52</v>
      </c>
      <c r="G411" s="31"/>
      <c r="H411" s="32">
        <v>32</v>
      </c>
      <c r="I411" s="29"/>
      <c r="J411" s="29"/>
      <c r="K411" s="29"/>
      <c r="L411" s="29"/>
      <c r="M411" s="29"/>
      <c r="O411" s="30"/>
      <c r="Q411" s="30"/>
      <c r="R411" s="16">
        <v>44896</v>
      </c>
      <c r="T411" s="34" t="s">
        <v>705</v>
      </c>
      <c r="V411" s="12">
        <f>SUMIF($W$5:$W$4431,W411,$Y$5:$Y$4431)</f>
        <v>32</v>
      </c>
      <c r="W411" s="12" t="str">
        <f t="shared" si="14"/>
        <v>55670BZ360C1</v>
      </c>
      <c r="Y411" s="12">
        <f t="shared" si="15"/>
        <v>32</v>
      </c>
      <c r="Z411" s="12"/>
    </row>
    <row r="412" spans="1:26" x14ac:dyDescent="0.25">
      <c r="A412" s="29"/>
      <c r="B412" s="30"/>
      <c r="C412" s="30" t="s">
        <v>25</v>
      </c>
      <c r="D412" s="30" t="s">
        <v>88</v>
      </c>
      <c r="E412" s="30" t="s">
        <v>867</v>
      </c>
      <c r="F412" s="31" t="s">
        <v>52</v>
      </c>
      <c r="G412" s="31"/>
      <c r="H412" s="32">
        <v>40</v>
      </c>
      <c r="I412" s="29"/>
      <c r="J412" s="29"/>
      <c r="K412" s="29"/>
      <c r="L412" s="29"/>
      <c r="M412" s="29"/>
      <c r="O412" s="30"/>
      <c r="Q412" s="30"/>
      <c r="R412" s="16">
        <v>44896</v>
      </c>
      <c r="T412" s="34" t="s">
        <v>705</v>
      </c>
      <c r="V412" s="12">
        <f>SUMIF($W$5:$W$4431,W412,$Y$5:$Y$4431)</f>
        <v>40</v>
      </c>
      <c r="W412" s="12" t="str">
        <f t="shared" si="14"/>
        <v>55670BZ420C1</v>
      </c>
      <c r="Y412" s="12">
        <f t="shared" si="15"/>
        <v>40</v>
      </c>
      <c r="Z412" s="12"/>
    </row>
    <row r="413" spans="1:26" x14ac:dyDescent="0.25">
      <c r="A413" s="29"/>
      <c r="B413" s="30"/>
      <c r="C413" s="30" t="s">
        <v>25</v>
      </c>
      <c r="D413" s="30" t="s">
        <v>88</v>
      </c>
      <c r="E413" s="30" t="s">
        <v>639</v>
      </c>
      <c r="F413" s="31" t="s">
        <v>640</v>
      </c>
      <c r="G413" s="31"/>
      <c r="H413" s="32">
        <v>66</v>
      </c>
      <c r="I413" s="29"/>
      <c r="J413" s="29"/>
      <c r="K413" s="29"/>
      <c r="L413" s="29"/>
      <c r="M413" s="29"/>
      <c r="O413" s="30"/>
      <c r="Q413" s="30"/>
      <c r="R413" s="16">
        <v>44896</v>
      </c>
      <c r="T413" s="34" t="s">
        <v>705</v>
      </c>
      <c r="V413" s="12">
        <f>SUMIF($W$5:$W$4431,W413,$Y$5:$Y$4431)</f>
        <v>68</v>
      </c>
      <c r="W413" s="12" t="str">
        <f t="shared" si="14"/>
        <v>55910BZ60000</v>
      </c>
      <c r="Y413" s="12">
        <f t="shared" si="15"/>
        <v>66</v>
      </c>
      <c r="Z413" s="12"/>
    </row>
    <row r="414" spans="1:26" x14ac:dyDescent="0.25">
      <c r="A414" s="29"/>
      <c r="B414" s="30"/>
      <c r="C414" s="30" t="s">
        <v>25</v>
      </c>
      <c r="D414" s="30" t="s">
        <v>88</v>
      </c>
      <c r="E414" s="30" t="s">
        <v>868</v>
      </c>
      <c r="F414" s="31" t="s">
        <v>640</v>
      </c>
      <c r="G414" s="31"/>
      <c r="H414" s="32">
        <v>36</v>
      </c>
      <c r="I414" s="29"/>
      <c r="J414" s="29"/>
      <c r="K414" s="29"/>
      <c r="L414" s="29"/>
      <c r="M414" s="29"/>
      <c r="O414" s="30"/>
      <c r="Q414" s="30"/>
      <c r="R414" s="16">
        <v>44896</v>
      </c>
      <c r="T414" s="34" t="s">
        <v>705</v>
      </c>
      <c r="V414" s="12">
        <f>SUMIF($W$5:$W$4431,W414,$Y$5:$Y$4431)</f>
        <v>36</v>
      </c>
      <c r="W414" s="12" t="str">
        <f t="shared" si="14"/>
        <v>55910BZ87000</v>
      </c>
      <c r="Y414" s="12">
        <f t="shared" si="15"/>
        <v>36</v>
      </c>
      <c r="Z414" s="12"/>
    </row>
    <row r="415" spans="1:26" x14ac:dyDescent="0.25">
      <c r="A415" s="29"/>
      <c r="B415" s="30"/>
      <c r="C415" s="30" t="s">
        <v>25</v>
      </c>
      <c r="D415" s="30" t="s">
        <v>88</v>
      </c>
      <c r="E415" s="30" t="s">
        <v>869</v>
      </c>
      <c r="F415" s="31" t="s">
        <v>154</v>
      </c>
      <c r="G415" s="31"/>
      <c r="H415" s="32">
        <v>10</v>
      </c>
      <c r="I415" s="29"/>
      <c r="J415" s="29"/>
      <c r="K415" s="29"/>
      <c r="L415" s="29"/>
      <c r="M415" s="29"/>
      <c r="O415" s="30"/>
      <c r="Q415" s="30"/>
      <c r="R415" s="16">
        <v>44896</v>
      </c>
      <c r="T415" s="34" t="s">
        <v>705</v>
      </c>
      <c r="V415" s="12">
        <f>SUMIF($W$5:$W$4431,W415,$Y$5:$Y$4431)</f>
        <v>10</v>
      </c>
      <c r="W415" s="12" t="str">
        <f t="shared" si="14"/>
        <v>58311BZ43000</v>
      </c>
      <c r="Y415" s="12">
        <f t="shared" si="15"/>
        <v>10</v>
      </c>
      <c r="Z415" s="12"/>
    </row>
    <row r="416" spans="1:26" x14ac:dyDescent="0.25">
      <c r="A416" s="29"/>
      <c r="B416" s="30"/>
      <c r="C416" s="30" t="s">
        <v>25</v>
      </c>
      <c r="D416" s="30" t="s">
        <v>88</v>
      </c>
      <c r="E416" s="30" t="s">
        <v>870</v>
      </c>
      <c r="F416" s="31" t="s">
        <v>94</v>
      </c>
      <c r="G416" s="31"/>
      <c r="H416" s="32">
        <v>21</v>
      </c>
      <c r="I416" s="29"/>
      <c r="J416" s="29"/>
      <c r="K416" s="29"/>
      <c r="L416" s="29"/>
      <c r="M416" s="29"/>
      <c r="O416" s="30"/>
      <c r="Q416" s="30"/>
      <c r="R416" s="16">
        <v>44896</v>
      </c>
      <c r="T416" s="34" t="s">
        <v>705</v>
      </c>
      <c r="V416" s="12">
        <f>SUMIF($W$5:$W$4431,W416,$Y$5:$Y$4431)</f>
        <v>21</v>
      </c>
      <c r="W416" s="12" t="str">
        <f t="shared" si="14"/>
        <v>58804BZ15000</v>
      </c>
      <c r="Y416" s="12">
        <f t="shared" si="15"/>
        <v>21</v>
      </c>
      <c r="Z416" s="12"/>
    </row>
    <row r="417" spans="1:26" x14ac:dyDescent="0.25">
      <c r="A417" s="29"/>
      <c r="B417" s="30"/>
      <c r="C417" s="30" t="s">
        <v>25</v>
      </c>
      <c r="D417" s="30" t="s">
        <v>88</v>
      </c>
      <c r="E417" s="30" t="s">
        <v>871</v>
      </c>
      <c r="F417" s="31" t="s">
        <v>94</v>
      </c>
      <c r="G417" s="31"/>
      <c r="H417" s="32">
        <v>18</v>
      </c>
      <c r="I417" s="29"/>
      <c r="J417" s="29"/>
      <c r="K417" s="29"/>
      <c r="L417" s="29"/>
      <c r="M417" s="29"/>
      <c r="O417" s="30"/>
      <c r="Q417" s="30"/>
      <c r="R417" s="16">
        <v>44896</v>
      </c>
      <c r="T417" s="34" t="s">
        <v>705</v>
      </c>
      <c r="V417" s="12">
        <f>SUMIF($W$5:$W$4431,W417,$Y$5:$Y$4431)</f>
        <v>18</v>
      </c>
      <c r="W417" s="12" t="str">
        <f t="shared" si="14"/>
        <v>58804BZ18000</v>
      </c>
      <c r="Y417" s="12">
        <f t="shared" si="15"/>
        <v>18</v>
      </c>
      <c r="Z417" s="12"/>
    </row>
    <row r="418" spans="1:26" x14ac:dyDescent="0.25">
      <c r="A418" s="29"/>
      <c r="B418" s="30"/>
      <c r="C418" s="30" t="s">
        <v>25</v>
      </c>
      <c r="D418" s="30" t="s">
        <v>88</v>
      </c>
      <c r="E418" s="30" t="s">
        <v>872</v>
      </c>
      <c r="F418" s="31" t="s">
        <v>94</v>
      </c>
      <c r="G418" s="31"/>
      <c r="H418" s="32">
        <v>22</v>
      </c>
      <c r="I418" s="29"/>
      <c r="J418" s="29"/>
      <c r="K418" s="29"/>
      <c r="L418" s="29"/>
      <c r="M418" s="29"/>
      <c r="O418" s="30"/>
      <c r="Q418" s="30"/>
      <c r="R418" s="16">
        <v>44896</v>
      </c>
      <c r="T418" s="34" t="s">
        <v>705</v>
      </c>
      <c r="V418" s="12">
        <f>SUMIF($W$5:$W$4431,W418,$Y$5:$Y$4431)</f>
        <v>22</v>
      </c>
      <c r="W418" s="12" t="str">
        <f t="shared" si="14"/>
        <v>58804BZ21000</v>
      </c>
      <c r="Y418" s="12">
        <f t="shared" si="15"/>
        <v>22</v>
      </c>
      <c r="Z418" s="12"/>
    </row>
    <row r="419" spans="1:26" x14ac:dyDescent="0.25">
      <c r="A419" s="29"/>
      <c r="B419" s="30"/>
      <c r="C419" s="30" t="s">
        <v>25</v>
      </c>
      <c r="D419" s="30" t="s">
        <v>88</v>
      </c>
      <c r="E419" s="30" t="s">
        <v>873</v>
      </c>
      <c r="F419" s="31" t="s">
        <v>120</v>
      </c>
      <c r="G419" s="31"/>
      <c r="H419" s="32">
        <v>21</v>
      </c>
      <c r="I419" s="29"/>
      <c r="J419" s="29"/>
      <c r="K419" s="29"/>
      <c r="L419" s="29"/>
      <c r="M419" s="29"/>
      <c r="O419" s="30"/>
      <c r="Q419" s="30"/>
      <c r="R419" s="16">
        <v>44896</v>
      </c>
      <c r="T419" s="34" t="s">
        <v>705</v>
      </c>
      <c r="V419" s="12">
        <f>SUMIF($W$5:$W$4431,W419,$Y$5:$Y$4431)</f>
        <v>21</v>
      </c>
      <c r="W419" s="12" t="str">
        <f t="shared" si="14"/>
        <v>58810BZ100C3</v>
      </c>
      <c r="Y419" s="12">
        <f t="shared" si="15"/>
        <v>21</v>
      </c>
      <c r="Z419" s="12"/>
    </row>
    <row r="420" spans="1:26" x14ac:dyDescent="0.25">
      <c r="A420" s="29"/>
      <c r="B420" s="30"/>
      <c r="C420" s="30" t="s">
        <v>25</v>
      </c>
      <c r="D420" s="30" t="s">
        <v>88</v>
      </c>
      <c r="E420" s="30" t="s">
        <v>874</v>
      </c>
      <c r="F420" s="31" t="s">
        <v>120</v>
      </c>
      <c r="G420" s="31"/>
      <c r="H420" s="32">
        <v>19</v>
      </c>
      <c r="I420" s="29"/>
      <c r="J420" s="29"/>
      <c r="K420" s="29"/>
      <c r="L420" s="29"/>
      <c r="M420" s="29"/>
      <c r="O420" s="30"/>
      <c r="Q420" s="30"/>
      <c r="R420" s="16">
        <v>44896</v>
      </c>
      <c r="T420" s="34" t="s">
        <v>705</v>
      </c>
      <c r="V420" s="12">
        <f>SUMIF($W$5:$W$4431,W420,$Y$5:$Y$4431)</f>
        <v>19</v>
      </c>
      <c r="W420" s="12" t="str">
        <f t="shared" si="14"/>
        <v>58810BZ110C1</v>
      </c>
      <c r="Y420" s="12">
        <f t="shared" si="15"/>
        <v>19</v>
      </c>
      <c r="Z420" s="12"/>
    </row>
    <row r="421" spans="1:26" x14ac:dyDescent="0.25">
      <c r="A421" s="29"/>
      <c r="B421" s="30"/>
      <c r="C421" s="30" t="s">
        <v>25</v>
      </c>
      <c r="D421" s="30" t="s">
        <v>88</v>
      </c>
      <c r="E421" s="30" t="s">
        <v>875</v>
      </c>
      <c r="F421" s="31" t="s">
        <v>876</v>
      </c>
      <c r="G421" s="31"/>
      <c r="H421" s="32">
        <v>24</v>
      </c>
      <c r="I421" s="29"/>
      <c r="J421" s="29"/>
      <c r="K421" s="29"/>
      <c r="L421" s="29"/>
      <c r="M421" s="29"/>
      <c r="O421" s="30"/>
      <c r="Q421" s="30"/>
      <c r="R421" s="16">
        <v>44896</v>
      </c>
      <c r="T421" s="34" t="s">
        <v>705</v>
      </c>
      <c r="V421" s="12">
        <f>SUMIF($W$5:$W$4431,W421,$Y$5:$Y$4431)</f>
        <v>24</v>
      </c>
      <c r="W421" s="12" t="str">
        <f t="shared" si="14"/>
        <v>58833BZ100B0</v>
      </c>
      <c r="Y421" s="12">
        <f t="shared" si="15"/>
        <v>24</v>
      </c>
      <c r="Z421" s="12"/>
    </row>
    <row r="422" spans="1:26" x14ac:dyDescent="0.25">
      <c r="A422" s="29"/>
      <c r="B422" s="30"/>
      <c r="C422" s="30" t="s">
        <v>25</v>
      </c>
      <c r="D422" s="30" t="s">
        <v>88</v>
      </c>
      <c r="E422" s="30" t="s">
        <v>877</v>
      </c>
      <c r="F422" s="31" t="s">
        <v>876</v>
      </c>
      <c r="G422" s="31"/>
      <c r="H422" s="32">
        <v>32</v>
      </c>
      <c r="I422" s="29"/>
      <c r="J422" s="29"/>
      <c r="K422" s="29"/>
      <c r="L422" s="29"/>
      <c r="M422" s="29"/>
      <c r="O422" s="30"/>
      <c r="Q422" s="30"/>
      <c r="R422" s="16">
        <v>44896</v>
      </c>
      <c r="T422" s="34" t="s">
        <v>705</v>
      </c>
      <c r="V422" s="12">
        <f>SUMIF($W$5:$W$4431,W422,$Y$5:$Y$4431)</f>
        <v>32</v>
      </c>
      <c r="W422" s="12" t="str">
        <f t="shared" si="14"/>
        <v>58833BZ110C0</v>
      </c>
      <c r="Y422" s="12">
        <f t="shared" si="15"/>
        <v>32</v>
      </c>
      <c r="Z422" s="12"/>
    </row>
    <row r="423" spans="1:26" x14ac:dyDescent="0.25">
      <c r="A423" s="29"/>
      <c r="B423" s="30"/>
      <c r="C423" s="30" t="s">
        <v>25</v>
      </c>
      <c r="D423" s="30" t="s">
        <v>88</v>
      </c>
      <c r="E423" s="30" t="s">
        <v>878</v>
      </c>
      <c r="F423" s="31" t="s">
        <v>879</v>
      </c>
      <c r="G423" s="31"/>
      <c r="H423" s="32">
        <v>24</v>
      </c>
      <c r="I423" s="29"/>
      <c r="J423" s="29"/>
      <c r="K423" s="29"/>
      <c r="L423" s="29"/>
      <c r="M423" s="29"/>
      <c r="O423" s="30"/>
      <c r="Q423" s="30"/>
      <c r="R423" s="16">
        <v>44896</v>
      </c>
      <c r="T423" s="34" t="s">
        <v>705</v>
      </c>
      <c r="V423" s="12">
        <f>SUMIF($W$5:$W$4431,W423,$Y$5:$Y$4431)</f>
        <v>24</v>
      </c>
      <c r="W423" s="12" t="str">
        <f t="shared" si="14"/>
        <v>58834BZ100B0</v>
      </c>
      <c r="Y423" s="12">
        <f t="shared" si="15"/>
        <v>24</v>
      </c>
      <c r="Z423" s="12"/>
    </row>
    <row r="424" spans="1:26" x14ac:dyDescent="0.25">
      <c r="A424" s="29"/>
      <c r="B424" s="30"/>
      <c r="C424" s="30" t="s">
        <v>25</v>
      </c>
      <c r="D424" s="30" t="s">
        <v>88</v>
      </c>
      <c r="E424" s="30" t="s">
        <v>880</v>
      </c>
      <c r="F424" s="31" t="s">
        <v>881</v>
      </c>
      <c r="G424" s="31"/>
      <c r="H424" s="32">
        <v>24</v>
      </c>
      <c r="I424" s="29"/>
      <c r="J424" s="29"/>
      <c r="K424" s="29"/>
      <c r="L424" s="29"/>
      <c r="M424" s="29"/>
      <c r="O424" s="30"/>
      <c r="Q424" s="30"/>
      <c r="R424" s="16">
        <v>44896</v>
      </c>
      <c r="T424" s="34" t="s">
        <v>705</v>
      </c>
      <c r="V424" s="12">
        <f>SUMIF($W$5:$W$4431,W424,$Y$5:$Y$4431)</f>
        <v>24</v>
      </c>
      <c r="W424" s="12" t="str">
        <f t="shared" si="14"/>
        <v>58921BZ090C0</v>
      </c>
      <c r="Y424" s="12">
        <f t="shared" si="15"/>
        <v>24</v>
      </c>
      <c r="Z424" s="12"/>
    </row>
    <row r="425" spans="1:26" x14ac:dyDescent="0.25">
      <c r="A425" s="29"/>
      <c r="B425" s="30"/>
      <c r="C425" s="30" t="s">
        <v>25</v>
      </c>
      <c r="D425" s="30" t="s">
        <v>88</v>
      </c>
      <c r="E425" s="30" t="s">
        <v>882</v>
      </c>
      <c r="F425" s="31" t="s">
        <v>883</v>
      </c>
      <c r="G425" s="31"/>
      <c r="H425" s="32">
        <v>25</v>
      </c>
      <c r="I425" s="29"/>
      <c r="J425" s="29"/>
      <c r="K425" s="29"/>
      <c r="L425" s="29"/>
      <c r="M425" s="29"/>
      <c r="O425" s="30"/>
      <c r="Q425" s="30"/>
      <c r="R425" s="16">
        <v>44896</v>
      </c>
      <c r="T425" s="34" t="s">
        <v>705</v>
      </c>
      <c r="V425" s="12">
        <f>SUMIF($W$5:$W$4431,W425,$Y$5:$Y$4431)</f>
        <v>25</v>
      </c>
      <c r="W425" s="12" t="str">
        <f t="shared" si="14"/>
        <v>58923BZ020C0</v>
      </c>
      <c r="Y425" s="12">
        <f t="shared" si="15"/>
        <v>25</v>
      </c>
      <c r="Z425" s="12"/>
    </row>
    <row r="426" spans="1:26" x14ac:dyDescent="0.25">
      <c r="A426" s="29"/>
      <c r="B426" s="30"/>
      <c r="C426" s="30" t="s">
        <v>25</v>
      </c>
      <c r="D426" s="30" t="s">
        <v>88</v>
      </c>
      <c r="E426" s="30" t="s">
        <v>884</v>
      </c>
      <c r="F426" s="31" t="s">
        <v>883</v>
      </c>
      <c r="G426" s="31"/>
      <c r="H426" s="32">
        <v>24</v>
      </c>
      <c r="I426" s="29"/>
      <c r="J426" s="29"/>
      <c r="K426" s="29"/>
      <c r="L426" s="29"/>
      <c r="M426" s="29"/>
      <c r="O426" s="30"/>
      <c r="Q426" s="30"/>
      <c r="R426" s="16">
        <v>44896</v>
      </c>
      <c r="T426" s="34" t="s">
        <v>705</v>
      </c>
      <c r="V426" s="12">
        <f>SUMIF($W$5:$W$4431,W426,$Y$5:$Y$4431)</f>
        <v>24</v>
      </c>
      <c r="W426" s="12" t="str">
        <f t="shared" si="14"/>
        <v>58923BZ030C0</v>
      </c>
      <c r="Y426" s="12">
        <f t="shared" si="15"/>
        <v>24</v>
      </c>
      <c r="Z426" s="12"/>
    </row>
    <row r="427" spans="1:26" x14ac:dyDescent="0.25">
      <c r="A427" s="29"/>
      <c r="B427" s="30"/>
      <c r="C427" s="30" t="s">
        <v>25</v>
      </c>
      <c r="D427" s="30" t="s">
        <v>88</v>
      </c>
      <c r="E427" s="30" t="s">
        <v>641</v>
      </c>
      <c r="F427" s="31" t="s">
        <v>642</v>
      </c>
      <c r="G427" s="31"/>
      <c r="H427" s="32">
        <v>42</v>
      </c>
      <c r="I427" s="29"/>
      <c r="J427" s="29"/>
      <c r="K427" s="29"/>
      <c r="L427" s="29"/>
      <c r="M427" s="29"/>
      <c r="O427" s="30"/>
      <c r="Q427" s="30"/>
      <c r="R427" s="16">
        <v>44896</v>
      </c>
      <c r="T427" s="34" t="s">
        <v>705</v>
      </c>
      <c r="V427" s="12">
        <f>SUMIF($W$5:$W$4431,W427,$Y$5:$Y$4431)</f>
        <v>50</v>
      </c>
      <c r="W427" s="12" t="str">
        <f t="shared" si="14"/>
        <v>58924BZ010C0</v>
      </c>
      <c r="Y427" s="12">
        <f t="shared" si="15"/>
        <v>42</v>
      </c>
      <c r="Z427" s="12"/>
    </row>
    <row r="428" spans="1:26" x14ac:dyDescent="0.25">
      <c r="A428" s="29"/>
      <c r="B428" s="30"/>
      <c r="C428" s="30" t="s">
        <v>25</v>
      </c>
      <c r="D428" s="30" t="s">
        <v>88</v>
      </c>
      <c r="E428" s="30" t="s">
        <v>885</v>
      </c>
      <c r="F428" s="31" t="s">
        <v>321</v>
      </c>
      <c r="G428" s="31"/>
      <c r="H428" s="32">
        <v>36</v>
      </c>
      <c r="I428" s="29"/>
      <c r="J428" s="29"/>
      <c r="K428" s="29"/>
      <c r="L428" s="29"/>
      <c r="M428" s="29"/>
      <c r="O428" s="30"/>
      <c r="Q428" s="30"/>
      <c r="R428" s="16">
        <v>44896</v>
      </c>
      <c r="T428" s="34" t="s">
        <v>705</v>
      </c>
      <c r="V428" s="12">
        <f>SUMIF($W$5:$W$4431,W428,$Y$5:$Y$4431)</f>
        <v>36</v>
      </c>
      <c r="W428" s="12" t="str">
        <f t="shared" si="14"/>
        <v>58993BZ03000</v>
      </c>
      <c r="Y428" s="12">
        <f t="shared" si="15"/>
        <v>36</v>
      </c>
      <c r="Z428" s="12"/>
    </row>
    <row r="429" spans="1:26" x14ac:dyDescent="0.25">
      <c r="A429" s="29"/>
      <c r="B429" s="30"/>
      <c r="C429" s="30" t="s">
        <v>25</v>
      </c>
      <c r="D429" s="30" t="s">
        <v>88</v>
      </c>
      <c r="E429" s="30" t="s">
        <v>886</v>
      </c>
      <c r="F429" s="31" t="s">
        <v>321</v>
      </c>
      <c r="G429" s="31"/>
      <c r="H429" s="32">
        <v>45</v>
      </c>
      <c r="I429" s="29"/>
      <c r="J429" s="29"/>
      <c r="K429" s="29"/>
      <c r="L429" s="29"/>
      <c r="M429" s="29"/>
      <c r="O429" s="30"/>
      <c r="Q429" s="30"/>
      <c r="R429" s="16">
        <v>44896</v>
      </c>
      <c r="T429" s="34" t="s">
        <v>705</v>
      </c>
      <c r="V429" s="12">
        <f>SUMIF($W$5:$W$4431,W429,$Y$5:$Y$4431)</f>
        <v>45</v>
      </c>
      <c r="W429" s="12" t="str">
        <f t="shared" si="14"/>
        <v>58993BZ07000</v>
      </c>
      <c r="Y429" s="12">
        <f t="shared" si="15"/>
        <v>45</v>
      </c>
      <c r="Z429" s="12"/>
    </row>
    <row r="430" spans="1:26" x14ac:dyDescent="0.25">
      <c r="A430" s="29"/>
      <c r="B430" s="30"/>
      <c r="C430" s="30" t="s">
        <v>25</v>
      </c>
      <c r="D430" s="30" t="s">
        <v>88</v>
      </c>
      <c r="E430" s="30" t="s">
        <v>887</v>
      </c>
      <c r="F430" s="31" t="s">
        <v>327</v>
      </c>
      <c r="G430" s="31"/>
      <c r="H430" s="32">
        <v>10</v>
      </c>
      <c r="I430" s="29"/>
      <c r="J430" s="29"/>
      <c r="K430" s="29"/>
      <c r="L430" s="29"/>
      <c r="M430" s="29"/>
      <c r="O430" s="30"/>
      <c r="Q430" s="30"/>
      <c r="R430" s="16">
        <v>44896</v>
      </c>
      <c r="T430" s="34" t="s">
        <v>705</v>
      </c>
      <c r="V430" s="12">
        <f>SUMIF($W$5:$W$4431,W430,$Y$5:$Y$4431)</f>
        <v>10</v>
      </c>
      <c r="W430" s="12" t="str">
        <f t="shared" si="14"/>
        <v>61631BZ22000</v>
      </c>
      <c r="Y430" s="12">
        <f t="shared" si="15"/>
        <v>10</v>
      </c>
      <c r="Z430" s="12"/>
    </row>
    <row r="431" spans="1:26" x14ac:dyDescent="0.25">
      <c r="A431" s="29"/>
      <c r="B431" s="30"/>
      <c r="C431" s="30" t="s">
        <v>25</v>
      </c>
      <c r="D431" s="30" t="s">
        <v>88</v>
      </c>
      <c r="E431" s="30" t="s">
        <v>888</v>
      </c>
      <c r="F431" s="31" t="s">
        <v>328</v>
      </c>
      <c r="G431" s="31"/>
      <c r="H431" s="32">
        <v>10</v>
      </c>
      <c r="I431" s="29"/>
      <c r="J431" s="29"/>
      <c r="K431" s="29"/>
      <c r="L431" s="29"/>
      <c r="M431" s="29"/>
      <c r="O431" s="30"/>
      <c r="Q431" s="30"/>
      <c r="R431" s="16">
        <v>44896</v>
      </c>
      <c r="T431" s="34" t="s">
        <v>705</v>
      </c>
      <c r="V431" s="12">
        <f>SUMIF($W$5:$W$4431,W431,$Y$5:$Y$4431)</f>
        <v>10</v>
      </c>
      <c r="W431" s="12" t="str">
        <f t="shared" si="14"/>
        <v>61632BZ22000</v>
      </c>
      <c r="Y431" s="12">
        <f t="shared" si="15"/>
        <v>10</v>
      </c>
      <c r="Z431" s="12"/>
    </row>
    <row r="432" spans="1:26" x14ac:dyDescent="0.25">
      <c r="A432" s="29"/>
      <c r="B432" s="30"/>
      <c r="C432" s="30" t="s">
        <v>25</v>
      </c>
      <c r="D432" s="30" t="s">
        <v>88</v>
      </c>
      <c r="E432" s="30" t="s">
        <v>889</v>
      </c>
      <c r="F432" s="31" t="s">
        <v>26</v>
      </c>
      <c r="G432" s="31"/>
      <c r="H432" s="32">
        <v>30</v>
      </c>
      <c r="I432" s="29"/>
      <c r="J432" s="29"/>
      <c r="K432" s="29"/>
      <c r="L432" s="29"/>
      <c r="M432" s="29"/>
      <c r="O432" s="30"/>
      <c r="Q432" s="30"/>
      <c r="R432" s="16">
        <v>44896</v>
      </c>
      <c r="T432" s="34" t="s">
        <v>705</v>
      </c>
      <c r="V432" s="12">
        <f>SUMIF($W$5:$W$4431,W432,$Y$5:$Y$4431)</f>
        <v>30</v>
      </c>
      <c r="W432" s="12" t="str">
        <f t="shared" si="14"/>
        <v>61681BZ90100</v>
      </c>
      <c r="Y432" s="12">
        <f t="shared" si="15"/>
        <v>30</v>
      </c>
      <c r="Z432" s="12"/>
    </row>
    <row r="433" spans="1:26" x14ac:dyDescent="0.25">
      <c r="A433" s="29"/>
      <c r="B433" s="30"/>
      <c r="C433" s="30" t="s">
        <v>25</v>
      </c>
      <c r="D433" s="30" t="s">
        <v>88</v>
      </c>
      <c r="E433" s="30" t="s">
        <v>890</v>
      </c>
      <c r="F433" s="31" t="s">
        <v>891</v>
      </c>
      <c r="G433" s="31"/>
      <c r="H433" s="32">
        <v>30</v>
      </c>
      <c r="I433" s="29"/>
      <c r="J433" s="29"/>
      <c r="K433" s="29"/>
      <c r="L433" s="29"/>
      <c r="M433" s="29"/>
      <c r="O433" s="30"/>
      <c r="Q433" s="30"/>
      <c r="R433" s="16">
        <v>44896</v>
      </c>
      <c r="T433" s="34" t="s">
        <v>705</v>
      </c>
      <c r="V433" s="12">
        <f>SUMIF($W$5:$W$4431,W433,$Y$5:$Y$4431)</f>
        <v>30</v>
      </c>
      <c r="W433" s="12" t="str">
        <f t="shared" si="14"/>
        <v>61682BZ90100</v>
      </c>
      <c r="Y433" s="12">
        <f t="shared" si="15"/>
        <v>30</v>
      </c>
      <c r="Z433" s="12"/>
    </row>
    <row r="434" spans="1:26" x14ac:dyDescent="0.25">
      <c r="A434" s="29"/>
      <c r="B434" s="30"/>
      <c r="C434" s="30" t="s">
        <v>25</v>
      </c>
      <c r="D434" s="30" t="s">
        <v>88</v>
      </c>
      <c r="E434" s="30" t="s">
        <v>643</v>
      </c>
      <c r="F434" s="31" t="s">
        <v>892</v>
      </c>
      <c r="G434" s="31"/>
      <c r="H434" s="32">
        <v>63</v>
      </c>
      <c r="I434" s="29"/>
      <c r="J434" s="29"/>
      <c r="K434" s="29"/>
      <c r="L434" s="29"/>
      <c r="M434" s="29"/>
      <c r="O434" s="30"/>
      <c r="Q434" s="30"/>
      <c r="R434" s="16">
        <v>44896</v>
      </c>
      <c r="T434" s="34" t="s">
        <v>705</v>
      </c>
      <c r="V434" s="12">
        <f>SUMIF($W$5:$W$4431,W434,$Y$5:$Y$4431)</f>
        <v>76</v>
      </c>
      <c r="W434" s="12" t="str">
        <f t="shared" si="14"/>
        <v>61692BZ90100</v>
      </c>
      <c r="Y434" s="12">
        <f t="shared" si="15"/>
        <v>63</v>
      </c>
      <c r="Z434" s="12"/>
    </row>
    <row r="435" spans="1:26" x14ac:dyDescent="0.25">
      <c r="A435" s="29"/>
      <c r="B435" s="30"/>
      <c r="C435" s="30" t="s">
        <v>25</v>
      </c>
      <c r="D435" s="30" t="s">
        <v>88</v>
      </c>
      <c r="E435" s="30" t="s">
        <v>893</v>
      </c>
      <c r="F435" s="31" t="s">
        <v>329</v>
      </c>
      <c r="G435" s="31"/>
      <c r="H435" s="32">
        <v>10</v>
      </c>
      <c r="I435" s="29"/>
      <c r="J435" s="29"/>
      <c r="K435" s="29"/>
      <c r="L435" s="29"/>
      <c r="M435" s="29"/>
      <c r="O435" s="30"/>
      <c r="Q435" s="30"/>
      <c r="R435" s="16">
        <v>44896</v>
      </c>
      <c r="T435" s="34" t="s">
        <v>705</v>
      </c>
      <c r="V435" s="12">
        <f>SUMIF($W$5:$W$4431,W435,$Y$5:$Y$4431)</f>
        <v>10</v>
      </c>
      <c r="W435" s="12" t="str">
        <f t="shared" si="14"/>
        <v>61731BZ26000</v>
      </c>
      <c r="Y435" s="12">
        <f t="shared" si="15"/>
        <v>10</v>
      </c>
      <c r="Z435" s="12"/>
    </row>
    <row r="436" spans="1:26" x14ac:dyDescent="0.25">
      <c r="A436" s="29"/>
      <c r="B436" s="30"/>
      <c r="C436" s="30" t="s">
        <v>25</v>
      </c>
      <c r="D436" s="30" t="s">
        <v>88</v>
      </c>
      <c r="E436" s="30" t="s">
        <v>894</v>
      </c>
      <c r="F436" s="31" t="s">
        <v>330</v>
      </c>
      <c r="G436" s="31"/>
      <c r="H436" s="32">
        <v>10</v>
      </c>
      <c r="I436" s="29"/>
      <c r="J436" s="29"/>
      <c r="K436" s="29"/>
      <c r="L436" s="29"/>
      <c r="M436" s="29"/>
      <c r="O436" s="30"/>
      <c r="Q436" s="30"/>
      <c r="R436" s="16">
        <v>44896</v>
      </c>
      <c r="T436" s="34" t="s">
        <v>705</v>
      </c>
      <c r="V436" s="12">
        <f>SUMIF($W$5:$W$4431,W436,$Y$5:$Y$4431)</f>
        <v>10</v>
      </c>
      <c r="W436" s="12" t="str">
        <f t="shared" si="14"/>
        <v>61732BZ25000</v>
      </c>
      <c r="Y436" s="12">
        <f t="shared" si="15"/>
        <v>10</v>
      </c>
      <c r="Z436" s="12"/>
    </row>
    <row r="437" spans="1:26" x14ac:dyDescent="0.25">
      <c r="A437" s="29"/>
      <c r="B437" s="30"/>
      <c r="C437" s="30" t="s">
        <v>25</v>
      </c>
      <c r="D437" s="30" t="s">
        <v>88</v>
      </c>
      <c r="E437" s="30" t="s">
        <v>895</v>
      </c>
      <c r="F437" s="31" t="s">
        <v>896</v>
      </c>
      <c r="G437" s="31"/>
      <c r="H437" s="32">
        <v>10</v>
      </c>
      <c r="I437" s="29"/>
      <c r="J437" s="29"/>
      <c r="K437" s="29"/>
      <c r="L437" s="29"/>
      <c r="M437" s="29"/>
      <c r="O437" s="30"/>
      <c r="Q437" s="30"/>
      <c r="R437" s="16">
        <v>44896</v>
      </c>
      <c r="T437" s="34" t="s">
        <v>705</v>
      </c>
      <c r="V437" s="12">
        <f>SUMIF($W$5:$W$4431,W437,$Y$5:$Y$4431)</f>
        <v>10</v>
      </c>
      <c r="W437" s="12" t="str">
        <f t="shared" si="14"/>
        <v>61745BZ09000</v>
      </c>
      <c r="Y437" s="12">
        <f t="shared" si="15"/>
        <v>10</v>
      </c>
      <c r="Z437" s="12"/>
    </row>
    <row r="438" spans="1:26" x14ac:dyDescent="0.25">
      <c r="A438" s="29"/>
      <c r="B438" s="30"/>
      <c r="C438" s="30" t="s">
        <v>25</v>
      </c>
      <c r="D438" s="30" t="s">
        <v>88</v>
      </c>
      <c r="E438" s="30" t="s">
        <v>897</v>
      </c>
      <c r="F438" s="31" t="s">
        <v>898</v>
      </c>
      <c r="G438" s="31"/>
      <c r="H438" s="32">
        <v>10</v>
      </c>
      <c r="I438" s="29"/>
      <c r="J438" s="29"/>
      <c r="K438" s="29"/>
      <c r="L438" s="29"/>
      <c r="M438" s="29"/>
      <c r="O438" s="30"/>
      <c r="Q438" s="30"/>
      <c r="R438" s="16">
        <v>44896</v>
      </c>
      <c r="T438" s="34" t="s">
        <v>705</v>
      </c>
      <c r="V438" s="12">
        <f>SUMIF($W$5:$W$4431,W438,$Y$5:$Y$4431)</f>
        <v>10</v>
      </c>
      <c r="W438" s="12" t="str">
        <f t="shared" si="14"/>
        <v>61746BZ05000</v>
      </c>
      <c r="Y438" s="12">
        <f t="shared" si="15"/>
        <v>10</v>
      </c>
      <c r="Z438" s="12"/>
    </row>
    <row r="439" spans="1:26" x14ac:dyDescent="0.25">
      <c r="A439" s="29"/>
      <c r="B439" s="30"/>
      <c r="C439" s="30" t="s">
        <v>25</v>
      </c>
      <c r="D439" s="30" t="s">
        <v>88</v>
      </c>
      <c r="E439" s="30" t="s">
        <v>899</v>
      </c>
      <c r="F439" s="31" t="s">
        <v>183</v>
      </c>
      <c r="G439" s="31"/>
      <c r="H439" s="32">
        <v>60</v>
      </c>
      <c r="I439" s="29"/>
      <c r="J439" s="29"/>
      <c r="K439" s="29"/>
      <c r="L439" s="29"/>
      <c r="M439" s="29"/>
      <c r="O439" s="30"/>
      <c r="Q439" s="30"/>
      <c r="R439" s="16">
        <v>44896</v>
      </c>
      <c r="T439" s="34" t="s">
        <v>705</v>
      </c>
      <c r="V439" s="12">
        <f>SUMIF($W$5:$W$4431,W439,$Y$5:$Y$4431)</f>
        <v>60</v>
      </c>
      <c r="W439" s="12" t="str">
        <f t="shared" si="14"/>
        <v>61783BZ10000</v>
      </c>
      <c r="Y439" s="12">
        <f t="shared" si="15"/>
        <v>60</v>
      </c>
      <c r="Z439" s="12"/>
    </row>
    <row r="440" spans="1:26" x14ac:dyDescent="0.25">
      <c r="A440" s="29"/>
      <c r="B440" s="30"/>
      <c r="C440" s="30" t="s">
        <v>25</v>
      </c>
      <c r="D440" s="30" t="s">
        <v>88</v>
      </c>
      <c r="E440" s="30" t="s">
        <v>900</v>
      </c>
      <c r="F440" s="31" t="s">
        <v>183</v>
      </c>
      <c r="G440" s="31"/>
      <c r="H440" s="32">
        <v>60</v>
      </c>
      <c r="I440" s="29"/>
      <c r="J440" s="29"/>
      <c r="K440" s="29"/>
      <c r="L440" s="29"/>
      <c r="M440" s="29"/>
      <c r="O440" s="30"/>
      <c r="Q440" s="30"/>
      <c r="R440" s="16">
        <v>44896</v>
      </c>
      <c r="T440" s="34" t="s">
        <v>705</v>
      </c>
      <c r="V440" s="12">
        <f>SUMIF($W$5:$W$4431,W440,$Y$5:$Y$4431)</f>
        <v>60</v>
      </c>
      <c r="W440" s="12" t="str">
        <f t="shared" si="14"/>
        <v>61783BZ12000</v>
      </c>
      <c r="Y440" s="12">
        <f t="shared" si="15"/>
        <v>60</v>
      </c>
      <c r="Z440" s="12"/>
    </row>
    <row r="441" spans="1:26" x14ac:dyDescent="0.25">
      <c r="A441" s="29"/>
      <c r="B441" s="30"/>
      <c r="C441" s="30" t="s">
        <v>25</v>
      </c>
      <c r="D441" s="30" t="s">
        <v>88</v>
      </c>
      <c r="E441" s="30" t="s">
        <v>645</v>
      </c>
      <c r="F441" s="31" t="s">
        <v>183</v>
      </c>
      <c r="G441" s="31"/>
      <c r="H441" s="32">
        <v>300</v>
      </c>
      <c r="I441" s="29"/>
      <c r="J441" s="29"/>
      <c r="K441" s="29"/>
      <c r="L441" s="29"/>
      <c r="M441" s="29"/>
      <c r="O441" s="30"/>
      <c r="Q441" s="30"/>
      <c r="R441" s="16">
        <v>44896</v>
      </c>
      <c r="T441" s="34" t="s">
        <v>705</v>
      </c>
      <c r="V441" s="12">
        <f>SUMIF($W$5:$W$4431,W441,$Y$5:$Y$4431)</f>
        <v>302</v>
      </c>
      <c r="W441" s="12" t="str">
        <f t="shared" si="14"/>
        <v>61783BZ13000</v>
      </c>
      <c r="Y441" s="12">
        <f t="shared" si="15"/>
        <v>300</v>
      </c>
      <c r="Z441" s="12"/>
    </row>
    <row r="442" spans="1:26" x14ac:dyDescent="0.25">
      <c r="A442" s="29"/>
      <c r="B442" s="30"/>
      <c r="C442" s="30" t="s">
        <v>25</v>
      </c>
      <c r="D442" s="30" t="s">
        <v>88</v>
      </c>
      <c r="E442" s="30" t="s">
        <v>646</v>
      </c>
      <c r="F442" s="31" t="s">
        <v>183</v>
      </c>
      <c r="G442" s="31"/>
      <c r="H442" s="32">
        <v>300</v>
      </c>
      <c r="I442" s="29"/>
      <c r="J442" s="29"/>
      <c r="K442" s="29"/>
      <c r="L442" s="29"/>
      <c r="M442" s="29"/>
      <c r="O442" s="30"/>
      <c r="Q442" s="30"/>
      <c r="R442" s="16">
        <v>44896</v>
      </c>
      <c r="T442" s="34" t="s">
        <v>705</v>
      </c>
      <c r="V442" s="12">
        <f>SUMIF($W$5:$W$4431,W442,$Y$5:$Y$4431)</f>
        <v>302</v>
      </c>
      <c r="W442" s="12" t="str">
        <f t="shared" si="14"/>
        <v>61783BZ14000</v>
      </c>
      <c r="Y442" s="12">
        <f t="shared" si="15"/>
        <v>300</v>
      </c>
      <c r="Z442" s="12"/>
    </row>
    <row r="443" spans="1:26" x14ac:dyDescent="0.25">
      <c r="A443" s="29"/>
      <c r="B443" s="30"/>
      <c r="C443" s="30" t="s">
        <v>25</v>
      </c>
      <c r="D443" s="30" t="s">
        <v>88</v>
      </c>
      <c r="E443" s="30" t="s">
        <v>647</v>
      </c>
      <c r="F443" s="31" t="s">
        <v>183</v>
      </c>
      <c r="G443" s="31"/>
      <c r="H443" s="32">
        <v>300</v>
      </c>
      <c r="I443" s="29"/>
      <c r="J443" s="29"/>
      <c r="K443" s="29"/>
      <c r="L443" s="29"/>
      <c r="M443" s="29"/>
      <c r="O443" s="30"/>
      <c r="Q443" s="30"/>
      <c r="R443" s="16">
        <v>44896</v>
      </c>
      <c r="T443" s="34" t="s">
        <v>705</v>
      </c>
      <c r="V443" s="12">
        <f>SUMIF($W$5:$W$4431,W443,$Y$5:$Y$4431)</f>
        <v>302</v>
      </c>
      <c r="W443" s="12" t="str">
        <f t="shared" si="14"/>
        <v>61783BZ15000</v>
      </c>
      <c r="Y443" s="12">
        <f t="shared" si="15"/>
        <v>300</v>
      </c>
      <c r="Z443" s="12"/>
    </row>
    <row r="444" spans="1:26" x14ac:dyDescent="0.25">
      <c r="A444" s="29"/>
      <c r="B444" s="30"/>
      <c r="C444" s="30" t="s">
        <v>25</v>
      </c>
      <c r="D444" s="30" t="s">
        <v>88</v>
      </c>
      <c r="E444" s="30" t="s">
        <v>901</v>
      </c>
      <c r="F444" s="31" t="s">
        <v>183</v>
      </c>
      <c r="G444" s="31"/>
      <c r="H444" s="32">
        <v>900</v>
      </c>
      <c r="I444" s="29"/>
      <c r="J444" s="29"/>
      <c r="K444" s="29"/>
      <c r="L444" s="29"/>
      <c r="M444" s="29"/>
      <c r="O444" s="30"/>
      <c r="Q444" s="30"/>
      <c r="R444" s="16">
        <v>44896</v>
      </c>
      <c r="T444" s="34" t="s">
        <v>705</v>
      </c>
      <c r="V444" s="12">
        <f>SUMIF($W$5:$W$4431,W444,$Y$5:$Y$4431)</f>
        <v>900</v>
      </c>
      <c r="W444" s="12" t="str">
        <f t="shared" si="14"/>
        <v>61783BZ16000</v>
      </c>
      <c r="Y444" s="12">
        <f t="shared" si="15"/>
        <v>900</v>
      </c>
      <c r="Z444" s="12"/>
    </row>
    <row r="445" spans="1:26" x14ac:dyDescent="0.25">
      <c r="A445" s="29"/>
      <c r="B445" s="30"/>
      <c r="C445" s="30" t="s">
        <v>25</v>
      </c>
      <c r="D445" s="30" t="s">
        <v>88</v>
      </c>
      <c r="E445" s="30" t="s">
        <v>902</v>
      </c>
      <c r="F445" s="31" t="s">
        <v>903</v>
      </c>
      <c r="G445" s="31"/>
      <c r="H445" s="32">
        <v>60</v>
      </c>
      <c r="I445" s="29"/>
      <c r="J445" s="29"/>
      <c r="K445" s="29"/>
      <c r="L445" s="29"/>
      <c r="M445" s="29"/>
      <c r="O445" s="30"/>
      <c r="Q445" s="30"/>
      <c r="R445" s="16">
        <v>44896</v>
      </c>
      <c r="T445" s="34" t="s">
        <v>705</v>
      </c>
      <c r="V445" s="12">
        <f>SUMIF($W$5:$W$4431,W445,$Y$5:$Y$4431)</f>
        <v>60</v>
      </c>
      <c r="W445" s="12" t="str">
        <f t="shared" si="14"/>
        <v>61794BZ01000</v>
      </c>
      <c r="Y445" s="12">
        <f t="shared" si="15"/>
        <v>60</v>
      </c>
      <c r="Z445" s="12"/>
    </row>
    <row r="446" spans="1:26" x14ac:dyDescent="0.25">
      <c r="A446" s="29"/>
      <c r="B446" s="30"/>
      <c r="C446" s="30" t="s">
        <v>25</v>
      </c>
      <c r="D446" s="30" t="s">
        <v>88</v>
      </c>
      <c r="E446" s="30" t="s">
        <v>904</v>
      </c>
      <c r="F446" s="31" t="s">
        <v>118</v>
      </c>
      <c r="G446" s="31"/>
      <c r="H446" s="32">
        <v>160</v>
      </c>
      <c r="I446" s="29"/>
      <c r="J446" s="29"/>
      <c r="K446" s="29"/>
      <c r="L446" s="29"/>
      <c r="M446" s="29"/>
      <c r="O446" s="30"/>
      <c r="Q446" s="30"/>
      <c r="R446" s="16">
        <v>44896</v>
      </c>
      <c r="T446" s="34" t="s">
        <v>705</v>
      </c>
      <c r="V446" s="12">
        <f>SUMIF($W$5:$W$4431,W446,$Y$5:$Y$4431)</f>
        <v>160</v>
      </c>
      <c r="W446" s="12" t="str">
        <f t="shared" si="14"/>
        <v>62170BZ06000</v>
      </c>
      <c r="Y446" s="12">
        <f t="shared" si="15"/>
        <v>160</v>
      </c>
      <c r="Z446" s="12"/>
    </row>
    <row r="447" spans="1:26" x14ac:dyDescent="0.25">
      <c r="A447" s="29"/>
      <c r="B447" s="30"/>
      <c r="C447" s="30" t="s">
        <v>25</v>
      </c>
      <c r="D447" s="30" t="s">
        <v>88</v>
      </c>
      <c r="E447" s="30" t="s">
        <v>905</v>
      </c>
      <c r="F447" s="31" t="s">
        <v>117</v>
      </c>
      <c r="G447" s="31"/>
      <c r="H447" s="32">
        <v>160</v>
      </c>
      <c r="I447" s="29"/>
      <c r="J447" s="29"/>
      <c r="K447" s="29"/>
      <c r="L447" s="29"/>
      <c r="M447" s="29"/>
      <c r="O447" s="30"/>
      <c r="Q447" s="30"/>
      <c r="R447" s="16">
        <v>44896</v>
      </c>
      <c r="T447" s="34" t="s">
        <v>705</v>
      </c>
      <c r="V447" s="12">
        <f>SUMIF($W$5:$W$4431,W447,$Y$5:$Y$4431)</f>
        <v>160</v>
      </c>
      <c r="W447" s="12" t="str">
        <f t="shared" si="14"/>
        <v>62180BZ05000</v>
      </c>
      <c r="Y447" s="12">
        <f t="shared" si="15"/>
        <v>160</v>
      </c>
      <c r="Z447" s="12"/>
    </row>
    <row r="448" spans="1:26" x14ac:dyDescent="0.25">
      <c r="A448" s="29"/>
      <c r="B448" s="30"/>
      <c r="C448" s="30" t="s">
        <v>25</v>
      </c>
      <c r="D448" s="30" t="s">
        <v>88</v>
      </c>
      <c r="E448" s="30" t="s">
        <v>906</v>
      </c>
      <c r="F448" s="31" t="s">
        <v>907</v>
      </c>
      <c r="G448" s="31"/>
      <c r="H448" s="32">
        <v>20</v>
      </c>
      <c r="I448" s="29"/>
      <c r="J448" s="29"/>
      <c r="K448" s="29"/>
      <c r="L448" s="29"/>
      <c r="M448" s="29"/>
      <c r="O448" s="30"/>
      <c r="Q448" s="30"/>
      <c r="R448" s="16">
        <v>44896</v>
      </c>
      <c r="T448" s="34" t="s">
        <v>705</v>
      </c>
      <c r="V448" s="12">
        <f>SUMIF($W$5:$W$4431,W448,$Y$5:$Y$4431)</f>
        <v>20</v>
      </c>
      <c r="W448" s="12" t="str">
        <f t="shared" si="14"/>
        <v>62210BZ090B0</v>
      </c>
      <c r="Y448" s="12">
        <f t="shared" si="15"/>
        <v>20</v>
      </c>
      <c r="Z448" s="12"/>
    </row>
    <row r="449" spans="1:26" x14ac:dyDescent="0.25">
      <c r="A449" s="29"/>
      <c r="B449" s="30"/>
      <c r="C449" s="30" t="s">
        <v>25</v>
      </c>
      <c r="D449" s="30" t="s">
        <v>88</v>
      </c>
      <c r="E449" s="30" t="s">
        <v>908</v>
      </c>
      <c r="F449" s="31" t="s">
        <v>907</v>
      </c>
      <c r="G449" s="31"/>
      <c r="H449" s="32">
        <v>28</v>
      </c>
      <c r="I449" s="29"/>
      <c r="J449" s="29"/>
      <c r="K449" s="29"/>
      <c r="L449" s="29"/>
      <c r="M449" s="29"/>
      <c r="O449" s="30"/>
      <c r="Q449" s="30"/>
      <c r="R449" s="16">
        <v>44896</v>
      </c>
      <c r="T449" s="34" t="s">
        <v>705</v>
      </c>
      <c r="V449" s="12">
        <f>SUMIF($W$5:$W$4431,W449,$Y$5:$Y$4431)</f>
        <v>28</v>
      </c>
      <c r="W449" s="12" t="str">
        <f t="shared" si="14"/>
        <v>62210BZ100B0</v>
      </c>
      <c r="Y449" s="12">
        <f t="shared" si="15"/>
        <v>28</v>
      </c>
      <c r="Z449" s="12"/>
    </row>
    <row r="450" spans="1:26" x14ac:dyDescent="0.25">
      <c r="A450" s="29"/>
      <c r="B450" s="30"/>
      <c r="C450" s="30" t="s">
        <v>25</v>
      </c>
      <c r="D450" s="30" t="s">
        <v>88</v>
      </c>
      <c r="E450" s="30" t="s">
        <v>909</v>
      </c>
      <c r="F450" s="31" t="s">
        <v>569</v>
      </c>
      <c r="G450" s="31"/>
      <c r="H450" s="32">
        <v>20</v>
      </c>
      <c r="I450" s="29"/>
      <c r="J450" s="29"/>
      <c r="K450" s="29"/>
      <c r="L450" s="29"/>
      <c r="M450" s="29"/>
      <c r="O450" s="30"/>
      <c r="Q450" s="30"/>
      <c r="R450" s="16">
        <v>44896</v>
      </c>
      <c r="T450" s="34" t="s">
        <v>705</v>
      </c>
      <c r="V450" s="12">
        <f>SUMIF($W$5:$W$4431,W450,$Y$5:$Y$4431)</f>
        <v>20</v>
      </c>
      <c r="W450" s="12" t="str">
        <f t="shared" si="14"/>
        <v>62220BZ090B0</v>
      </c>
      <c r="Y450" s="12">
        <f t="shared" si="15"/>
        <v>20</v>
      </c>
      <c r="Z450" s="12"/>
    </row>
    <row r="451" spans="1:26" x14ac:dyDescent="0.25">
      <c r="A451" s="29"/>
      <c r="B451" s="30"/>
      <c r="C451" s="30" t="s">
        <v>25</v>
      </c>
      <c r="D451" s="30" t="s">
        <v>88</v>
      </c>
      <c r="E451" s="30" t="s">
        <v>910</v>
      </c>
      <c r="F451" s="31" t="s">
        <v>569</v>
      </c>
      <c r="G451" s="31"/>
      <c r="H451" s="32">
        <v>28</v>
      </c>
      <c r="I451" s="29"/>
      <c r="J451" s="29"/>
      <c r="K451" s="29"/>
      <c r="L451" s="29"/>
      <c r="M451" s="29"/>
      <c r="O451" s="30"/>
      <c r="Q451" s="30"/>
      <c r="R451" s="16">
        <v>44896</v>
      </c>
      <c r="T451" s="34" t="s">
        <v>705</v>
      </c>
      <c r="V451" s="12">
        <f>SUMIF($W$5:$W$4431,W451,$Y$5:$Y$4431)</f>
        <v>28</v>
      </c>
      <c r="W451" s="12" t="str">
        <f t="shared" si="14"/>
        <v>62220BZ100B0</v>
      </c>
      <c r="Y451" s="12">
        <f t="shared" si="15"/>
        <v>28</v>
      </c>
      <c r="Z451" s="12"/>
    </row>
    <row r="452" spans="1:26" x14ac:dyDescent="0.25">
      <c r="A452" s="29"/>
      <c r="B452" s="30"/>
      <c r="C452" s="30" t="s">
        <v>25</v>
      </c>
      <c r="D452" s="30" t="s">
        <v>88</v>
      </c>
      <c r="E452" s="30" t="s">
        <v>648</v>
      </c>
      <c r="F452" s="31" t="s">
        <v>649</v>
      </c>
      <c r="G452" s="31"/>
      <c r="H452" s="32">
        <v>72</v>
      </c>
      <c r="I452" s="29"/>
      <c r="J452" s="29"/>
      <c r="K452" s="29"/>
      <c r="L452" s="29"/>
      <c r="M452" s="29"/>
      <c r="O452" s="30"/>
      <c r="Q452" s="30"/>
      <c r="R452" s="16">
        <v>44896</v>
      </c>
      <c r="T452" s="34" t="s">
        <v>705</v>
      </c>
      <c r="V452" s="12">
        <f>SUMIF($W$5:$W$4431,W452,$Y$5:$Y$4431)</f>
        <v>90</v>
      </c>
      <c r="W452" s="12" t="str">
        <f t="shared" si="14"/>
        <v>62225BZ09000</v>
      </c>
      <c r="Y452" s="12">
        <f t="shared" si="15"/>
        <v>72</v>
      </c>
      <c r="Z452" s="12"/>
    </row>
    <row r="453" spans="1:26" x14ac:dyDescent="0.25">
      <c r="A453" s="29"/>
      <c r="B453" s="30"/>
      <c r="C453" s="30" t="s">
        <v>25</v>
      </c>
      <c r="D453" s="30" t="s">
        <v>88</v>
      </c>
      <c r="E453" s="30" t="s">
        <v>911</v>
      </c>
      <c r="F453" s="31" t="s">
        <v>649</v>
      </c>
      <c r="G453" s="31"/>
      <c r="H453" s="32">
        <v>72</v>
      </c>
      <c r="I453" s="29"/>
      <c r="J453" s="29"/>
      <c r="K453" s="29"/>
      <c r="L453" s="29"/>
      <c r="M453" s="29"/>
      <c r="O453" s="30"/>
      <c r="Q453" s="30"/>
      <c r="R453" s="16">
        <v>44896</v>
      </c>
      <c r="T453" s="34" t="s">
        <v>705</v>
      </c>
      <c r="V453" s="12">
        <f>SUMIF($W$5:$W$4431,W453,$Y$5:$Y$4431)</f>
        <v>72</v>
      </c>
      <c r="W453" s="12" t="str">
        <f t="shared" si="14"/>
        <v>62225BZ10000</v>
      </c>
      <c r="Y453" s="12">
        <f t="shared" si="15"/>
        <v>72</v>
      </c>
      <c r="Z453" s="12"/>
    </row>
    <row r="454" spans="1:26" x14ac:dyDescent="0.25">
      <c r="A454" s="29"/>
      <c r="B454" s="30"/>
      <c r="C454" s="30" t="s">
        <v>25</v>
      </c>
      <c r="D454" s="30" t="s">
        <v>88</v>
      </c>
      <c r="E454" s="30" t="s">
        <v>650</v>
      </c>
      <c r="F454" s="31" t="s">
        <v>558</v>
      </c>
      <c r="G454" s="31"/>
      <c r="H454" s="32">
        <v>72</v>
      </c>
      <c r="I454" s="29"/>
      <c r="J454" s="29"/>
      <c r="K454" s="29"/>
      <c r="L454" s="29"/>
      <c r="M454" s="29"/>
      <c r="O454" s="30"/>
      <c r="Q454" s="30"/>
      <c r="R454" s="16">
        <v>44896</v>
      </c>
      <c r="T454" s="34" t="s">
        <v>705</v>
      </c>
      <c r="V454" s="12">
        <f>SUMIF($W$5:$W$4431,W454,$Y$5:$Y$4431)</f>
        <v>90</v>
      </c>
      <c r="W454" s="12" t="str">
        <f t="shared" si="14"/>
        <v>62226BZ09000</v>
      </c>
      <c r="Y454" s="12">
        <f t="shared" si="15"/>
        <v>72</v>
      </c>
      <c r="Z454" s="12"/>
    </row>
    <row r="455" spans="1:26" x14ac:dyDescent="0.25">
      <c r="A455" s="29"/>
      <c r="B455" s="30"/>
      <c r="C455" s="30" t="s">
        <v>25</v>
      </c>
      <c r="D455" s="30" t="s">
        <v>88</v>
      </c>
      <c r="E455" s="30" t="s">
        <v>651</v>
      </c>
      <c r="F455" s="31" t="s">
        <v>558</v>
      </c>
      <c r="G455" s="31"/>
      <c r="H455" s="32">
        <v>72</v>
      </c>
      <c r="I455" s="29"/>
      <c r="J455" s="29"/>
      <c r="K455" s="29"/>
      <c r="L455" s="29"/>
      <c r="M455" s="29"/>
      <c r="O455" s="30"/>
      <c r="Q455" s="30"/>
      <c r="R455" s="16">
        <v>44896</v>
      </c>
      <c r="T455" s="34" t="s">
        <v>705</v>
      </c>
      <c r="V455" s="12">
        <f>SUMIF($W$5:$W$4431,W455,$Y$5:$Y$4431)</f>
        <v>88</v>
      </c>
      <c r="W455" s="12" t="str">
        <f t="shared" si="14"/>
        <v>62226BZ10000</v>
      </c>
      <c r="Y455" s="12">
        <f t="shared" si="15"/>
        <v>72</v>
      </c>
      <c r="Z455" s="12"/>
    </row>
    <row r="456" spans="1:26" x14ac:dyDescent="0.25">
      <c r="A456" s="29"/>
      <c r="B456" s="30"/>
      <c r="C456" s="30" t="s">
        <v>25</v>
      </c>
      <c r="D456" s="30" t="s">
        <v>88</v>
      </c>
      <c r="E456" s="30" t="s">
        <v>912</v>
      </c>
      <c r="F456" s="31" t="s">
        <v>913</v>
      </c>
      <c r="G456" s="31"/>
      <c r="H456" s="32">
        <v>36</v>
      </c>
      <c r="I456" s="29"/>
      <c r="J456" s="29"/>
      <c r="K456" s="29"/>
      <c r="L456" s="29"/>
      <c r="M456" s="29"/>
      <c r="O456" s="30"/>
      <c r="Q456" s="30"/>
      <c r="R456" s="16">
        <v>44896</v>
      </c>
      <c r="T456" s="34" t="s">
        <v>705</v>
      </c>
      <c r="V456" s="12">
        <f>SUMIF($W$5:$W$4431,W456,$Y$5:$Y$4431)</f>
        <v>36</v>
      </c>
      <c r="W456" s="12" t="str">
        <f t="shared" ref="W456:W519" si="16">IF(R456="","",TRIM(SUBSTITUTE(E456,"-","")))</f>
        <v>62431BZ02000</v>
      </c>
      <c r="Y456" s="12">
        <f t="shared" ref="Y456:Y519" si="17">IF(OR(R456&lt;$F$1,R456&gt;$G$1,R456=""),0,H456)</f>
        <v>36</v>
      </c>
      <c r="Z456" s="12"/>
    </row>
    <row r="457" spans="1:26" x14ac:dyDescent="0.25">
      <c r="A457" s="29"/>
      <c r="B457" s="30"/>
      <c r="C457" s="30" t="s">
        <v>25</v>
      </c>
      <c r="D457" s="30" t="s">
        <v>88</v>
      </c>
      <c r="E457" s="30" t="s">
        <v>914</v>
      </c>
      <c r="F457" s="31" t="s">
        <v>915</v>
      </c>
      <c r="G457" s="31"/>
      <c r="H457" s="32">
        <v>36</v>
      </c>
      <c r="I457" s="29"/>
      <c r="J457" s="29"/>
      <c r="K457" s="29"/>
      <c r="L457" s="29"/>
      <c r="M457" s="29"/>
      <c r="O457" s="30"/>
      <c r="Q457" s="30"/>
      <c r="R457" s="16">
        <v>44896</v>
      </c>
      <c r="T457" s="34" t="s">
        <v>705</v>
      </c>
      <c r="V457" s="12">
        <f>SUMIF($W$5:$W$4431,W457,$Y$5:$Y$4431)</f>
        <v>36</v>
      </c>
      <c r="W457" s="12" t="str">
        <f t="shared" si="16"/>
        <v>62432BZ02000</v>
      </c>
      <c r="Y457" s="12">
        <f t="shared" si="17"/>
        <v>36</v>
      </c>
      <c r="Z457" s="12"/>
    </row>
    <row r="458" spans="1:26" x14ac:dyDescent="0.25">
      <c r="A458" s="29"/>
      <c r="B458" s="30"/>
      <c r="C458" s="30" t="s">
        <v>25</v>
      </c>
      <c r="D458" s="30" t="s">
        <v>88</v>
      </c>
      <c r="E458" s="30" t="s">
        <v>652</v>
      </c>
      <c r="F458" s="31" t="s">
        <v>653</v>
      </c>
      <c r="G458" s="31"/>
      <c r="H458" s="32">
        <v>36</v>
      </c>
      <c r="I458" s="29"/>
      <c r="J458" s="29"/>
      <c r="K458" s="29"/>
      <c r="L458" s="29"/>
      <c r="M458" s="29"/>
      <c r="O458" s="30"/>
      <c r="Q458" s="30"/>
      <c r="R458" s="16">
        <v>44896</v>
      </c>
      <c r="T458" s="34" t="s">
        <v>705</v>
      </c>
      <c r="V458" s="12">
        <f>SUMIF($W$5:$W$4431,W458,$Y$5:$Y$4431)</f>
        <v>39</v>
      </c>
      <c r="W458" s="12" t="str">
        <f t="shared" si="16"/>
        <v>62441BZ02000</v>
      </c>
      <c r="Y458" s="12">
        <f t="shared" si="17"/>
        <v>36</v>
      </c>
      <c r="Z458" s="12"/>
    </row>
    <row r="459" spans="1:26" x14ac:dyDescent="0.25">
      <c r="A459" s="29"/>
      <c r="B459" s="30"/>
      <c r="C459" s="30" t="s">
        <v>25</v>
      </c>
      <c r="D459" s="30" t="s">
        <v>88</v>
      </c>
      <c r="E459" s="30" t="s">
        <v>654</v>
      </c>
      <c r="F459" s="31" t="s">
        <v>655</v>
      </c>
      <c r="G459" s="31"/>
      <c r="H459" s="32">
        <v>36</v>
      </c>
      <c r="I459" s="29"/>
      <c r="J459" s="29"/>
      <c r="K459" s="29"/>
      <c r="L459" s="29"/>
      <c r="M459" s="29"/>
      <c r="O459" s="30"/>
      <c r="Q459" s="30"/>
      <c r="R459" s="16">
        <v>44896</v>
      </c>
      <c r="T459" s="34" t="s">
        <v>705</v>
      </c>
      <c r="V459" s="12">
        <f>SUMIF($W$5:$W$4431,W459,$Y$5:$Y$4431)</f>
        <v>39</v>
      </c>
      <c r="W459" s="12" t="str">
        <f t="shared" si="16"/>
        <v>62442BZ03000</v>
      </c>
      <c r="Y459" s="12">
        <f t="shared" si="17"/>
        <v>36</v>
      </c>
      <c r="Z459" s="12"/>
    </row>
    <row r="460" spans="1:26" x14ac:dyDescent="0.25">
      <c r="A460" s="29"/>
      <c r="B460" s="30"/>
      <c r="C460" s="30" t="s">
        <v>25</v>
      </c>
      <c r="D460" s="30" t="s">
        <v>88</v>
      </c>
      <c r="E460" s="30" t="s">
        <v>656</v>
      </c>
      <c r="F460" s="31" t="s">
        <v>657</v>
      </c>
      <c r="G460" s="31"/>
      <c r="H460" s="32">
        <v>48</v>
      </c>
      <c r="I460" s="29"/>
      <c r="J460" s="29"/>
      <c r="K460" s="29"/>
      <c r="L460" s="29"/>
      <c r="M460" s="29"/>
      <c r="O460" s="30"/>
      <c r="Q460" s="30"/>
      <c r="R460" s="16">
        <v>44896</v>
      </c>
      <c r="T460" s="34" t="s">
        <v>705</v>
      </c>
      <c r="V460" s="12">
        <f>SUMIF($W$5:$W$4431,W460,$Y$5:$Y$4431)</f>
        <v>53</v>
      </c>
      <c r="W460" s="12" t="str">
        <f t="shared" si="16"/>
        <v>62451BZ04000</v>
      </c>
      <c r="Y460" s="12">
        <f t="shared" si="17"/>
        <v>48</v>
      </c>
      <c r="Z460" s="12"/>
    </row>
    <row r="461" spans="1:26" x14ac:dyDescent="0.25">
      <c r="A461" s="29"/>
      <c r="B461" s="30"/>
      <c r="C461" s="30" t="s">
        <v>25</v>
      </c>
      <c r="D461" s="30" t="s">
        <v>88</v>
      </c>
      <c r="E461" s="30" t="s">
        <v>658</v>
      </c>
      <c r="F461" s="31" t="s">
        <v>659</v>
      </c>
      <c r="G461" s="31"/>
      <c r="H461" s="32">
        <v>48</v>
      </c>
      <c r="I461" s="29"/>
      <c r="J461" s="29"/>
      <c r="K461" s="29"/>
      <c r="L461" s="29"/>
      <c r="M461" s="29"/>
      <c r="O461" s="30"/>
      <c r="Q461" s="30"/>
      <c r="R461" s="16">
        <v>44896</v>
      </c>
      <c r="T461" s="34" t="s">
        <v>705</v>
      </c>
      <c r="V461" s="12">
        <f>SUMIF($W$5:$W$4431,W461,$Y$5:$Y$4431)</f>
        <v>53</v>
      </c>
      <c r="W461" s="12" t="str">
        <f t="shared" si="16"/>
        <v>62452BZ04000</v>
      </c>
      <c r="Y461" s="12">
        <f t="shared" si="17"/>
        <v>48</v>
      </c>
      <c r="Z461" s="12"/>
    </row>
    <row r="462" spans="1:26" x14ac:dyDescent="0.25">
      <c r="A462" s="29"/>
      <c r="B462" s="30"/>
      <c r="C462" s="30" t="s">
        <v>25</v>
      </c>
      <c r="D462" s="30" t="s">
        <v>88</v>
      </c>
      <c r="E462" s="30" t="s">
        <v>916</v>
      </c>
      <c r="F462" s="31" t="s">
        <v>602</v>
      </c>
      <c r="G462" s="31"/>
      <c r="H462" s="32">
        <v>600</v>
      </c>
      <c r="I462" s="29"/>
      <c r="J462" s="29"/>
      <c r="K462" s="29"/>
      <c r="L462" s="29"/>
      <c r="M462" s="29"/>
      <c r="O462" s="30"/>
      <c r="Q462" s="30"/>
      <c r="R462" s="16">
        <v>44896</v>
      </c>
      <c r="T462" s="34" t="s">
        <v>705</v>
      </c>
      <c r="V462" s="12">
        <f>SUMIF($W$5:$W$4431,W462,$Y$5:$Y$4431)</f>
        <v>600</v>
      </c>
      <c r="W462" s="12" t="str">
        <f t="shared" si="16"/>
        <v>62763BZ06000</v>
      </c>
      <c r="Y462" s="12">
        <f t="shared" si="17"/>
        <v>600</v>
      </c>
      <c r="Z462" s="12"/>
    </row>
    <row r="463" spans="1:26" x14ac:dyDescent="0.25">
      <c r="A463" s="29"/>
      <c r="B463" s="30"/>
      <c r="C463" s="30" t="s">
        <v>25</v>
      </c>
      <c r="D463" s="30" t="s">
        <v>88</v>
      </c>
      <c r="E463" s="30" t="s">
        <v>917</v>
      </c>
      <c r="F463" s="31" t="s">
        <v>918</v>
      </c>
      <c r="G463" s="31"/>
      <c r="H463" s="32">
        <v>600</v>
      </c>
      <c r="I463" s="29"/>
      <c r="J463" s="29"/>
      <c r="K463" s="29"/>
      <c r="L463" s="29"/>
      <c r="M463" s="29"/>
      <c r="O463" s="30"/>
      <c r="Q463" s="30"/>
      <c r="R463" s="16">
        <v>44896</v>
      </c>
      <c r="T463" s="34" t="s">
        <v>705</v>
      </c>
      <c r="V463" s="12">
        <f>SUMIF($W$5:$W$4431,W463,$Y$5:$Y$4431)</f>
        <v>600</v>
      </c>
      <c r="W463" s="12" t="str">
        <f t="shared" si="16"/>
        <v>62764BZ06000</v>
      </c>
      <c r="Y463" s="12">
        <f t="shared" si="17"/>
        <v>600</v>
      </c>
      <c r="Z463" s="12"/>
    </row>
    <row r="464" spans="1:26" x14ac:dyDescent="0.25">
      <c r="A464" s="29"/>
      <c r="B464" s="30"/>
      <c r="C464" s="30" t="s">
        <v>25</v>
      </c>
      <c r="D464" s="30" t="s">
        <v>88</v>
      </c>
      <c r="E464" s="30" t="s">
        <v>919</v>
      </c>
      <c r="F464" s="31" t="s">
        <v>604</v>
      </c>
      <c r="G464" s="31"/>
      <c r="H464" s="32">
        <v>600</v>
      </c>
      <c r="I464" s="29"/>
      <c r="J464" s="29"/>
      <c r="K464" s="29"/>
      <c r="L464" s="29"/>
      <c r="M464" s="29"/>
      <c r="O464" s="30"/>
      <c r="Q464" s="30"/>
      <c r="R464" s="16">
        <v>44896</v>
      </c>
      <c r="T464" s="34" t="s">
        <v>705</v>
      </c>
      <c r="V464" s="12">
        <f>SUMIF($W$5:$W$4431,W464,$Y$5:$Y$4431)</f>
        <v>600</v>
      </c>
      <c r="W464" s="12" t="str">
        <f t="shared" si="16"/>
        <v>62765BZ04000</v>
      </c>
      <c r="Y464" s="12">
        <f t="shared" si="17"/>
        <v>600</v>
      </c>
      <c r="Z464" s="12"/>
    </row>
    <row r="465" spans="1:26" x14ac:dyDescent="0.25">
      <c r="A465" s="29"/>
      <c r="B465" s="30"/>
      <c r="C465" s="30" t="s">
        <v>25</v>
      </c>
      <c r="D465" s="30" t="s">
        <v>88</v>
      </c>
      <c r="E465" s="30" t="s">
        <v>920</v>
      </c>
      <c r="F465" s="31" t="s">
        <v>921</v>
      </c>
      <c r="G465" s="31"/>
      <c r="H465" s="32">
        <v>600</v>
      </c>
      <c r="I465" s="29"/>
      <c r="J465" s="29"/>
      <c r="K465" s="29"/>
      <c r="L465" s="29"/>
      <c r="M465" s="29"/>
      <c r="O465" s="30"/>
      <c r="Q465" s="30"/>
      <c r="R465" s="16">
        <v>44896</v>
      </c>
      <c r="T465" s="34" t="s">
        <v>705</v>
      </c>
      <c r="V465" s="12">
        <f>SUMIF($W$5:$W$4431,W465,$Y$5:$Y$4431)</f>
        <v>600</v>
      </c>
      <c r="W465" s="12" t="str">
        <f t="shared" si="16"/>
        <v>62766BZ04000</v>
      </c>
      <c r="Y465" s="12">
        <f t="shared" si="17"/>
        <v>600</v>
      </c>
      <c r="Z465" s="12"/>
    </row>
    <row r="466" spans="1:26" x14ac:dyDescent="0.25">
      <c r="A466" s="29"/>
      <c r="B466" s="30"/>
      <c r="C466" s="30" t="s">
        <v>25</v>
      </c>
      <c r="D466" s="30" t="s">
        <v>88</v>
      </c>
      <c r="E466" s="30" t="s">
        <v>922</v>
      </c>
      <c r="F466" s="31" t="s">
        <v>331</v>
      </c>
      <c r="G466" s="31"/>
      <c r="H466" s="32">
        <v>10</v>
      </c>
      <c r="I466" s="29"/>
      <c r="J466" s="29"/>
      <c r="K466" s="29"/>
      <c r="L466" s="29"/>
      <c r="M466" s="29"/>
      <c r="O466" s="30"/>
      <c r="Q466" s="30"/>
      <c r="R466" s="16">
        <v>44896</v>
      </c>
      <c r="T466" s="34" t="s">
        <v>705</v>
      </c>
      <c r="V466" s="12">
        <f>SUMIF($W$5:$W$4431,W466,$Y$5:$Y$4431)</f>
        <v>10</v>
      </c>
      <c r="W466" s="12" t="str">
        <f t="shared" si="16"/>
        <v>63132BZ29000</v>
      </c>
      <c r="Y466" s="12">
        <f t="shared" si="17"/>
        <v>10</v>
      </c>
      <c r="Z466" s="12"/>
    </row>
    <row r="467" spans="1:26" x14ac:dyDescent="0.25">
      <c r="A467" s="29"/>
      <c r="B467" s="30"/>
      <c r="C467" s="30" t="s">
        <v>25</v>
      </c>
      <c r="D467" s="30" t="s">
        <v>88</v>
      </c>
      <c r="E467" s="30" t="s">
        <v>660</v>
      </c>
      <c r="F467" s="31" t="s">
        <v>661</v>
      </c>
      <c r="G467" s="31"/>
      <c r="H467" s="32">
        <v>60</v>
      </c>
      <c r="I467" s="29"/>
      <c r="J467" s="29"/>
      <c r="K467" s="29"/>
      <c r="L467" s="29"/>
      <c r="M467" s="29"/>
      <c r="O467" s="30"/>
      <c r="Q467" s="30"/>
      <c r="R467" s="16">
        <v>44896</v>
      </c>
      <c r="T467" s="34" t="s">
        <v>705</v>
      </c>
      <c r="V467" s="12">
        <f>SUMIF($W$5:$W$4431,W467,$Y$5:$Y$4431)</f>
        <v>64</v>
      </c>
      <c r="W467" s="12" t="str">
        <f t="shared" si="16"/>
        <v>63407BZ06000</v>
      </c>
      <c r="Y467" s="12">
        <f t="shared" si="17"/>
        <v>60</v>
      </c>
      <c r="Z467" s="12"/>
    </row>
    <row r="468" spans="1:26" x14ac:dyDescent="0.25">
      <c r="A468" s="29"/>
      <c r="B468" s="30"/>
      <c r="C468" s="30" t="s">
        <v>25</v>
      </c>
      <c r="D468" s="30" t="s">
        <v>88</v>
      </c>
      <c r="E468" s="30" t="s">
        <v>662</v>
      </c>
      <c r="F468" s="31" t="s">
        <v>663</v>
      </c>
      <c r="G468" s="31"/>
      <c r="H468" s="32">
        <v>60</v>
      </c>
      <c r="I468" s="29"/>
      <c r="J468" s="29"/>
      <c r="K468" s="29"/>
      <c r="L468" s="29"/>
      <c r="M468" s="29"/>
      <c r="O468" s="30"/>
      <c r="Q468" s="30"/>
      <c r="R468" s="16">
        <v>44896</v>
      </c>
      <c r="T468" s="34" t="s">
        <v>705</v>
      </c>
      <c r="V468" s="12">
        <f>SUMIF($W$5:$W$4431,W468,$Y$5:$Y$4431)</f>
        <v>64</v>
      </c>
      <c r="W468" s="12" t="str">
        <f t="shared" si="16"/>
        <v>63408BZ06000</v>
      </c>
      <c r="Y468" s="12">
        <f t="shared" si="17"/>
        <v>60</v>
      </c>
      <c r="Z468" s="12"/>
    </row>
    <row r="469" spans="1:26" x14ac:dyDescent="0.25">
      <c r="A469" s="29"/>
      <c r="B469" s="30"/>
      <c r="C469" s="30" t="s">
        <v>25</v>
      </c>
      <c r="D469" s="30" t="s">
        <v>88</v>
      </c>
      <c r="E469" s="30" t="s">
        <v>923</v>
      </c>
      <c r="F469" s="31" t="s">
        <v>187</v>
      </c>
      <c r="G469" s="31"/>
      <c r="H469" s="32">
        <v>12000</v>
      </c>
      <c r="I469" s="29"/>
      <c r="J469" s="29"/>
      <c r="K469" s="29"/>
      <c r="L469" s="29"/>
      <c r="M469" s="29"/>
      <c r="O469" s="30"/>
      <c r="Q469" s="30"/>
      <c r="R469" s="16">
        <v>44896</v>
      </c>
      <c r="T469" s="34" t="s">
        <v>705</v>
      </c>
      <c r="V469" s="12">
        <f>SUMIF($W$5:$W$4431,W469,$Y$5:$Y$4431)</f>
        <v>12000</v>
      </c>
      <c r="W469" s="12" t="str">
        <f t="shared" si="16"/>
        <v>64818BZ01000</v>
      </c>
      <c r="Y469" s="12">
        <f t="shared" si="17"/>
        <v>12000</v>
      </c>
      <c r="Z469" s="12"/>
    </row>
    <row r="470" spans="1:26" x14ac:dyDescent="0.25">
      <c r="A470" s="29"/>
      <c r="B470" s="30"/>
      <c r="C470" s="30" t="s">
        <v>25</v>
      </c>
      <c r="D470" s="30" t="s">
        <v>88</v>
      </c>
      <c r="E470" s="30" t="s">
        <v>924</v>
      </c>
      <c r="F470" s="31" t="s">
        <v>187</v>
      </c>
      <c r="G470" s="31"/>
      <c r="H470" s="32">
        <v>12000</v>
      </c>
      <c r="I470" s="29"/>
      <c r="J470" s="29"/>
      <c r="K470" s="29"/>
      <c r="L470" s="29"/>
      <c r="M470" s="29"/>
      <c r="O470" s="30"/>
      <c r="Q470" s="30"/>
      <c r="R470" s="16">
        <v>44896</v>
      </c>
      <c r="T470" s="34" t="s">
        <v>705</v>
      </c>
      <c r="V470" s="12">
        <f>SUMIF($W$5:$W$4431,W470,$Y$5:$Y$4431)</f>
        <v>12000</v>
      </c>
      <c r="W470" s="12" t="str">
        <f t="shared" si="16"/>
        <v>64818BZ09000</v>
      </c>
      <c r="Y470" s="12">
        <f t="shared" si="17"/>
        <v>12000</v>
      </c>
      <c r="Z470" s="12"/>
    </row>
    <row r="471" spans="1:26" x14ac:dyDescent="0.25">
      <c r="A471" s="29"/>
      <c r="B471" s="30"/>
      <c r="C471" s="30" t="s">
        <v>25</v>
      </c>
      <c r="D471" s="30" t="s">
        <v>88</v>
      </c>
      <c r="E471" s="30" t="s">
        <v>925</v>
      </c>
      <c r="F471" s="31" t="s">
        <v>926</v>
      </c>
      <c r="G471" s="31"/>
      <c r="H471" s="32">
        <v>600</v>
      </c>
      <c r="I471" s="29"/>
      <c r="J471" s="29"/>
      <c r="K471" s="29"/>
      <c r="L471" s="29"/>
      <c r="M471" s="29"/>
      <c r="O471" s="30"/>
      <c r="Q471" s="30"/>
      <c r="R471" s="16">
        <v>44896</v>
      </c>
      <c r="T471" s="34" t="s">
        <v>705</v>
      </c>
      <c r="V471" s="12">
        <f>SUMIF($W$5:$W$4431,W471,$Y$5:$Y$4431)</f>
        <v>600</v>
      </c>
      <c r="W471" s="12" t="str">
        <f t="shared" si="16"/>
        <v>64827BZ13000</v>
      </c>
      <c r="Y471" s="12">
        <f t="shared" si="17"/>
        <v>600</v>
      </c>
      <c r="Z471" s="12"/>
    </row>
    <row r="472" spans="1:26" x14ac:dyDescent="0.25">
      <c r="A472" s="29"/>
      <c r="B472" s="30"/>
      <c r="C472" s="30" t="s">
        <v>25</v>
      </c>
      <c r="D472" s="30" t="s">
        <v>88</v>
      </c>
      <c r="E472" s="30" t="s">
        <v>927</v>
      </c>
      <c r="F472" s="31" t="s">
        <v>928</v>
      </c>
      <c r="G472" s="31"/>
      <c r="H472" s="32">
        <v>600</v>
      </c>
      <c r="I472" s="29"/>
      <c r="J472" s="29"/>
      <c r="K472" s="29"/>
      <c r="L472" s="29"/>
      <c r="M472" s="29"/>
      <c r="O472" s="30"/>
      <c r="Q472" s="30"/>
      <c r="R472" s="16">
        <v>44896</v>
      </c>
      <c r="T472" s="34" t="s">
        <v>705</v>
      </c>
      <c r="V472" s="12">
        <f>SUMIF($W$5:$W$4431,W472,$Y$5:$Y$4431)</f>
        <v>600</v>
      </c>
      <c r="W472" s="12" t="str">
        <f t="shared" si="16"/>
        <v>64828BZ10000</v>
      </c>
      <c r="Y472" s="12">
        <f t="shared" si="17"/>
        <v>600</v>
      </c>
      <c r="Z472" s="12"/>
    </row>
    <row r="473" spans="1:26" x14ac:dyDescent="0.25">
      <c r="A473" s="29"/>
      <c r="B473" s="30"/>
      <c r="C473" s="30" t="s">
        <v>25</v>
      </c>
      <c r="D473" s="30" t="s">
        <v>88</v>
      </c>
      <c r="E473" s="30" t="s">
        <v>929</v>
      </c>
      <c r="F473" s="31" t="s">
        <v>930</v>
      </c>
      <c r="G473" s="31"/>
      <c r="H473" s="32">
        <v>1500</v>
      </c>
      <c r="I473" s="29"/>
      <c r="J473" s="29"/>
      <c r="K473" s="29"/>
      <c r="L473" s="29"/>
      <c r="M473" s="29"/>
      <c r="O473" s="30"/>
      <c r="Q473" s="30"/>
      <c r="R473" s="16">
        <v>44896</v>
      </c>
      <c r="T473" s="34" t="s">
        <v>705</v>
      </c>
      <c r="V473" s="12">
        <f>SUMIF($W$5:$W$4431,W473,$Y$5:$Y$4431)</f>
        <v>1500</v>
      </c>
      <c r="W473" s="12" t="str">
        <f t="shared" si="16"/>
        <v>67283BZ01000</v>
      </c>
      <c r="Y473" s="12">
        <f t="shared" si="17"/>
        <v>1500</v>
      </c>
      <c r="Z473" s="12"/>
    </row>
    <row r="474" spans="1:26" x14ac:dyDescent="0.25">
      <c r="A474" s="29"/>
      <c r="B474" s="30"/>
      <c r="C474" s="30" t="s">
        <v>25</v>
      </c>
      <c r="D474" s="30" t="s">
        <v>88</v>
      </c>
      <c r="E474" s="30" t="s">
        <v>209</v>
      </c>
      <c r="F474" s="31" t="s">
        <v>125</v>
      </c>
      <c r="G474" s="31"/>
      <c r="H474" s="32">
        <v>10</v>
      </c>
      <c r="I474" s="29"/>
      <c r="J474" s="29"/>
      <c r="K474" s="29"/>
      <c r="L474" s="29"/>
      <c r="M474" s="29"/>
      <c r="O474" s="30"/>
      <c r="Q474" s="30"/>
      <c r="R474" s="16">
        <v>44896</v>
      </c>
      <c r="T474" s="34" t="s">
        <v>705</v>
      </c>
      <c r="V474" s="12">
        <f>SUMIF($W$5:$W$4431,W474,$Y$5:$Y$4431)</f>
        <v>14</v>
      </c>
      <c r="W474" s="12" t="str">
        <f t="shared" si="16"/>
        <v>67610BZ830C2</v>
      </c>
      <c r="Y474" s="12">
        <f t="shared" si="17"/>
        <v>10</v>
      </c>
      <c r="Z474" s="12"/>
    </row>
    <row r="475" spans="1:26" x14ac:dyDescent="0.25">
      <c r="A475" s="29"/>
      <c r="B475" s="30"/>
      <c r="C475" s="30" t="s">
        <v>25</v>
      </c>
      <c r="D475" s="30" t="s">
        <v>88</v>
      </c>
      <c r="E475" s="30" t="s">
        <v>210</v>
      </c>
      <c r="F475" s="31" t="s">
        <v>125</v>
      </c>
      <c r="G475" s="31"/>
      <c r="H475" s="32">
        <v>10</v>
      </c>
      <c r="I475" s="29"/>
      <c r="J475" s="29"/>
      <c r="K475" s="29"/>
      <c r="L475" s="29"/>
      <c r="M475" s="29"/>
      <c r="O475" s="30"/>
      <c r="Q475" s="30"/>
      <c r="R475" s="16">
        <v>44896</v>
      </c>
      <c r="T475" s="34" t="s">
        <v>705</v>
      </c>
      <c r="V475" s="12">
        <f>SUMIF($W$5:$W$4431,W475,$Y$5:$Y$4431)</f>
        <v>12</v>
      </c>
      <c r="W475" s="12" t="str">
        <f t="shared" si="16"/>
        <v>67610BZB10C1</v>
      </c>
      <c r="Y475" s="12">
        <f t="shared" si="17"/>
        <v>10</v>
      </c>
      <c r="Z475" s="12"/>
    </row>
    <row r="476" spans="1:26" x14ac:dyDescent="0.25">
      <c r="A476" s="29"/>
      <c r="B476" s="30"/>
      <c r="C476" s="30" t="s">
        <v>25</v>
      </c>
      <c r="D476" s="30" t="s">
        <v>88</v>
      </c>
      <c r="E476" s="30" t="s">
        <v>211</v>
      </c>
      <c r="F476" s="31" t="s">
        <v>212</v>
      </c>
      <c r="G476" s="31"/>
      <c r="H476" s="32">
        <v>10</v>
      </c>
      <c r="I476" s="29"/>
      <c r="J476" s="29"/>
      <c r="K476" s="29"/>
      <c r="L476" s="29"/>
      <c r="M476" s="29"/>
      <c r="O476" s="30"/>
      <c r="Q476" s="30"/>
      <c r="R476" s="16">
        <v>44896</v>
      </c>
      <c r="T476" s="34" t="s">
        <v>705</v>
      </c>
      <c r="V476" s="12">
        <f>SUMIF($W$5:$W$4431,W476,$Y$5:$Y$4431)</f>
        <v>14</v>
      </c>
      <c r="W476" s="12" t="str">
        <f t="shared" si="16"/>
        <v>67620BZ830C2</v>
      </c>
      <c r="Y476" s="12">
        <f t="shared" si="17"/>
        <v>10</v>
      </c>
      <c r="Z476" s="12"/>
    </row>
    <row r="477" spans="1:26" x14ac:dyDescent="0.25">
      <c r="A477" s="29"/>
      <c r="B477" s="30"/>
      <c r="C477" s="30" t="s">
        <v>25</v>
      </c>
      <c r="D477" s="30" t="s">
        <v>88</v>
      </c>
      <c r="E477" s="30" t="s">
        <v>213</v>
      </c>
      <c r="F477" s="31" t="s">
        <v>212</v>
      </c>
      <c r="G477" s="31"/>
      <c r="H477" s="32">
        <v>10</v>
      </c>
      <c r="I477" s="29"/>
      <c r="J477" s="29"/>
      <c r="K477" s="29"/>
      <c r="L477" s="29"/>
      <c r="M477" s="29"/>
      <c r="O477" s="30"/>
      <c r="Q477" s="30"/>
      <c r="R477" s="16">
        <v>44896</v>
      </c>
      <c r="T477" s="34" t="s">
        <v>705</v>
      </c>
      <c r="V477" s="12">
        <f>SUMIF($W$5:$W$4431,W477,$Y$5:$Y$4431)</f>
        <v>12</v>
      </c>
      <c r="W477" s="12" t="str">
        <f t="shared" si="16"/>
        <v>67620BZA90C1</v>
      </c>
      <c r="Y477" s="12">
        <f t="shared" si="17"/>
        <v>10</v>
      </c>
      <c r="Z477" s="12"/>
    </row>
    <row r="478" spans="1:26" x14ac:dyDescent="0.25">
      <c r="A478" s="29"/>
      <c r="B478" s="30"/>
      <c r="C478" s="30" t="s">
        <v>25</v>
      </c>
      <c r="D478" s="30" t="s">
        <v>88</v>
      </c>
      <c r="E478" s="30" t="s">
        <v>931</v>
      </c>
      <c r="F478" s="31" t="s">
        <v>355</v>
      </c>
      <c r="G478" s="31"/>
      <c r="H478" s="32">
        <v>3000</v>
      </c>
      <c r="I478" s="29"/>
      <c r="J478" s="29"/>
      <c r="K478" s="29"/>
      <c r="L478" s="29"/>
      <c r="M478" s="29"/>
      <c r="O478" s="30"/>
      <c r="Q478" s="30"/>
      <c r="R478" s="16">
        <v>44896</v>
      </c>
      <c r="T478" s="34" t="s">
        <v>705</v>
      </c>
      <c r="V478" s="12">
        <f>SUMIF($W$5:$W$4431,W478,$Y$5:$Y$4431)</f>
        <v>3000</v>
      </c>
      <c r="W478" s="12" t="str">
        <f t="shared" si="16"/>
        <v>67837BZ03000</v>
      </c>
      <c r="Y478" s="12">
        <f t="shared" si="17"/>
        <v>3000</v>
      </c>
      <c r="Z478" s="12"/>
    </row>
    <row r="479" spans="1:26" x14ac:dyDescent="0.25">
      <c r="A479" s="29"/>
      <c r="B479" s="30"/>
      <c r="C479" s="30" t="s">
        <v>25</v>
      </c>
      <c r="D479" s="30" t="s">
        <v>88</v>
      </c>
      <c r="E479" s="30" t="s">
        <v>932</v>
      </c>
      <c r="F479" s="31" t="s">
        <v>933</v>
      </c>
      <c r="G479" s="31"/>
      <c r="H479" s="32">
        <v>5000</v>
      </c>
      <c r="I479" s="29"/>
      <c r="J479" s="29"/>
      <c r="K479" s="29"/>
      <c r="L479" s="29"/>
      <c r="M479" s="29"/>
      <c r="O479" s="30"/>
      <c r="Q479" s="30"/>
      <c r="R479" s="16">
        <v>44896</v>
      </c>
      <c r="T479" s="34" t="s">
        <v>705</v>
      </c>
      <c r="V479" s="12">
        <f>SUMIF($W$5:$W$4431,W479,$Y$5:$Y$4431)</f>
        <v>5000</v>
      </c>
      <c r="W479" s="12" t="str">
        <f t="shared" si="16"/>
        <v>67837BZ07000</v>
      </c>
      <c r="Y479" s="12">
        <f t="shared" si="17"/>
        <v>5000</v>
      </c>
      <c r="Z479" s="12"/>
    </row>
    <row r="480" spans="1:26" x14ac:dyDescent="0.25">
      <c r="A480" s="29"/>
      <c r="B480" s="30"/>
      <c r="C480" s="30" t="s">
        <v>25</v>
      </c>
      <c r="D480" s="30" t="s">
        <v>88</v>
      </c>
      <c r="E480" s="30" t="s">
        <v>664</v>
      </c>
      <c r="F480" s="31" t="s">
        <v>27</v>
      </c>
      <c r="G480" s="31"/>
      <c r="H480" s="32">
        <v>112</v>
      </c>
      <c r="I480" s="29"/>
      <c r="J480" s="29"/>
      <c r="K480" s="29"/>
      <c r="L480" s="29"/>
      <c r="M480" s="29"/>
      <c r="O480" s="30"/>
      <c r="Q480" s="30"/>
      <c r="R480" s="16">
        <v>44896</v>
      </c>
      <c r="T480" s="34" t="s">
        <v>705</v>
      </c>
      <c r="V480" s="12">
        <f>SUMIF($W$5:$W$4431,W480,$Y$5:$Y$4431)</f>
        <v>134</v>
      </c>
      <c r="W480" s="12" t="str">
        <f t="shared" si="16"/>
        <v>68161BZ23000</v>
      </c>
      <c r="Y480" s="12">
        <f t="shared" si="17"/>
        <v>112</v>
      </c>
      <c r="Z480" s="12"/>
    </row>
    <row r="481" spans="1:26" x14ac:dyDescent="0.25">
      <c r="A481" s="29"/>
      <c r="B481" s="30"/>
      <c r="C481" s="30" t="s">
        <v>25</v>
      </c>
      <c r="D481" s="30" t="s">
        <v>88</v>
      </c>
      <c r="E481" s="30" t="s">
        <v>665</v>
      </c>
      <c r="F481" s="31" t="s">
        <v>27</v>
      </c>
      <c r="G481" s="31"/>
      <c r="H481" s="32">
        <v>168</v>
      </c>
      <c r="I481" s="29"/>
      <c r="J481" s="29"/>
      <c r="K481" s="29"/>
      <c r="L481" s="29"/>
      <c r="M481" s="29"/>
      <c r="O481" s="30"/>
      <c r="Q481" s="30"/>
      <c r="R481" s="16">
        <v>44896</v>
      </c>
      <c r="T481" s="34" t="s">
        <v>705</v>
      </c>
      <c r="V481" s="12">
        <f>SUMIF($W$5:$W$4431,W481,$Y$5:$Y$4431)</f>
        <v>188</v>
      </c>
      <c r="W481" s="12" t="str">
        <f t="shared" si="16"/>
        <v>68161BZ24000</v>
      </c>
      <c r="Y481" s="12">
        <f t="shared" si="17"/>
        <v>168</v>
      </c>
      <c r="Z481" s="12"/>
    </row>
    <row r="482" spans="1:26" x14ac:dyDescent="0.25">
      <c r="A482" s="29"/>
      <c r="B482" s="30"/>
      <c r="C482" s="30" t="s">
        <v>25</v>
      </c>
      <c r="D482" s="30" t="s">
        <v>88</v>
      </c>
      <c r="E482" s="30" t="s">
        <v>666</v>
      </c>
      <c r="F482" s="31" t="s">
        <v>58</v>
      </c>
      <c r="G482" s="31"/>
      <c r="H482" s="32">
        <v>112</v>
      </c>
      <c r="I482" s="29"/>
      <c r="J482" s="29"/>
      <c r="K482" s="29"/>
      <c r="L482" s="29"/>
      <c r="M482" s="29"/>
      <c r="O482" s="30"/>
      <c r="Q482" s="30"/>
      <c r="R482" s="16">
        <v>44896</v>
      </c>
      <c r="T482" s="34" t="s">
        <v>705</v>
      </c>
      <c r="V482" s="12">
        <f>SUMIF($W$5:$W$4431,W482,$Y$5:$Y$4431)</f>
        <v>134</v>
      </c>
      <c r="W482" s="12" t="str">
        <f t="shared" si="16"/>
        <v>68162BZ22000</v>
      </c>
      <c r="Y482" s="12">
        <f t="shared" si="17"/>
        <v>112</v>
      </c>
      <c r="Z482" s="12"/>
    </row>
    <row r="483" spans="1:26" x14ac:dyDescent="0.25">
      <c r="A483" s="29"/>
      <c r="B483" s="30"/>
      <c r="C483" s="30" t="s">
        <v>25</v>
      </c>
      <c r="D483" s="30" t="s">
        <v>88</v>
      </c>
      <c r="E483" s="30" t="s">
        <v>667</v>
      </c>
      <c r="F483" s="31" t="s">
        <v>58</v>
      </c>
      <c r="G483" s="31"/>
      <c r="H483" s="32">
        <v>168</v>
      </c>
      <c r="I483" s="29"/>
      <c r="J483" s="29"/>
      <c r="K483" s="29"/>
      <c r="L483" s="29"/>
      <c r="M483" s="29"/>
      <c r="O483" s="30"/>
      <c r="Q483" s="30"/>
      <c r="R483" s="16">
        <v>44896</v>
      </c>
      <c r="T483" s="34" t="s">
        <v>705</v>
      </c>
      <c r="V483" s="12">
        <f>SUMIF($W$5:$W$4431,W483,$Y$5:$Y$4431)</f>
        <v>188</v>
      </c>
      <c r="W483" s="12" t="str">
        <f t="shared" si="16"/>
        <v>68162BZ23000</v>
      </c>
      <c r="Y483" s="12">
        <f t="shared" si="17"/>
        <v>168</v>
      </c>
      <c r="Z483" s="12"/>
    </row>
    <row r="484" spans="1:26" x14ac:dyDescent="0.25">
      <c r="A484" s="29"/>
      <c r="B484" s="30"/>
      <c r="C484" s="30" t="s">
        <v>25</v>
      </c>
      <c r="D484" s="30" t="s">
        <v>88</v>
      </c>
      <c r="E484" s="30" t="s">
        <v>668</v>
      </c>
      <c r="F484" s="31" t="s">
        <v>36</v>
      </c>
      <c r="G484" s="31"/>
      <c r="H484" s="32">
        <v>112</v>
      </c>
      <c r="I484" s="29"/>
      <c r="J484" s="29"/>
      <c r="K484" s="29"/>
      <c r="L484" s="29"/>
      <c r="M484" s="29"/>
      <c r="O484" s="30"/>
      <c r="Q484" s="30"/>
      <c r="R484" s="16">
        <v>44896</v>
      </c>
      <c r="T484" s="34" t="s">
        <v>705</v>
      </c>
      <c r="V484" s="12">
        <f>SUMIF($W$5:$W$4431,W484,$Y$5:$Y$4431)</f>
        <v>134</v>
      </c>
      <c r="W484" s="12" t="str">
        <f t="shared" si="16"/>
        <v>68163BZ22000</v>
      </c>
      <c r="Y484" s="12">
        <f t="shared" si="17"/>
        <v>112</v>
      </c>
      <c r="Z484" s="12"/>
    </row>
    <row r="485" spans="1:26" x14ac:dyDescent="0.25">
      <c r="A485" s="29"/>
      <c r="B485" s="30"/>
      <c r="C485" s="30" t="s">
        <v>25</v>
      </c>
      <c r="D485" s="30" t="s">
        <v>88</v>
      </c>
      <c r="E485" s="30" t="s">
        <v>669</v>
      </c>
      <c r="F485" s="31" t="s">
        <v>36</v>
      </c>
      <c r="G485" s="31"/>
      <c r="H485" s="32">
        <v>168</v>
      </c>
      <c r="I485" s="29"/>
      <c r="J485" s="29"/>
      <c r="K485" s="29"/>
      <c r="L485" s="29"/>
      <c r="M485" s="29"/>
      <c r="O485" s="30"/>
      <c r="Q485" s="30"/>
      <c r="R485" s="16">
        <v>44896</v>
      </c>
      <c r="T485" s="34" t="s">
        <v>705</v>
      </c>
      <c r="V485" s="12">
        <f>SUMIF($W$5:$W$4431,W485,$Y$5:$Y$4431)</f>
        <v>188</v>
      </c>
      <c r="W485" s="12" t="str">
        <f t="shared" si="16"/>
        <v>68163BZ23000</v>
      </c>
      <c r="Y485" s="12">
        <f t="shared" si="17"/>
        <v>168</v>
      </c>
      <c r="Z485" s="12"/>
    </row>
    <row r="486" spans="1:26" x14ac:dyDescent="0.25">
      <c r="A486" s="29"/>
      <c r="B486" s="30"/>
      <c r="C486" s="30" t="s">
        <v>25</v>
      </c>
      <c r="D486" s="30" t="s">
        <v>88</v>
      </c>
      <c r="E486" s="30" t="s">
        <v>670</v>
      </c>
      <c r="F486" s="31" t="s">
        <v>51</v>
      </c>
      <c r="G486" s="31"/>
      <c r="H486" s="32">
        <v>112</v>
      </c>
      <c r="I486" s="29"/>
      <c r="J486" s="29"/>
      <c r="K486" s="29"/>
      <c r="L486" s="29"/>
      <c r="M486" s="29"/>
      <c r="O486" s="30"/>
      <c r="Q486" s="30"/>
      <c r="R486" s="16">
        <v>44896</v>
      </c>
      <c r="T486" s="34" t="s">
        <v>705</v>
      </c>
      <c r="V486" s="12">
        <f>SUMIF($W$5:$W$4431,W486,$Y$5:$Y$4431)</f>
        <v>134</v>
      </c>
      <c r="W486" s="12" t="str">
        <f t="shared" si="16"/>
        <v>68164BZ21000</v>
      </c>
      <c r="Y486" s="12">
        <f t="shared" si="17"/>
        <v>112</v>
      </c>
      <c r="Z486" s="12"/>
    </row>
    <row r="487" spans="1:26" x14ac:dyDescent="0.25">
      <c r="A487" s="29"/>
      <c r="B487" s="30"/>
      <c r="C487" s="30" t="s">
        <v>25</v>
      </c>
      <c r="D487" s="30" t="s">
        <v>88</v>
      </c>
      <c r="E487" s="30" t="s">
        <v>671</v>
      </c>
      <c r="F487" s="31" t="s">
        <v>51</v>
      </c>
      <c r="G487" s="31"/>
      <c r="H487" s="32">
        <v>168</v>
      </c>
      <c r="I487" s="29"/>
      <c r="J487" s="29"/>
      <c r="K487" s="29"/>
      <c r="L487" s="29"/>
      <c r="M487" s="29"/>
      <c r="O487" s="30"/>
      <c r="Q487" s="30"/>
      <c r="R487" s="16">
        <v>44896</v>
      </c>
      <c r="T487" s="34" t="s">
        <v>705</v>
      </c>
      <c r="V487" s="12">
        <f>SUMIF($W$5:$W$4431,W487,$Y$5:$Y$4431)</f>
        <v>188</v>
      </c>
      <c r="W487" s="12" t="str">
        <f t="shared" si="16"/>
        <v>68164BZ22000</v>
      </c>
      <c r="Y487" s="12">
        <f t="shared" si="17"/>
        <v>168</v>
      </c>
      <c r="Z487" s="12"/>
    </row>
    <row r="488" spans="1:26" x14ac:dyDescent="0.25">
      <c r="A488" s="29"/>
      <c r="B488" s="30"/>
      <c r="C488" s="30" t="s">
        <v>25</v>
      </c>
      <c r="D488" s="30" t="s">
        <v>88</v>
      </c>
      <c r="E488" s="30" t="s">
        <v>587</v>
      </c>
      <c r="F488" s="31" t="s">
        <v>136</v>
      </c>
      <c r="G488" s="31"/>
      <c r="H488" s="32">
        <v>12</v>
      </c>
      <c r="I488" s="29"/>
      <c r="J488" s="29"/>
      <c r="K488" s="29"/>
      <c r="L488" s="29"/>
      <c r="M488" s="29"/>
      <c r="O488" s="30"/>
      <c r="Q488" s="30"/>
      <c r="R488" s="16">
        <v>44896</v>
      </c>
      <c r="T488" s="34" t="s">
        <v>705</v>
      </c>
      <c r="V488" s="12">
        <f>SUMIF($W$5:$W$4431,W488,$Y$5:$Y$4431)</f>
        <v>12</v>
      </c>
      <c r="W488" s="12" t="str">
        <f t="shared" si="16"/>
        <v>69210BZ630A0</v>
      </c>
      <c r="Y488" s="12">
        <f t="shared" si="17"/>
        <v>12</v>
      </c>
      <c r="Z488" s="12"/>
    </row>
    <row r="489" spans="1:26" x14ac:dyDescent="0.25">
      <c r="A489" s="29"/>
      <c r="B489" s="30"/>
      <c r="C489" s="30" t="s">
        <v>25</v>
      </c>
      <c r="D489" s="30" t="s">
        <v>88</v>
      </c>
      <c r="E489" s="30" t="s">
        <v>176</v>
      </c>
      <c r="F489" s="31" t="s">
        <v>136</v>
      </c>
      <c r="G489" s="31"/>
      <c r="H489" s="32">
        <v>12</v>
      </c>
      <c r="I489" s="29"/>
      <c r="J489" s="29"/>
      <c r="K489" s="29"/>
      <c r="L489" s="29"/>
      <c r="M489" s="29"/>
      <c r="O489" s="30"/>
      <c r="Q489" s="30"/>
      <c r="R489" s="16">
        <v>44896</v>
      </c>
      <c r="T489" s="34" t="s">
        <v>705</v>
      </c>
      <c r="V489" s="12">
        <f>SUMIF($W$5:$W$4431,W489,$Y$5:$Y$4431)</f>
        <v>12</v>
      </c>
      <c r="W489" s="12" t="str">
        <f t="shared" si="16"/>
        <v>69210BZ630B0</v>
      </c>
      <c r="Y489" s="12">
        <f t="shared" si="17"/>
        <v>12</v>
      </c>
      <c r="Z489" s="12"/>
    </row>
    <row r="490" spans="1:26" x14ac:dyDescent="0.25">
      <c r="A490" s="29"/>
      <c r="B490" s="30"/>
      <c r="C490" s="30" t="s">
        <v>25</v>
      </c>
      <c r="D490" s="30" t="s">
        <v>88</v>
      </c>
      <c r="E490" s="30" t="s">
        <v>135</v>
      </c>
      <c r="F490" s="31" t="s">
        <v>136</v>
      </c>
      <c r="G490" s="31"/>
      <c r="H490" s="32">
        <v>12</v>
      </c>
      <c r="I490" s="29"/>
      <c r="J490" s="29"/>
      <c r="K490" s="29"/>
      <c r="L490" s="29"/>
      <c r="M490" s="29"/>
      <c r="O490" s="30"/>
      <c r="Q490" s="30"/>
      <c r="R490" s="16">
        <v>44896</v>
      </c>
      <c r="T490" s="34" t="s">
        <v>705</v>
      </c>
      <c r="V490" s="12">
        <f>SUMIF($W$5:$W$4431,W490,$Y$5:$Y$4431)</f>
        <v>12</v>
      </c>
      <c r="W490" s="12" t="str">
        <f t="shared" si="16"/>
        <v>69210BZ630C0</v>
      </c>
      <c r="Y490" s="12">
        <f t="shared" si="17"/>
        <v>12</v>
      </c>
      <c r="Z490" s="12"/>
    </row>
    <row r="491" spans="1:26" x14ac:dyDescent="0.25">
      <c r="A491" s="29"/>
      <c r="B491" s="30"/>
      <c r="C491" s="30" t="s">
        <v>25</v>
      </c>
      <c r="D491" s="30" t="s">
        <v>88</v>
      </c>
      <c r="E491" s="30" t="s">
        <v>595</v>
      </c>
      <c r="F491" s="31" t="s">
        <v>136</v>
      </c>
      <c r="G491" s="31"/>
      <c r="H491" s="32">
        <v>12</v>
      </c>
      <c r="I491" s="29"/>
      <c r="J491" s="29"/>
      <c r="K491" s="29"/>
      <c r="L491" s="29"/>
      <c r="M491" s="29"/>
      <c r="O491" s="30"/>
      <c r="Q491" s="30"/>
      <c r="R491" s="16">
        <v>44896</v>
      </c>
      <c r="T491" s="34" t="s">
        <v>705</v>
      </c>
      <c r="V491" s="12">
        <f>SUMIF($W$5:$W$4431,W491,$Y$5:$Y$4431)</f>
        <v>12</v>
      </c>
      <c r="W491" s="12" t="str">
        <f t="shared" si="16"/>
        <v>69210BZ630K0</v>
      </c>
      <c r="Y491" s="12">
        <f t="shared" si="17"/>
        <v>12</v>
      </c>
      <c r="Z491" s="12"/>
    </row>
    <row r="492" spans="1:26" x14ac:dyDescent="0.25">
      <c r="A492" s="29"/>
      <c r="B492" s="30"/>
      <c r="C492" s="30" t="s">
        <v>25</v>
      </c>
      <c r="D492" s="30" t="s">
        <v>88</v>
      </c>
      <c r="E492" s="30" t="s">
        <v>588</v>
      </c>
      <c r="F492" s="31" t="s">
        <v>136</v>
      </c>
      <c r="G492" s="31"/>
      <c r="H492" s="32">
        <v>12</v>
      </c>
      <c r="I492" s="29"/>
      <c r="J492" s="29"/>
      <c r="K492" s="29"/>
      <c r="L492" s="29"/>
      <c r="M492" s="29"/>
      <c r="O492" s="30"/>
      <c r="Q492" s="30"/>
      <c r="R492" s="16">
        <v>44896</v>
      </c>
      <c r="T492" s="34" t="s">
        <v>705</v>
      </c>
      <c r="V492" s="12">
        <f>SUMIF($W$5:$W$4431,W492,$Y$5:$Y$4431)</f>
        <v>12</v>
      </c>
      <c r="W492" s="12" t="str">
        <f t="shared" si="16"/>
        <v>69210BZ650A0</v>
      </c>
      <c r="Y492" s="12">
        <f t="shared" si="17"/>
        <v>12</v>
      </c>
      <c r="Z492" s="12"/>
    </row>
    <row r="493" spans="1:26" x14ac:dyDescent="0.25">
      <c r="A493" s="29"/>
      <c r="B493" s="30"/>
      <c r="C493" s="30" t="s">
        <v>25</v>
      </c>
      <c r="D493" s="30" t="s">
        <v>88</v>
      </c>
      <c r="E493" s="30" t="s">
        <v>245</v>
      </c>
      <c r="F493" s="31" t="s">
        <v>136</v>
      </c>
      <c r="G493" s="31"/>
      <c r="H493" s="32">
        <v>12</v>
      </c>
      <c r="I493" s="29"/>
      <c r="J493" s="29"/>
      <c r="K493" s="29"/>
      <c r="L493" s="29"/>
      <c r="M493" s="29"/>
      <c r="O493" s="30"/>
      <c r="Q493" s="30"/>
      <c r="R493" s="16">
        <v>44896</v>
      </c>
      <c r="T493" s="34" t="s">
        <v>705</v>
      </c>
      <c r="V493" s="12">
        <f>SUMIF($W$5:$W$4431,W493,$Y$5:$Y$4431)</f>
        <v>12</v>
      </c>
      <c r="W493" s="12" t="str">
        <f t="shared" si="16"/>
        <v>69210BZ650A2</v>
      </c>
      <c r="Y493" s="12">
        <f t="shared" si="17"/>
        <v>12</v>
      </c>
      <c r="Z493" s="12"/>
    </row>
    <row r="494" spans="1:26" x14ac:dyDescent="0.25">
      <c r="A494" s="29"/>
      <c r="B494" s="30"/>
      <c r="C494" s="30" t="s">
        <v>25</v>
      </c>
      <c r="D494" s="30" t="s">
        <v>88</v>
      </c>
      <c r="E494" s="30" t="s">
        <v>246</v>
      </c>
      <c r="F494" s="31" t="s">
        <v>136</v>
      </c>
      <c r="G494" s="31"/>
      <c r="H494" s="32">
        <v>12</v>
      </c>
      <c r="I494" s="29"/>
      <c r="J494" s="29"/>
      <c r="K494" s="29"/>
      <c r="L494" s="29"/>
      <c r="M494" s="29"/>
      <c r="O494" s="30"/>
      <c r="Q494" s="30"/>
      <c r="R494" s="16">
        <v>44896</v>
      </c>
      <c r="T494" s="34" t="s">
        <v>705</v>
      </c>
      <c r="V494" s="12">
        <f>SUMIF($W$5:$W$4431,W494,$Y$5:$Y$4431)</f>
        <v>12</v>
      </c>
      <c r="W494" s="12" t="str">
        <f t="shared" si="16"/>
        <v>69210BZ650B0</v>
      </c>
      <c r="Y494" s="12">
        <f t="shared" si="17"/>
        <v>12</v>
      </c>
      <c r="Z494" s="12"/>
    </row>
    <row r="495" spans="1:26" x14ac:dyDescent="0.25">
      <c r="A495" s="29"/>
      <c r="B495" s="30"/>
      <c r="C495" s="30" t="s">
        <v>25</v>
      </c>
      <c r="D495" s="30" t="s">
        <v>88</v>
      </c>
      <c r="E495" s="30" t="s">
        <v>247</v>
      </c>
      <c r="F495" s="31" t="s">
        <v>136</v>
      </c>
      <c r="G495" s="31"/>
      <c r="H495" s="32">
        <v>12</v>
      </c>
      <c r="I495" s="29"/>
      <c r="J495" s="29"/>
      <c r="K495" s="29"/>
      <c r="L495" s="29"/>
      <c r="M495" s="29"/>
      <c r="O495" s="30"/>
      <c r="Q495" s="30"/>
      <c r="R495" s="16">
        <v>44896</v>
      </c>
      <c r="T495" s="34" t="s">
        <v>705</v>
      </c>
      <c r="V495" s="12">
        <f>SUMIF($W$5:$W$4431,W495,$Y$5:$Y$4431)</f>
        <v>12</v>
      </c>
      <c r="W495" s="12" t="str">
        <f t="shared" si="16"/>
        <v>69210BZ650C0</v>
      </c>
      <c r="Y495" s="12">
        <f t="shared" si="17"/>
        <v>12</v>
      </c>
      <c r="Z495" s="12"/>
    </row>
    <row r="496" spans="1:26" x14ac:dyDescent="0.25">
      <c r="A496" s="29"/>
      <c r="B496" s="30"/>
      <c r="C496" s="30" t="s">
        <v>25</v>
      </c>
      <c r="D496" s="30" t="s">
        <v>88</v>
      </c>
      <c r="E496" s="30" t="s">
        <v>248</v>
      </c>
      <c r="F496" s="31" t="s">
        <v>136</v>
      </c>
      <c r="G496" s="31"/>
      <c r="H496" s="32">
        <v>12</v>
      </c>
      <c r="I496" s="29"/>
      <c r="J496" s="29"/>
      <c r="K496" s="29"/>
      <c r="L496" s="29"/>
      <c r="M496" s="29"/>
      <c r="O496" s="30"/>
      <c r="Q496" s="30"/>
      <c r="R496" s="16">
        <v>44896</v>
      </c>
      <c r="T496" s="34" t="s">
        <v>705</v>
      </c>
      <c r="V496" s="12">
        <f>SUMIF($W$5:$W$4431,W496,$Y$5:$Y$4431)</f>
        <v>12</v>
      </c>
      <c r="W496" s="12" t="str">
        <f t="shared" si="16"/>
        <v>69210BZ650D1</v>
      </c>
      <c r="Y496" s="12">
        <f t="shared" si="17"/>
        <v>12</v>
      </c>
      <c r="Z496" s="12"/>
    </row>
    <row r="497" spans="1:26" x14ac:dyDescent="0.25">
      <c r="A497" s="29"/>
      <c r="B497" s="30"/>
      <c r="C497" s="30" t="s">
        <v>25</v>
      </c>
      <c r="D497" s="30" t="s">
        <v>88</v>
      </c>
      <c r="E497" s="30" t="s">
        <v>249</v>
      </c>
      <c r="F497" s="31" t="s">
        <v>136</v>
      </c>
      <c r="G497" s="31"/>
      <c r="H497" s="32">
        <v>12</v>
      </c>
      <c r="I497" s="29"/>
      <c r="J497" s="29"/>
      <c r="K497" s="29"/>
      <c r="L497" s="29"/>
      <c r="M497" s="29"/>
      <c r="O497" s="30"/>
      <c r="Q497" s="30"/>
      <c r="R497" s="16">
        <v>44896</v>
      </c>
      <c r="T497" s="34" t="s">
        <v>705</v>
      </c>
      <c r="V497" s="12">
        <f>SUMIF($W$5:$W$4431,W497,$Y$5:$Y$4431)</f>
        <v>12</v>
      </c>
      <c r="W497" s="12" t="str">
        <f t="shared" si="16"/>
        <v>69210BZ650K0</v>
      </c>
      <c r="Y497" s="12">
        <f t="shared" si="17"/>
        <v>12</v>
      </c>
      <c r="Z497" s="12"/>
    </row>
    <row r="498" spans="1:26" x14ac:dyDescent="0.25">
      <c r="A498" s="29"/>
      <c r="B498" s="30"/>
      <c r="C498" s="30" t="s">
        <v>25</v>
      </c>
      <c r="D498" s="30" t="s">
        <v>88</v>
      </c>
      <c r="E498" s="30" t="s">
        <v>250</v>
      </c>
      <c r="F498" s="31" t="s">
        <v>136</v>
      </c>
      <c r="G498" s="31"/>
      <c r="H498" s="32">
        <v>12</v>
      </c>
      <c r="I498" s="29"/>
      <c r="J498" s="29"/>
      <c r="K498" s="29"/>
      <c r="L498" s="29"/>
      <c r="M498" s="29"/>
      <c r="O498" s="30"/>
      <c r="Q498" s="30"/>
      <c r="R498" s="16">
        <v>44896</v>
      </c>
      <c r="T498" s="34" t="s">
        <v>705</v>
      </c>
      <c r="V498" s="12">
        <f>SUMIF($W$5:$W$4431,W498,$Y$5:$Y$4431)</f>
        <v>12</v>
      </c>
      <c r="W498" s="12" t="str">
        <f t="shared" si="16"/>
        <v>69210BZ720A2</v>
      </c>
      <c r="Y498" s="12">
        <f t="shared" si="17"/>
        <v>12</v>
      </c>
      <c r="Z498" s="12"/>
    </row>
    <row r="499" spans="1:26" x14ac:dyDescent="0.25">
      <c r="A499" s="29"/>
      <c r="B499" s="30"/>
      <c r="C499" s="30" t="s">
        <v>25</v>
      </c>
      <c r="D499" s="30" t="s">
        <v>88</v>
      </c>
      <c r="E499" s="30" t="s">
        <v>168</v>
      </c>
      <c r="F499" s="31" t="s">
        <v>136</v>
      </c>
      <c r="G499" s="31"/>
      <c r="H499" s="32">
        <v>12</v>
      </c>
      <c r="I499" s="29"/>
      <c r="J499" s="29"/>
      <c r="K499" s="29"/>
      <c r="L499" s="29"/>
      <c r="M499" s="29"/>
      <c r="O499" s="30"/>
      <c r="Q499" s="30"/>
      <c r="R499" s="16">
        <v>44896</v>
      </c>
      <c r="T499" s="34" t="s">
        <v>705</v>
      </c>
      <c r="V499" s="12">
        <f>SUMIF($W$5:$W$4431,W499,$Y$5:$Y$4431)</f>
        <v>12</v>
      </c>
      <c r="W499" s="12" t="str">
        <f t="shared" si="16"/>
        <v>69210BZ720B0</v>
      </c>
      <c r="Y499" s="12">
        <f t="shared" si="17"/>
        <v>12</v>
      </c>
      <c r="Z499" s="12"/>
    </row>
    <row r="500" spans="1:26" x14ac:dyDescent="0.25">
      <c r="A500" s="29"/>
      <c r="B500" s="30"/>
      <c r="C500" s="30" t="s">
        <v>25</v>
      </c>
      <c r="D500" s="30" t="s">
        <v>88</v>
      </c>
      <c r="E500" s="30" t="s">
        <v>251</v>
      </c>
      <c r="F500" s="31" t="s">
        <v>136</v>
      </c>
      <c r="G500" s="31"/>
      <c r="H500" s="32">
        <v>12</v>
      </c>
      <c r="I500" s="29"/>
      <c r="J500" s="29"/>
      <c r="K500" s="29"/>
      <c r="L500" s="29"/>
      <c r="M500" s="29"/>
      <c r="O500" s="30"/>
      <c r="Q500" s="30"/>
      <c r="R500" s="16">
        <v>44896</v>
      </c>
      <c r="T500" s="34" t="s">
        <v>705</v>
      </c>
      <c r="V500" s="12">
        <f>SUMIF($W$5:$W$4431,W500,$Y$5:$Y$4431)</f>
        <v>12</v>
      </c>
      <c r="W500" s="12" t="str">
        <f t="shared" si="16"/>
        <v>69210BZ720C0</v>
      </c>
      <c r="Y500" s="12">
        <f t="shared" si="17"/>
        <v>12</v>
      </c>
      <c r="Z500" s="12"/>
    </row>
    <row r="501" spans="1:26" x14ac:dyDescent="0.25">
      <c r="A501" s="29"/>
      <c r="B501" s="30"/>
      <c r="C501" s="30" t="s">
        <v>25</v>
      </c>
      <c r="D501" s="30" t="s">
        <v>88</v>
      </c>
      <c r="E501" s="30" t="s">
        <v>252</v>
      </c>
      <c r="F501" s="31" t="s">
        <v>136</v>
      </c>
      <c r="G501" s="31"/>
      <c r="H501" s="32">
        <v>12</v>
      </c>
      <c r="I501" s="29"/>
      <c r="J501" s="29"/>
      <c r="K501" s="29"/>
      <c r="L501" s="29"/>
      <c r="M501" s="29"/>
      <c r="O501" s="30"/>
      <c r="Q501" s="30"/>
      <c r="R501" s="16">
        <v>44896</v>
      </c>
      <c r="T501" s="34" t="s">
        <v>705</v>
      </c>
      <c r="V501" s="12">
        <f>SUMIF($W$5:$W$4431,W501,$Y$5:$Y$4431)</f>
        <v>12</v>
      </c>
      <c r="W501" s="12" t="str">
        <f t="shared" si="16"/>
        <v>69210BZ720D0</v>
      </c>
      <c r="Y501" s="12">
        <f t="shared" si="17"/>
        <v>12</v>
      </c>
      <c r="Z501" s="12"/>
    </row>
    <row r="502" spans="1:26" x14ac:dyDescent="0.25">
      <c r="A502" s="29"/>
      <c r="B502" s="30"/>
      <c r="C502" s="30" t="s">
        <v>25</v>
      </c>
      <c r="D502" s="30" t="s">
        <v>88</v>
      </c>
      <c r="E502" s="30" t="s">
        <v>253</v>
      </c>
      <c r="F502" s="31" t="s">
        <v>136</v>
      </c>
      <c r="G502" s="31"/>
      <c r="H502" s="32">
        <v>12</v>
      </c>
      <c r="I502" s="29"/>
      <c r="J502" s="29"/>
      <c r="K502" s="29"/>
      <c r="L502" s="29"/>
      <c r="M502" s="29"/>
      <c r="O502" s="30"/>
      <c r="Q502" s="30"/>
      <c r="R502" s="16">
        <v>44896</v>
      </c>
      <c r="T502" s="34" t="s">
        <v>705</v>
      </c>
      <c r="V502" s="12">
        <f>SUMIF($W$5:$W$4431,W502,$Y$5:$Y$4431)</f>
        <v>12</v>
      </c>
      <c r="W502" s="12" t="str">
        <f t="shared" si="16"/>
        <v>69210BZ720K0</v>
      </c>
      <c r="Y502" s="12">
        <f t="shared" si="17"/>
        <v>12</v>
      </c>
      <c r="Z502" s="12"/>
    </row>
    <row r="503" spans="1:26" x14ac:dyDescent="0.25">
      <c r="A503" s="29"/>
      <c r="B503" s="30"/>
      <c r="C503" s="30" t="s">
        <v>25</v>
      </c>
      <c r="D503" s="30" t="s">
        <v>88</v>
      </c>
      <c r="E503" s="30" t="s">
        <v>589</v>
      </c>
      <c r="F503" s="31" t="s">
        <v>138</v>
      </c>
      <c r="G503" s="31"/>
      <c r="H503" s="32">
        <v>12</v>
      </c>
      <c r="I503" s="29"/>
      <c r="J503" s="29"/>
      <c r="K503" s="29"/>
      <c r="L503" s="29"/>
      <c r="M503" s="29"/>
      <c r="O503" s="30"/>
      <c r="Q503" s="30"/>
      <c r="R503" s="16">
        <v>44896</v>
      </c>
      <c r="T503" s="34" t="s">
        <v>705</v>
      </c>
      <c r="V503" s="12">
        <f>SUMIF($W$5:$W$4431,W503,$Y$5:$Y$4431)</f>
        <v>12</v>
      </c>
      <c r="W503" s="12" t="str">
        <f t="shared" si="16"/>
        <v>69220BZ620A0</v>
      </c>
      <c r="Y503" s="12">
        <f t="shared" si="17"/>
        <v>12</v>
      </c>
      <c r="Z503" s="12"/>
    </row>
    <row r="504" spans="1:26" x14ac:dyDescent="0.25">
      <c r="A504" s="29"/>
      <c r="B504" s="30"/>
      <c r="C504" s="30" t="s">
        <v>25</v>
      </c>
      <c r="D504" s="30" t="s">
        <v>88</v>
      </c>
      <c r="E504" s="30" t="s">
        <v>177</v>
      </c>
      <c r="F504" s="31" t="s">
        <v>138</v>
      </c>
      <c r="G504" s="31"/>
      <c r="H504" s="32">
        <v>12</v>
      </c>
      <c r="I504" s="29"/>
      <c r="J504" s="29"/>
      <c r="K504" s="29"/>
      <c r="L504" s="29"/>
      <c r="M504" s="29"/>
      <c r="O504" s="30"/>
      <c r="Q504" s="30"/>
      <c r="R504" s="16">
        <v>44896</v>
      </c>
      <c r="T504" s="34" t="s">
        <v>705</v>
      </c>
      <c r="V504" s="12">
        <f>SUMIF($W$5:$W$4431,W504,$Y$5:$Y$4431)</f>
        <v>12</v>
      </c>
      <c r="W504" s="12" t="str">
        <f t="shared" si="16"/>
        <v>69220BZ620B0</v>
      </c>
      <c r="Y504" s="12">
        <f t="shared" si="17"/>
        <v>12</v>
      </c>
      <c r="Z504" s="12"/>
    </row>
    <row r="505" spans="1:26" x14ac:dyDescent="0.25">
      <c r="A505" s="29"/>
      <c r="B505" s="30"/>
      <c r="C505" s="30" t="s">
        <v>25</v>
      </c>
      <c r="D505" s="30" t="s">
        <v>88</v>
      </c>
      <c r="E505" s="30" t="s">
        <v>137</v>
      </c>
      <c r="F505" s="31" t="s">
        <v>138</v>
      </c>
      <c r="G505" s="31"/>
      <c r="H505" s="32">
        <v>12</v>
      </c>
      <c r="I505" s="29"/>
      <c r="J505" s="29"/>
      <c r="K505" s="29"/>
      <c r="L505" s="29"/>
      <c r="M505" s="29"/>
      <c r="O505" s="30"/>
      <c r="Q505" s="30"/>
      <c r="R505" s="16">
        <v>44896</v>
      </c>
      <c r="T505" s="34" t="s">
        <v>705</v>
      </c>
      <c r="V505" s="12">
        <f>SUMIF($W$5:$W$4431,W505,$Y$5:$Y$4431)</f>
        <v>12</v>
      </c>
      <c r="W505" s="12" t="str">
        <f t="shared" si="16"/>
        <v>69220BZ620C0</v>
      </c>
      <c r="Y505" s="12">
        <f t="shared" si="17"/>
        <v>12</v>
      </c>
      <c r="Z505" s="12"/>
    </row>
    <row r="506" spans="1:26" x14ac:dyDescent="0.25">
      <c r="A506" s="29"/>
      <c r="B506" s="30"/>
      <c r="C506" s="30" t="s">
        <v>25</v>
      </c>
      <c r="D506" s="30" t="s">
        <v>88</v>
      </c>
      <c r="E506" s="30" t="s">
        <v>590</v>
      </c>
      <c r="F506" s="31" t="s">
        <v>138</v>
      </c>
      <c r="G506" s="31"/>
      <c r="H506" s="32">
        <v>12</v>
      </c>
      <c r="I506" s="29"/>
      <c r="J506" s="29"/>
      <c r="K506" s="29"/>
      <c r="L506" s="29"/>
      <c r="M506" s="29"/>
      <c r="O506" s="30"/>
      <c r="Q506" s="30"/>
      <c r="R506" s="16">
        <v>44896</v>
      </c>
      <c r="T506" s="34" t="s">
        <v>705</v>
      </c>
      <c r="V506" s="12">
        <f>SUMIF($W$5:$W$4431,W506,$Y$5:$Y$4431)</f>
        <v>12</v>
      </c>
      <c r="W506" s="12" t="str">
        <f t="shared" si="16"/>
        <v>69220BZ620K0</v>
      </c>
      <c r="Y506" s="12">
        <f t="shared" si="17"/>
        <v>12</v>
      </c>
      <c r="Z506" s="12"/>
    </row>
    <row r="507" spans="1:26" x14ac:dyDescent="0.25">
      <c r="A507" s="29"/>
      <c r="B507" s="30"/>
      <c r="C507" s="30" t="s">
        <v>25</v>
      </c>
      <c r="D507" s="30" t="s">
        <v>88</v>
      </c>
      <c r="E507" s="30" t="s">
        <v>591</v>
      </c>
      <c r="F507" s="31" t="s">
        <v>138</v>
      </c>
      <c r="G507" s="31"/>
      <c r="H507" s="32">
        <v>12</v>
      </c>
      <c r="I507" s="29"/>
      <c r="J507" s="29"/>
      <c r="K507" s="29"/>
      <c r="L507" s="29"/>
      <c r="M507" s="29"/>
      <c r="O507" s="30"/>
      <c r="Q507" s="30"/>
      <c r="R507" s="16">
        <v>44896</v>
      </c>
      <c r="T507" s="34" t="s">
        <v>705</v>
      </c>
      <c r="V507" s="12">
        <f>SUMIF($W$5:$W$4431,W507,$Y$5:$Y$4431)</f>
        <v>12</v>
      </c>
      <c r="W507" s="12" t="str">
        <f t="shared" si="16"/>
        <v>69220BZ640A0</v>
      </c>
      <c r="Y507" s="12">
        <f t="shared" si="17"/>
        <v>12</v>
      </c>
      <c r="Z507" s="12"/>
    </row>
    <row r="508" spans="1:26" x14ac:dyDescent="0.25">
      <c r="A508" s="29"/>
      <c r="B508" s="30"/>
      <c r="C508" s="30" t="s">
        <v>25</v>
      </c>
      <c r="D508" s="30" t="s">
        <v>88</v>
      </c>
      <c r="E508" s="30" t="s">
        <v>254</v>
      </c>
      <c r="F508" s="31" t="s">
        <v>138</v>
      </c>
      <c r="G508" s="31"/>
      <c r="H508" s="32">
        <v>12</v>
      </c>
      <c r="I508" s="29"/>
      <c r="J508" s="29"/>
      <c r="K508" s="29"/>
      <c r="L508" s="29"/>
      <c r="M508" s="29"/>
      <c r="O508" s="30"/>
      <c r="Q508" s="30"/>
      <c r="R508" s="16">
        <v>44896</v>
      </c>
      <c r="T508" s="34" t="s">
        <v>705</v>
      </c>
      <c r="V508" s="12">
        <f>SUMIF($W$5:$W$4431,W508,$Y$5:$Y$4431)</f>
        <v>12</v>
      </c>
      <c r="W508" s="12" t="str">
        <f t="shared" si="16"/>
        <v>69220BZ640A2</v>
      </c>
      <c r="Y508" s="12">
        <f t="shared" si="17"/>
        <v>12</v>
      </c>
      <c r="Z508" s="12"/>
    </row>
    <row r="509" spans="1:26" x14ac:dyDescent="0.25">
      <c r="A509" s="29"/>
      <c r="B509" s="30"/>
      <c r="C509" s="30" t="s">
        <v>25</v>
      </c>
      <c r="D509" s="30" t="s">
        <v>88</v>
      </c>
      <c r="E509" s="30" t="s">
        <v>255</v>
      </c>
      <c r="F509" s="31" t="s">
        <v>138</v>
      </c>
      <c r="G509" s="31"/>
      <c r="H509" s="32">
        <v>12</v>
      </c>
      <c r="I509" s="29"/>
      <c r="J509" s="29"/>
      <c r="K509" s="29"/>
      <c r="L509" s="29"/>
      <c r="M509" s="29"/>
      <c r="O509" s="30"/>
      <c r="Q509" s="30"/>
      <c r="R509" s="16">
        <v>44896</v>
      </c>
      <c r="T509" s="34" t="s">
        <v>705</v>
      </c>
      <c r="V509" s="12">
        <f>SUMIF($W$5:$W$4431,W509,$Y$5:$Y$4431)</f>
        <v>12</v>
      </c>
      <c r="W509" s="12" t="str">
        <f t="shared" si="16"/>
        <v>69220BZ640B0</v>
      </c>
      <c r="Y509" s="12">
        <f t="shared" si="17"/>
        <v>12</v>
      </c>
      <c r="Z509" s="12"/>
    </row>
    <row r="510" spans="1:26" x14ac:dyDescent="0.25">
      <c r="A510" s="29"/>
      <c r="B510" s="30"/>
      <c r="C510" s="30" t="s">
        <v>25</v>
      </c>
      <c r="D510" s="30" t="s">
        <v>88</v>
      </c>
      <c r="E510" s="30" t="s">
        <v>582</v>
      </c>
      <c r="F510" s="31" t="s">
        <v>138</v>
      </c>
      <c r="G510" s="31"/>
      <c r="H510" s="32">
        <v>12</v>
      </c>
      <c r="I510" s="29"/>
      <c r="J510" s="29"/>
      <c r="K510" s="29"/>
      <c r="L510" s="29"/>
      <c r="M510" s="29"/>
      <c r="O510" s="30"/>
      <c r="Q510" s="30"/>
      <c r="R510" s="16">
        <v>44896</v>
      </c>
      <c r="T510" s="34" t="s">
        <v>705</v>
      </c>
      <c r="V510" s="12">
        <f>SUMIF($W$5:$W$4431,W510,$Y$5:$Y$4431)</f>
        <v>12</v>
      </c>
      <c r="W510" s="12" t="str">
        <f t="shared" si="16"/>
        <v>69220BZ640C0</v>
      </c>
      <c r="Y510" s="12">
        <f t="shared" si="17"/>
        <v>12</v>
      </c>
      <c r="Z510" s="12"/>
    </row>
    <row r="511" spans="1:26" x14ac:dyDescent="0.25">
      <c r="A511" s="29"/>
      <c r="B511" s="30"/>
      <c r="C511" s="30" t="s">
        <v>25</v>
      </c>
      <c r="D511" s="30" t="s">
        <v>88</v>
      </c>
      <c r="E511" s="30" t="s">
        <v>256</v>
      </c>
      <c r="F511" s="31" t="s">
        <v>138</v>
      </c>
      <c r="G511" s="31"/>
      <c r="H511" s="32">
        <v>12</v>
      </c>
      <c r="I511" s="29"/>
      <c r="J511" s="29"/>
      <c r="K511" s="29"/>
      <c r="L511" s="29"/>
      <c r="M511" s="29"/>
      <c r="O511" s="30"/>
      <c r="Q511" s="30"/>
      <c r="R511" s="16">
        <v>44896</v>
      </c>
      <c r="T511" s="34" t="s">
        <v>705</v>
      </c>
      <c r="V511" s="12">
        <f>SUMIF($W$5:$W$4431,W511,$Y$5:$Y$4431)</f>
        <v>12</v>
      </c>
      <c r="W511" s="12" t="str">
        <f t="shared" si="16"/>
        <v>69220BZ640D1</v>
      </c>
      <c r="Y511" s="12">
        <f t="shared" si="17"/>
        <v>12</v>
      </c>
      <c r="Z511" s="12"/>
    </row>
    <row r="512" spans="1:26" x14ac:dyDescent="0.25">
      <c r="A512" s="29"/>
      <c r="B512" s="30"/>
      <c r="C512" s="30" t="s">
        <v>25</v>
      </c>
      <c r="D512" s="30" t="s">
        <v>88</v>
      </c>
      <c r="E512" s="30" t="s">
        <v>257</v>
      </c>
      <c r="F512" s="31" t="s">
        <v>138</v>
      </c>
      <c r="G512" s="31"/>
      <c r="H512" s="32">
        <v>12</v>
      </c>
      <c r="I512" s="29"/>
      <c r="J512" s="29"/>
      <c r="K512" s="29"/>
      <c r="L512" s="29"/>
      <c r="M512" s="29"/>
      <c r="O512" s="30"/>
      <c r="Q512" s="30"/>
      <c r="R512" s="16">
        <v>44896</v>
      </c>
      <c r="T512" s="34" t="s">
        <v>705</v>
      </c>
      <c r="V512" s="12">
        <f>SUMIF($W$5:$W$4431,W512,$Y$5:$Y$4431)</f>
        <v>12</v>
      </c>
      <c r="W512" s="12" t="str">
        <f t="shared" si="16"/>
        <v>69220BZ640K0</v>
      </c>
      <c r="Y512" s="12">
        <f t="shared" si="17"/>
        <v>12</v>
      </c>
      <c r="Z512" s="12"/>
    </row>
    <row r="513" spans="1:26" x14ac:dyDescent="0.25">
      <c r="A513" s="29"/>
      <c r="B513" s="30"/>
      <c r="C513" s="30" t="s">
        <v>25</v>
      </c>
      <c r="D513" s="30" t="s">
        <v>88</v>
      </c>
      <c r="E513" s="30" t="s">
        <v>258</v>
      </c>
      <c r="F513" s="31" t="s">
        <v>138</v>
      </c>
      <c r="G513" s="31"/>
      <c r="H513" s="32">
        <v>12</v>
      </c>
      <c r="I513" s="29"/>
      <c r="J513" s="29"/>
      <c r="K513" s="29"/>
      <c r="L513" s="29"/>
      <c r="M513" s="29"/>
      <c r="O513" s="30"/>
      <c r="Q513" s="30"/>
      <c r="R513" s="16">
        <v>44896</v>
      </c>
      <c r="T513" s="34" t="s">
        <v>705</v>
      </c>
      <c r="V513" s="12">
        <f>SUMIF($W$5:$W$4431,W513,$Y$5:$Y$4431)</f>
        <v>12</v>
      </c>
      <c r="W513" s="12" t="str">
        <f t="shared" si="16"/>
        <v>69220BZ710A2</v>
      </c>
      <c r="Y513" s="12">
        <f t="shared" si="17"/>
        <v>12</v>
      </c>
      <c r="Z513" s="12"/>
    </row>
    <row r="514" spans="1:26" x14ac:dyDescent="0.25">
      <c r="A514" s="29"/>
      <c r="B514" s="30"/>
      <c r="C514" s="30" t="s">
        <v>25</v>
      </c>
      <c r="D514" s="30" t="s">
        <v>88</v>
      </c>
      <c r="E514" s="30" t="s">
        <v>169</v>
      </c>
      <c r="F514" s="31" t="s">
        <v>138</v>
      </c>
      <c r="G514" s="31"/>
      <c r="H514" s="32">
        <v>12</v>
      </c>
      <c r="I514" s="29"/>
      <c r="J514" s="29"/>
      <c r="K514" s="29"/>
      <c r="L514" s="29"/>
      <c r="M514" s="29"/>
      <c r="O514" s="30"/>
      <c r="Q514" s="30"/>
      <c r="R514" s="16">
        <v>44896</v>
      </c>
      <c r="T514" s="34" t="s">
        <v>705</v>
      </c>
      <c r="V514" s="12">
        <f>SUMIF($W$5:$W$4431,W514,$Y$5:$Y$4431)</f>
        <v>12</v>
      </c>
      <c r="W514" s="12" t="str">
        <f t="shared" si="16"/>
        <v>69220BZ710B0</v>
      </c>
      <c r="Y514" s="12">
        <f t="shared" si="17"/>
        <v>12</v>
      </c>
      <c r="Z514" s="12"/>
    </row>
    <row r="515" spans="1:26" x14ac:dyDescent="0.25">
      <c r="A515" s="29"/>
      <c r="B515" s="30"/>
      <c r="C515" s="30" t="s">
        <v>25</v>
      </c>
      <c r="D515" s="30" t="s">
        <v>88</v>
      </c>
      <c r="E515" s="30" t="s">
        <v>259</v>
      </c>
      <c r="F515" s="31" t="s">
        <v>138</v>
      </c>
      <c r="G515" s="31"/>
      <c r="H515" s="32">
        <v>12</v>
      </c>
      <c r="I515" s="29"/>
      <c r="J515" s="29"/>
      <c r="K515" s="29"/>
      <c r="L515" s="29"/>
      <c r="M515" s="29"/>
      <c r="O515" s="30"/>
      <c r="Q515" s="30"/>
      <c r="R515" s="16">
        <v>44896</v>
      </c>
      <c r="T515" s="34" t="s">
        <v>705</v>
      </c>
      <c r="V515" s="12">
        <f>SUMIF($W$5:$W$4431,W515,$Y$5:$Y$4431)</f>
        <v>12</v>
      </c>
      <c r="W515" s="12" t="str">
        <f t="shared" si="16"/>
        <v>69220BZ710C0</v>
      </c>
      <c r="Y515" s="12">
        <f t="shared" si="17"/>
        <v>12</v>
      </c>
      <c r="Z515" s="12"/>
    </row>
    <row r="516" spans="1:26" x14ac:dyDescent="0.25">
      <c r="A516" s="29"/>
      <c r="B516" s="30"/>
      <c r="C516" s="30" t="s">
        <v>25</v>
      </c>
      <c r="D516" s="30" t="s">
        <v>88</v>
      </c>
      <c r="E516" s="30" t="s">
        <v>260</v>
      </c>
      <c r="F516" s="31" t="s">
        <v>138</v>
      </c>
      <c r="G516" s="31"/>
      <c r="H516" s="32">
        <v>12</v>
      </c>
      <c r="I516" s="29"/>
      <c r="J516" s="29"/>
      <c r="K516" s="29"/>
      <c r="L516" s="29"/>
      <c r="M516" s="29"/>
      <c r="O516" s="30"/>
      <c r="Q516" s="30"/>
      <c r="R516" s="16">
        <v>44896</v>
      </c>
      <c r="T516" s="34" t="s">
        <v>705</v>
      </c>
      <c r="V516" s="12">
        <f>SUMIF($W$5:$W$4431,W516,$Y$5:$Y$4431)</f>
        <v>12</v>
      </c>
      <c r="W516" s="12" t="str">
        <f t="shared" si="16"/>
        <v>69220BZ710D0</v>
      </c>
      <c r="Y516" s="12">
        <f t="shared" si="17"/>
        <v>12</v>
      </c>
      <c r="Z516" s="12"/>
    </row>
    <row r="517" spans="1:26" x14ac:dyDescent="0.25">
      <c r="A517" s="29"/>
      <c r="B517" s="30"/>
      <c r="C517" s="30" t="s">
        <v>25</v>
      </c>
      <c r="D517" s="30" t="s">
        <v>88</v>
      </c>
      <c r="E517" s="30" t="s">
        <v>261</v>
      </c>
      <c r="F517" s="31" t="s">
        <v>138</v>
      </c>
      <c r="G517" s="31"/>
      <c r="H517" s="32">
        <v>12</v>
      </c>
      <c r="I517" s="29"/>
      <c r="J517" s="29"/>
      <c r="K517" s="29"/>
      <c r="L517" s="29"/>
      <c r="M517" s="29"/>
      <c r="O517" s="30"/>
      <c r="Q517" s="30"/>
      <c r="R517" s="16">
        <v>44896</v>
      </c>
      <c r="T517" s="34" t="s">
        <v>705</v>
      </c>
      <c r="V517" s="12">
        <f>SUMIF($W$5:$W$4431,W517,$Y$5:$Y$4431)</f>
        <v>12</v>
      </c>
      <c r="W517" s="12" t="str">
        <f t="shared" si="16"/>
        <v>69220BZ710K0</v>
      </c>
      <c r="Y517" s="12">
        <f t="shared" si="17"/>
        <v>12</v>
      </c>
      <c r="Z517" s="12"/>
    </row>
    <row r="518" spans="1:26" x14ac:dyDescent="0.25">
      <c r="A518" s="29"/>
      <c r="B518" s="30"/>
      <c r="C518" s="30" t="s">
        <v>25</v>
      </c>
      <c r="D518" s="30" t="s">
        <v>88</v>
      </c>
      <c r="E518" s="30" t="s">
        <v>934</v>
      </c>
      <c r="F518" s="31" t="s">
        <v>935</v>
      </c>
      <c r="G518" s="31"/>
      <c r="H518" s="32">
        <v>450</v>
      </c>
      <c r="I518" s="29"/>
      <c r="J518" s="29"/>
      <c r="K518" s="29"/>
      <c r="L518" s="29"/>
      <c r="M518" s="29"/>
      <c r="O518" s="30"/>
      <c r="Q518" s="30"/>
      <c r="R518" s="16">
        <v>44896</v>
      </c>
      <c r="T518" s="34" t="s">
        <v>705</v>
      </c>
      <c r="V518" s="12">
        <f>SUMIF($W$5:$W$4431,W518,$Y$5:$Y$4431)</f>
        <v>450</v>
      </c>
      <c r="W518" s="12" t="str">
        <f t="shared" si="16"/>
        <v>69311BZ14000</v>
      </c>
      <c r="Y518" s="12">
        <f t="shared" si="17"/>
        <v>450</v>
      </c>
      <c r="Z518" s="12"/>
    </row>
    <row r="519" spans="1:26" x14ac:dyDescent="0.25">
      <c r="A519" s="29"/>
      <c r="B519" s="30"/>
      <c r="C519" s="30" t="s">
        <v>25</v>
      </c>
      <c r="D519" s="30" t="s">
        <v>88</v>
      </c>
      <c r="E519" s="30" t="s">
        <v>936</v>
      </c>
      <c r="F519" s="31" t="s">
        <v>121</v>
      </c>
      <c r="G519" s="31"/>
      <c r="H519" s="32">
        <v>450</v>
      </c>
      <c r="I519" s="29"/>
      <c r="J519" s="29"/>
      <c r="K519" s="29"/>
      <c r="L519" s="29"/>
      <c r="M519" s="29"/>
      <c r="O519" s="30"/>
      <c r="Q519" s="30"/>
      <c r="R519" s="16">
        <v>44896</v>
      </c>
      <c r="T519" s="34" t="s">
        <v>705</v>
      </c>
      <c r="V519" s="12">
        <f>SUMIF($W$5:$W$4431,W519,$Y$5:$Y$4431)</f>
        <v>450</v>
      </c>
      <c r="W519" s="12" t="str">
        <f t="shared" si="16"/>
        <v>69312BZ14000</v>
      </c>
      <c r="Y519" s="12">
        <f t="shared" si="17"/>
        <v>450</v>
      </c>
      <c r="Z519" s="12"/>
    </row>
    <row r="520" spans="1:26" x14ac:dyDescent="0.25">
      <c r="A520" s="29"/>
      <c r="B520" s="30"/>
      <c r="C520" s="30" t="s">
        <v>25</v>
      </c>
      <c r="D520" s="30" t="s">
        <v>88</v>
      </c>
      <c r="E520" s="30" t="s">
        <v>937</v>
      </c>
      <c r="F520" s="31" t="s">
        <v>938</v>
      </c>
      <c r="G520" s="31"/>
      <c r="H520" s="32">
        <v>600</v>
      </c>
      <c r="I520" s="29"/>
      <c r="J520" s="29"/>
      <c r="K520" s="29"/>
      <c r="L520" s="29"/>
      <c r="M520" s="29"/>
      <c r="O520" s="30"/>
      <c r="Q520" s="30"/>
      <c r="R520" s="16">
        <v>44896</v>
      </c>
      <c r="T520" s="34" t="s">
        <v>705</v>
      </c>
      <c r="V520" s="12">
        <f>SUMIF($W$5:$W$4431,W520,$Y$5:$Y$4431)</f>
        <v>600</v>
      </c>
      <c r="W520" s="12" t="str">
        <f t="shared" ref="W520:W583" si="18">IF(R520="","",TRIM(SUBSTITUTE(E520,"-","")))</f>
        <v>69331BZ12000</v>
      </c>
      <c r="Y520" s="12">
        <f t="shared" ref="Y520:Y583" si="19">IF(OR(R520&lt;$F$1,R520&gt;$G$1,R520=""),0,H520)</f>
        <v>600</v>
      </c>
      <c r="Z520" s="12"/>
    </row>
    <row r="521" spans="1:26" x14ac:dyDescent="0.25">
      <c r="A521" s="29"/>
      <c r="B521" s="30"/>
      <c r="C521" s="30" t="s">
        <v>25</v>
      </c>
      <c r="D521" s="30" t="s">
        <v>88</v>
      </c>
      <c r="E521" s="30" t="s">
        <v>939</v>
      </c>
      <c r="F521" s="31" t="s">
        <v>940</v>
      </c>
      <c r="G521" s="31"/>
      <c r="H521" s="32">
        <v>600</v>
      </c>
      <c r="I521" s="29"/>
      <c r="J521" s="29"/>
      <c r="K521" s="29"/>
      <c r="L521" s="29"/>
      <c r="M521" s="29"/>
      <c r="O521" s="30"/>
      <c r="Q521" s="30"/>
      <c r="R521" s="16">
        <v>44896</v>
      </c>
      <c r="T521" s="34" t="s">
        <v>705</v>
      </c>
      <c r="V521" s="12">
        <f>SUMIF($W$5:$W$4431,W521,$Y$5:$Y$4431)</f>
        <v>600</v>
      </c>
      <c r="W521" s="12" t="str">
        <f t="shared" si="18"/>
        <v>69332BZ12000</v>
      </c>
      <c r="Y521" s="12">
        <f t="shared" si="19"/>
        <v>600</v>
      </c>
      <c r="Z521" s="12"/>
    </row>
    <row r="522" spans="1:26" x14ac:dyDescent="0.25">
      <c r="A522" s="29"/>
      <c r="B522" s="30"/>
      <c r="C522" s="30" t="s">
        <v>25</v>
      </c>
      <c r="D522" s="30" t="s">
        <v>88</v>
      </c>
      <c r="E522" s="30" t="s">
        <v>941</v>
      </c>
      <c r="F522" s="31" t="s">
        <v>942</v>
      </c>
      <c r="G522" s="31"/>
      <c r="H522" s="32">
        <v>400</v>
      </c>
      <c r="I522" s="29"/>
      <c r="J522" s="29"/>
      <c r="K522" s="29"/>
      <c r="L522" s="29"/>
      <c r="M522" s="29"/>
      <c r="O522" s="30"/>
      <c r="Q522" s="30"/>
      <c r="R522" s="16">
        <v>44896</v>
      </c>
      <c r="T522" s="34" t="s">
        <v>705</v>
      </c>
      <c r="V522" s="12">
        <f>SUMIF($W$5:$W$4431,W522,$Y$5:$Y$4431)</f>
        <v>400</v>
      </c>
      <c r="W522" s="12" t="str">
        <f t="shared" si="18"/>
        <v>69410BZ01000</v>
      </c>
      <c r="Y522" s="12">
        <f t="shared" si="19"/>
        <v>400</v>
      </c>
      <c r="Z522" s="12"/>
    </row>
    <row r="523" spans="1:26" x14ac:dyDescent="0.25">
      <c r="A523" s="29"/>
      <c r="B523" s="30"/>
      <c r="C523" s="30" t="s">
        <v>25</v>
      </c>
      <c r="D523" s="30" t="s">
        <v>88</v>
      </c>
      <c r="E523" s="30" t="s">
        <v>943</v>
      </c>
      <c r="F523" s="31" t="s">
        <v>944</v>
      </c>
      <c r="G523" s="31"/>
      <c r="H523" s="32">
        <v>4000</v>
      </c>
      <c r="I523" s="29"/>
      <c r="J523" s="29"/>
      <c r="K523" s="29"/>
      <c r="L523" s="29"/>
      <c r="M523" s="29"/>
      <c r="O523" s="30"/>
      <c r="Q523" s="30"/>
      <c r="R523" s="16">
        <v>44896</v>
      </c>
      <c r="T523" s="34" t="s">
        <v>705</v>
      </c>
      <c r="V523" s="12">
        <f>SUMIF($W$5:$W$4431,W523,$Y$5:$Y$4431)</f>
        <v>4000</v>
      </c>
      <c r="W523" s="12" t="str">
        <f t="shared" si="18"/>
        <v>69749BZ10000</v>
      </c>
      <c r="Y523" s="12">
        <f t="shared" si="19"/>
        <v>4000</v>
      </c>
      <c r="Z523" s="12"/>
    </row>
    <row r="524" spans="1:26" x14ac:dyDescent="0.25">
      <c r="A524" s="29"/>
      <c r="B524" s="30"/>
      <c r="C524" s="30" t="s">
        <v>25</v>
      </c>
      <c r="D524" s="30" t="s">
        <v>88</v>
      </c>
      <c r="E524" s="30" t="s">
        <v>945</v>
      </c>
      <c r="F524" s="31" t="s">
        <v>603</v>
      </c>
      <c r="G524" s="31"/>
      <c r="H524" s="32">
        <v>1500</v>
      </c>
      <c r="I524" s="29"/>
      <c r="J524" s="29"/>
      <c r="K524" s="29"/>
      <c r="L524" s="29"/>
      <c r="M524" s="29"/>
      <c r="O524" s="30"/>
      <c r="Q524" s="30"/>
      <c r="R524" s="16">
        <v>44896</v>
      </c>
      <c r="T524" s="34" t="s">
        <v>705</v>
      </c>
      <c r="V524" s="12">
        <f>SUMIF($W$5:$W$4431,W524,$Y$5:$Y$4431)</f>
        <v>1500</v>
      </c>
      <c r="W524" s="12" t="str">
        <f t="shared" si="18"/>
        <v>69998BZ01000</v>
      </c>
      <c r="Y524" s="12">
        <f t="shared" si="19"/>
        <v>1500</v>
      </c>
      <c r="Z524" s="12"/>
    </row>
    <row r="525" spans="1:26" x14ac:dyDescent="0.25">
      <c r="A525" s="29"/>
      <c r="B525" s="30"/>
      <c r="C525" s="30" t="s">
        <v>25</v>
      </c>
      <c r="D525" s="30" t="s">
        <v>88</v>
      </c>
      <c r="E525" s="30" t="s">
        <v>946</v>
      </c>
      <c r="F525" s="31" t="s">
        <v>180</v>
      </c>
      <c r="G525" s="31"/>
      <c r="H525" s="32">
        <v>190</v>
      </c>
      <c r="I525" s="29"/>
      <c r="J525" s="29"/>
      <c r="K525" s="29"/>
      <c r="L525" s="29"/>
      <c r="M525" s="29"/>
      <c r="O525" s="30"/>
      <c r="Q525" s="30"/>
      <c r="R525" s="16">
        <v>44896</v>
      </c>
      <c r="T525" s="34" t="s">
        <v>705</v>
      </c>
      <c r="V525" s="12">
        <f>SUMIF($W$5:$W$4431,W525,$Y$5:$Y$4431)</f>
        <v>190</v>
      </c>
      <c r="W525" s="12" t="str">
        <f t="shared" si="18"/>
        <v>73210BZ590C1</v>
      </c>
      <c r="Y525" s="12">
        <f t="shared" si="19"/>
        <v>190</v>
      </c>
      <c r="Z525" s="12"/>
    </row>
    <row r="526" spans="1:26" x14ac:dyDescent="0.25">
      <c r="A526" s="29"/>
      <c r="B526" s="30"/>
      <c r="C526" s="30" t="s">
        <v>25</v>
      </c>
      <c r="D526" s="30" t="s">
        <v>88</v>
      </c>
      <c r="E526" s="30" t="s">
        <v>947</v>
      </c>
      <c r="F526" s="31" t="s">
        <v>576</v>
      </c>
      <c r="G526" s="31"/>
      <c r="H526" s="32">
        <v>190</v>
      </c>
      <c r="I526" s="29"/>
      <c r="J526" s="29"/>
      <c r="K526" s="29"/>
      <c r="L526" s="29"/>
      <c r="M526" s="29"/>
      <c r="O526" s="30"/>
      <c r="Q526" s="30"/>
      <c r="R526" s="16">
        <v>44896</v>
      </c>
      <c r="T526" s="34" t="s">
        <v>705</v>
      </c>
      <c r="V526" s="12">
        <f>SUMIF($W$5:$W$4431,W526,$Y$5:$Y$4431)</f>
        <v>190</v>
      </c>
      <c r="W526" s="12" t="str">
        <f t="shared" si="18"/>
        <v>73220BZ630C1</v>
      </c>
      <c r="Y526" s="12">
        <f t="shared" si="19"/>
        <v>190</v>
      </c>
      <c r="Z526" s="12"/>
    </row>
    <row r="527" spans="1:26" x14ac:dyDescent="0.25">
      <c r="A527" s="29"/>
      <c r="B527" s="30"/>
      <c r="C527" s="30" t="s">
        <v>25</v>
      </c>
      <c r="D527" s="30" t="s">
        <v>88</v>
      </c>
      <c r="E527" s="30" t="s">
        <v>948</v>
      </c>
      <c r="F527" s="31" t="s">
        <v>949</v>
      </c>
      <c r="G527" s="31"/>
      <c r="H527" s="32">
        <v>93</v>
      </c>
      <c r="I527" s="29"/>
      <c r="J527" s="29"/>
      <c r="K527" s="29"/>
      <c r="L527" s="29"/>
      <c r="M527" s="29"/>
      <c r="O527" s="30"/>
      <c r="Q527" s="30"/>
      <c r="R527" s="16">
        <v>44896</v>
      </c>
      <c r="T527" s="34" t="s">
        <v>705</v>
      </c>
      <c r="V527" s="12">
        <f>SUMIF($W$5:$W$4431,W527,$Y$5:$Y$4431)</f>
        <v>93</v>
      </c>
      <c r="W527" s="12" t="str">
        <f t="shared" si="18"/>
        <v>73350BZ200C1</v>
      </c>
      <c r="Y527" s="12">
        <f t="shared" si="19"/>
        <v>93</v>
      </c>
      <c r="Z527" s="12"/>
    </row>
    <row r="528" spans="1:26" x14ac:dyDescent="0.25">
      <c r="A528" s="29"/>
      <c r="B528" s="30"/>
      <c r="C528" s="30" t="s">
        <v>25</v>
      </c>
      <c r="D528" s="30" t="s">
        <v>88</v>
      </c>
      <c r="E528" s="30" t="s">
        <v>950</v>
      </c>
      <c r="F528" s="31" t="s">
        <v>557</v>
      </c>
      <c r="G528" s="31"/>
      <c r="H528" s="32">
        <v>96</v>
      </c>
      <c r="I528" s="29"/>
      <c r="J528" s="29"/>
      <c r="K528" s="29"/>
      <c r="L528" s="29"/>
      <c r="M528" s="29"/>
      <c r="O528" s="30"/>
      <c r="Q528" s="30"/>
      <c r="R528" s="16">
        <v>44896</v>
      </c>
      <c r="T528" s="34" t="s">
        <v>705</v>
      </c>
      <c r="V528" s="12">
        <f>SUMIF($W$5:$W$4431,W528,$Y$5:$Y$4431)</f>
        <v>96</v>
      </c>
      <c r="W528" s="12" t="str">
        <f t="shared" si="18"/>
        <v>73360BZ370C1</v>
      </c>
      <c r="Y528" s="12">
        <f t="shared" si="19"/>
        <v>96</v>
      </c>
      <c r="Z528" s="12"/>
    </row>
    <row r="529" spans="1:26" x14ac:dyDescent="0.25">
      <c r="A529" s="29"/>
      <c r="B529" s="30"/>
      <c r="C529" s="30" t="s">
        <v>25</v>
      </c>
      <c r="D529" s="30" t="s">
        <v>88</v>
      </c>
      <c r="E529" s="30" t="s">
        <v>951</v>
      </c>
      <c r="F529" s="31" t="s">
        <v>19</v>
      </c>
      <c r="G529" s="31"/>
      <c r="H529" s="32">
        <v>96</v>
      </c>
      <c r="I529" s="29"/>
      <c r="J529" s="29"/>
      <c r="K529" s="29"/>
      <c r="L529" s="29"/>
      <c r="M529" s="29"/>
      <c r="O529" s="30"/>
      <c r="Q529" s="30"/>
      <c r="R529" s="16">
        <v>44896</v>
      </c>
      <c r="T529" s="34" t="s">
        <v>705</v>
      </c>
      <c r="V529" s="12">
        <f>SUMIF($W$5:$W$4431,W529,$Y$5:$Y$4431)</f>
        <v>96</v>
      </c>
      <c r="W529" s="12" t="str">
        <f t="shared" si="18"/>
        <v>73370BZ370C1</v>
      </c>
      <c r="Y529" s="12">
        <f t="shared" si="19"/>
        <v>96</v>
      </c>
      <c r="Z529" s="12"/>
    </row>
    <row r="530" spans="1:26" x14ac:dyDescent="0.25">
      <c r="A530" s="29"/>
      <c r="B530" s="30"/>
      <c r="C530" s="30" t="s">
        <v>25</v>
      </c>
      <c r="D530" s="30" t="s">
        <v>88</v>
      </c>
      <c r="E530" s="30" t="s">
        <v>952</v>
      </c>
      <c r="F530" s="31" t="s">
        <v>953</v>
      </c>
      <c r="G530" s="31"/>
      <c r="H530" s="32">
        <v>189</v>
      </c>
      <c r="I530" s="29"/>
      <c r="J530" s="29"/>
      <c r="K530" s="29"/>
      <c r="L530" s="29"/>
      <c r="M530" s="29"/>
      <c r="O530" s="30"/>
      <c r="Q530" s="30"/>
      <c r="R530" s="16">
        <v>44896</v>
      </c>
      <c r="T530" s="34" t="s">
        <v>705</v>
      </c>
      <c r="V530" s="12">
        <f>SUMIF($W$5:$W$4431,W530,$Y$5:$Y$4431)</f>
        <v>189</v>
      </c>
      <c r="W530" s="12" t="str">
        <f t="shared" si="18"/>
        <v>73970BZ310C0</v>
      </c>
      <c r="Y530" s="12">
        <f t="shared" si="19"/>
        <v>189</v>
      </c>
      <c r="Z530" s="12"/>
    </row>
    <row r="531" spans="1:26" x14ac:dyDescent="0.25">
      <c r="A531" s="29"/>
      <c r="B531" s="30"/>
      <c r="C531" s="30" t="s">
        <v>25</v>
      </c>
      <c r="D531" s="30" t="s">
        <v>88</v>
      </c>
      <c r="E531" s="30" t="s">
        <v>954</v>
      </c>
      <c r="F531" s="31" t="s">
        <v>955</v>
      </c>
      <c r="G531" s="31"/>
      <c r="H531" s="32">
        <v>40</v>
      </c>
      <c r="I531" s="29"/>
      <c r="J531" s="29"/>
      <c r="K531" s="29"/>
      <c r="L531" s="29"/>
      <c r="M531" s="29"/>
      <c r="O531" s="30"/>
      <c r="Q531" s="30"/>
      <c r="R531" s="16">
        <v>44896</v>
      </c>
      <c r="T531" s="34" t="s">
        <v>705</v>
      </c>
      <c r="V531" s="12">
        <f>SUMIF($W$5:$W$4431,W531,$Y$5:$Y$4431)</f>
        <v>40</v>
      </c>
      <c r="W531" s="12" t="str">
        <f t="shared" si="18"/>
        <v>74270BZ020C0</v>
      </c>
      <c r="Y531" s="12">
        <f t="shared" si="19"/>
        <v>40</v>
      </c>
      <c r="Z531" s="12"/>
    </row>
    <row r="532" spans="1:26" x14ac:dyDescent="0.25">
      <c r="A532" s="29"/>
      <c r="B532" s="30"/>
      <c r="C532" s="30" t="s">
        <v>25</v>
      </c>
      <c r="D532" s="30" t="s">
        <v>88</v>
      </c>
      <c r="E532" s="30" t="s">
        <v>956</v>
      </c>
      <c r="F532" s="31" t="s">
        <v>142</v>
      </c>
      <c r="G532" s="31"/>
      <c r="H532" s="32">
        <v>40</v>
      </c>
      <c r="I532" s="29"/>
      <c r="J532" s="29"/>
      <c r="K532" s="29"/>
      <c r="L532" s="29"/>
      <c r="M532" s="29"/>
      <c r="O532" s="30"/>
      <c r="Q532" s="30"/>
      <c r="R532" s="16">
        <v>44896</v>
      </c>
      <c r="T532" s="34" t="s">
        <v>705</v>
      </c>
      <c r="V532" s="12">
        <f>SUMIF($W$5:$W$4431,W532,$Y$5:$Y$4431)</f>
        <v>40</v>
      </c>
      <c r="W532" s="12" t="str">
        <f t="shared" si="18"/>
        <v>74280BZ020C0</v>
      </c>
      <c r="Y532" s="12">
        <f t="shared" si="19"/>
        <v>40</v>
      </c>
      <c r="Z532" s="12"/>
    </row>
    <row r="533" spans="1:26" x14ac:dyDescent="0.25">
      <c r="A533" s="29"/>
      <c r="B533" s="30"/>
      <c r="C533" s="30" t="s">
        <v>25</v>
      </c>
      <c r="D533" s="30" t="s">
        <v>88</v>
      </c>
      <c r="E533" s="30" t="s">
        <v>957</v>
      </c>
      <c r="F533" s="31" t="s">
        <v>75</v>
      </c>
      <c r="G533" s="31"/>
      <c r="H533" s="32">
        <v>42</v>
      </c>
      <c r="I533" s="29"/>
      <c r="J533" s="29"/>
      <c r="K533" s="29"/>
      <c r="L533" s="29"/>
      <c r="M533" s="29"/>
      <c r="O533" s="30"/>
      <c r="Q533" s="30"/>
      <c r="R533" s="16">
        <v>44896</v>
      </c>
      <c r="T533" s="34" t="s">
        <v>705</v>
      </c>
      <c r="V533" s="12">
        <f>SUMIF($W$5:$W$4431,W533,$Y$5:$Y$4431)</f>
        <v>42</v>
      </c>
      <c r="W533" s="12" t="str">
        <f t="shared" si="18"/>
        <v>74310BZD60B0</v>
      </c>
      <c r="Y533" s="12">
        <f t="shared" si="19"/>
        <v>42</v>
      </c>
      <c r="Z533" s="12"/>
    </row>
    <row r="534" spans="1:26" x14ac:dyDescent="0.25">
      <c r="A534" s="29"/>
      <c r="B534" s="30"/>
      <c r="C534" s="30" t="s">
        <v>25</v>
      </c>
      <c r="D534" s="30" t="s">
        <v>88</v>
      </c>
      <c r="E534" s="30" t="s">
        <v>958</v>
      </c>
      <c r="F534" s="31" t="s">
        <v>75</v>
      </c>
      <c r="G534" s="31"/>
      <c r="H534" s="32">
        <v>40</v>
      </c>
      <c r="I534" s="29"/>
      <c r="J534" s="29"/>
      <c r="K534" s="29"/>
      <c r="L534" s="29"/>
      <c r="M534" s="29"/>
      <c r="O534" s="30"/>
      <c r="Q534" s="30"/>
      <c r="R534" s="16">
        <v>44896</v>
      </c>
      <c r="T534" s="34" t="s">
        <v>705</v>
      </c>
      <c r="V534" s="12">
        <f>SUMIF($W$5:$W$4431,W534,$Y$5:$Y$4431)</f>
        <v>40</v>
      </c>
      <c r="W534" s="12" t="str">
        <f t="shared" si="18"/>
        <v>74310BZD70B0</v>
      </c>
      <c r="Y534" s="12">
        <f t="shared" si="19"/>
        <v>40</v>
      </c>
      <c r="Z534" s="12"/>
    </row>
    <row r="535" spans="1:26" x14ac:dyDescent="0.25">
      <c r="A535" s="29"/>
      <c r="B535" s="30"/>
      <c r="C535" s="30" t="s">
        <v>25</v>
      </c>
      <c r="D535" s="30" t="s">
        <v>88</v>
      </c>
      <c r="E535" s="30" t="s">
        <v>959</v>
      </c>
      <c r="F535" s="31" t="s">
        <v>97</v>
      </c>
      <c r="G535" s="31"/>
      <c r="H535" s="32">
        <v>42</v>
      </c>
      <c r="I535" s="29"/>
      <c r="J535" s="29"/>
      <c r="K535" s="29"/>
      <c r="L535" s="29"/>
      <c r="M535" s="29"/>
      <c r="O535" s="30"/>
      <c r="Q535" s="30"/>
      <c r="R535" s="16">
        <v>44896</v>
      </c>
      <c r="T535" s="34" t="s">
        <v>705</v>
      </c>
      <c r="V535" s="12">
        <f>SUMIF($W$5:$W$4431,W535,$Y$5:$Y$4431)</f>
        <v>42</v>
      </c>
      <c r="W535" s="12" t="str">
        <f t="shared" si="18"/>
        <v>74320BZ410B1</v>
      </c>
      <c r="Y535" s="12">
        <f t="shared" si="19"/>
        <v>42</v>
      </c>
      <c r="Z535" s="12"/>
    </row>
    <row r="536" spans="1:26" x14ac:dyDescent="0.25">
      <c r="A536" s="29"/>
      <c r="B536" s="30"/>
      <c r="C536" s="30" t="s">
        <v>25</v>
      </c>
      <c r="D536" s="30" t="s">
        <v>88</v>
      </c>
      <c r="E536" s="30" t="s">
        <v>960</v>
      </c>
      <c r="F536" s="31" t="s">
        <v>97</v>
      </c>
      <c r="G536" s="31"/>
      <c r="H536" s="32">
        <v>40</v>
      </c>
      <c r="I536" s="29"/>
      <c r="J536" s="29"/>
      <c r="K536" s="29"/>
      <c r="L536" s="29"/>
      <c r="M536" s="29"/>
      <c r="O536" s="30"/>
      <c r="Q536" s="30"/>
      <c r="R536" s="16">
        <v>44896</v>
      </c>
      <c r="T536" s="34" t="s">
        <v>705</v>
      </c>
      <c r="V536" s="12">
        <f>SUMIF($W$5:$W$4431,W536,$Y$5:$Y$4431)</f>
        <v>40</v>
      </c>
      <c r="W536" s="12" t="str">
        <f t="shared" si="18"/>
        <v>74320BZ800B1</v>
      </c>
      <c r="Y536" s="12">
        <f t="shared" si="19"/>
        <v>40</v>
      </c>
      <c r="Z536" s="12"/>
    </row>
    <row r="537" spans="1:26" x14ac:dyDescent="0.25">
      <c r="A537" s="29"/>
      <c r="B537" s="30"/>
      <c r="C537" s="30" t="s">
        <v>25</v>
      </c>
      <c r="D537" s="30" t="s">
        <v>88</v>
      </c>
      <c r="E537" s="30" t="s">
        <v>961</v>
      </c>
      <c r="F537" s="31" t="s">
        <v>962</v>
      </c>
      <c r="G537" s="31"/>
      <c r="H537" s="32">
        <v>800</v>
      </c>
      <c r="I537" s="29"/>
      <c r="J537" s="29"/>
      <c r="K537" s="29"/>
      <c r="L537" s="29"/>
      <c r="M537" s="29"/>
      <c r="O537" s="30"/>
      <c r="Q537" s="30"/>
      <c r="R537" s="16">
        <v>44896</v>
      </c>
      <c r="T537" s="34" t="s">
        <v>705</v>
      </c>
      <c r="V537" s="12">
        <f>SUMIF($W$5:$W$4431,W537,$Y$5:$Y$4431)</f>
        <v>800</v>
      </c>
      <c r="W537" s="12" t="str">
        <f t="shared" si="18"/>
        <v>74348BZ060B0</v>
      </c>
      <c r="Y537" s="12">
        <f t="shared" si="19"/>
        <v>800</v>
      </c>
      <c r="Z537" s="12"/>
    </row>
    <row r="538" spans="1:26" x14ac:dyDescent="0.25">
      <c r="A538" s="29"/>
      <c r="B538" s="30"/>
      <c r="C538" s="30" t="s">
        <v>25</v>
      </c>
      <c r="D538" s="30" t="s">
        <v>88</v>
      </c>
      <c r="E538" s="30" t="s">
        <v>219</v>
      </c>
      <c r="F538" s="31" t="s">
        <v>220</v>
      </c>
      <c r="G538" s="31"/>
      <c r="H538" s="32">
        <v>600</v>
      </c>
      <c r="I538" s="29"/>
      <c r="J538" s="29"/>
      <c r="K538" s="29"/>
      <c r="L538" s="29"/>
      <c r="M538" s="29"/>
      <c r="O538" s="30"/>
      <c r="Q538" s="30"/>
      <c r="R538" s="16">
        <v>44896</v>
      </c>
      <c r="T538" s="34" t="s">
        <v>705</v>
      </c>
      <c r="V538" s="12">
        <f>SUMIF($W$5:$W$4431,W538,$Y$5:$Y$4431)</f>
        <v>600</v>
      </c>
      <c r="W538" s="12" t="str">
        <f t="shared" si="18"/>
        <v>74451BZ15000</v>
      </c>
      <c r="Y538" s="12">
        <f t="shared" si="19"/>
        <v>600</v>
      </c>
      <c r="Z538" s="12"/>
    </row>
    <row r="539" spans="1:26" x14ac:dyDescent="0.25">
      <c r="A539" s="29"/>
      <c r="B539" s="30"/>
      <c r="C539" s="30" t="s">
        <v>25</v>
      </c>
      <c r="D539" s="30" t="s">
        <v>88</v>
      </c>
      <c r="E539" s="30" t="s">
        <v>672</v>
      </c>
      <c r="F539" s="31" t="s">
        <v>80</v>
      </c>
      <c r="G539" s="31"/>
      <c r="H539" s="32">
        <v>50</v>
      </c>
      <c r="I539" s="29"/>
      <c r="J539" s="29"/>
      <c r="K539" s="29"/>
      <c r="L539" s="29"/>
      <c r="M539" s="29"/>
      <c r="O539" s="30"/>
      <c r="Q539" s="30"/>
      <c r="R539" s="16">
        <v>44896</v>
      </c>
      <c r="T539" s="34" t="s">
        <v>705</v>
      </c>
      <c r="V539" s="12">
        <f>SUMIF($W$5:$W$4431,W539,$Y$5:$Y$4431)</f>
        <v>52</v>
      </c>
      <c r="W539" s="12" t="str">
        <f t="shared" si="18"/>
        <v>74645BZ230C1</v>
      </c>
      <c r="Y539" s="12">
        <f t="shared" si="19"/>
        <v>50</v>
      </c>
      <c r="Z539" s="12"/>
    </row>
    <row r="540" spans="1:26" x14ac:dyDescent="0.25">
      <c r="A540" s="29"/>
      <c r="B540" s="30"/>
      <c r="C540" s="30" t="s">
        <v>25</v>
      </c>
      <c r="D540" s="30" t="s">
        <v>88</v>
      </c>
      <c r="E540" s="30" t="s">
        <v>673</v>
      </c>
      <c r="F540" s="31" t="s">
        <v>674</v>
      </c>
      <c r="G540" s="31"/>
      <c r="H540" s="32">
        <v>50</v>
      </c>
      <c r="I540" s="29"/>
      <c r="J540" s="29"/>
      <c r="K540" s="29"/>
      <c r="L540" s="29"/>
      <c r="M540" s="29"/>
      <c r="O540" s="30"/>
      <c r="Q540" s="30"/>
      <c r="R540" s="16">
        <v>44896</v>
      </c>
      <c r="T540" s="34" t="s">
        <v>705</v>
      </c>
      <c r="V540" s="12">
        <f>SUMIF($W$5:$W$4431,W540,$Y$5:$Y$4431)</f>
        <v>52</v>
      </c>
      <c r="W540" s="12" t="str">
        <f t="shared" si="18"/>
        <v>74646BZ230C1</v>
      </c>
      <c r="Y540" s="12">
        <f t="shared" si="19"/>
        <v>50</v>
      </c>
      <c r="Z540" s="12"/>
    </row>
    <row r="541" spans="1:26" x14ac:dyDescent="0.25">
      <c r="A541" s="29"/>
      <c r="B541" s="30"/>
      <c r="C541" s="30" t="s">
        <v>25</v>
      </c>
      <c r="D541" s="30" t="s">
        <v>88</v>
      </c>
      <c r="E541" s="30" t="s">
        <v>675</v>
      </c>
      <c r="F541" s="31" t="s">
        <v>676</v>
      </c>
      <c r="G541" s="31"/>
      <c r="H541" s="32">
        <v>50</v>
      </c>
      <c r="I541" s="29"/>
      <c r="J541" s="29"/>
      <c r="K541" s="29"/>
      <c r="L541" s="29"/>
      <c r="M541" s="29"/>
      <c r="O541" s="30"/>
      <c r="Q541" s="30"/>
      <c r="R541" s="16">
        <v>44896</v>
      </c>
      <c r="T541" s="34" t="s">
        <v>705</v>
      </c>
      <c r="V541" s="12">
        <f>SUMIF($W$5:$W$4431,W541,$Y$5:$Y$4431)</f>
        <v>52</v>
      </c>
      <c r="W541" s="12" t="str">
        <f t="shared" si="18"/>
        <v>74647BZ090C0</v>
      </c>
      <c r="Y541" s="12">
        <f t="shared" si="19"/>
        <v>50</v>
      </c>
      <c r="Z541" s="12"/>
    </row>
    <row r="542" spans="1:26" x14ac:dyDescent="0.25">
      <c r="A542" s="29"/>
      <c r="B542" s="30"/>
      <c r="C542" s="30" t="s">
        <v>25</v>
      </c>
      <c r="D542" s="30" t="s">
        <v>88</v>
      </c>
      <c r="E542" s="30" t="s">
        <v>677</v>
      </c>
      <c r="F542" s="31" t="s">
        <v>678</v>
      </c>
      <c r="G542" s="31"/>
      <c r="H542" s="32">
        <v>50</v>
      </c>
      <c r="I542" s="29"/>
      <c r="J542" s="29"/>
      <c r="K542" s="29"/>
      <c r="L542" s="29"/>
      <c r="M542" s="29"/>
      <c r="O542" s="30"/>
      <c r="Q542" s="30"/>
      <c r="R542" s="16">
        <v>44896</v>
      </c>
      <c r="T542" s="34" t="s">
        <v>705</v>
      </c>
      <c r="V542" s="12">
        <f>SUMIF($W$5:$W$4431,W542,$Y$5:$Y$4431)</f>
        <v>52</v>
      </c>
      <c r="W542" s="12" t="str">
        <f t="shared" si="18"/>
        <v>74648BZ090C0</v>
      </c>
      <c r="Y542" s="12">
        <f t="shared" si="19"/>
        <v>50</v>
      </c>
      <c r="Z542" s="12"/>
    </row>
    <row r="543" spans="1:26" x14ac:dyDescent="0.25">
      <c r="A543" s="29"/>
      <c r="B543" s="30"/>
      <c r="C543" s="30" t="s">
        <v>25</v>
      </c>
      <c r="D543" s="30" t="s">
        <v>88</v>
      </c>
      <c r="E543" s="30" t="s">
        <v>679</v>
      </c>
      <c r="F543" s="31" t="s">
        <v>680</v>
      </c>
      <c r="G543" s="31"/>
      <c r="H543" s="32">
        <v>192</v>
      </c>
      <c r="I543" s="29"/>
      <c r="J543" s="29"/>
      <c r="K543" s="29"/>
      <c r="L543" s="29"/>
      <c r="M543" s="29"/>
      <c r="O543" s="30"/>
      <c r="Q543" s="30"/>
      <c r="R543" s="16">
        <v>44896</v>
      </c>
      <c r="T543" s="34" t="s">
        <v>705</v>
      </c>
      <c r="V543" s="12">
        <f>SUMIF($W$5:$W$4431,W543,$Y$5:$Y$4431)</f>
        <v>216</v>
      </c>
      <c r="W543" s="12" t="str">
        <f t="shared" si="18"/>
        <v>75041BZ01000</v>
      </c>
      <c r="Y543" s="12">
        <f t="shared" si="19"/>
        <v>192</v>
      </c>
      <c r="Z543" s="12"/>
    </row>
    <row r="544" spans="1:26" x14ac:dyDescent="0.25">
      <c r="A544" s="29"/>
      <c r="B544" s="30"/>
      <c r="C544" s="30" t="s">
        <v>25</v>
      </c>
      <c r="D544" s="30" t="s">
        <v>88</v>
      </c>
      <c r="E544" s="30" t="s">
        <v>681</v>
      </c>
      <c r="F544" s="31" t="s">
        <v>115</v>
      </c>
      <c r="G544" s="31"/>
      <c r="H544" s="32">
        <v>192</v>
      </c>
      <c r="I544" s="29"/>
      <c r="J544" s="29"/>
      <c r="K544" s="29"/>
      <c r="L544" s="29"/>
      <c r="M544" s="29"/>
      <c r="O544" s="30"/>
      <c r="Q544" s="30"/>
      <c r="R544" s="16">
        <v>44896</v>
      </c>
      <c r="T544" s="34" t="s">
        <v>705</v>
      </c>
      <c r="V544" s="12">
        <f>SUMIF($W$5:$W$4431,W544,$Y$5:$Y$4431)</f>
        <v>216</v>
      </c>
      <c r="W544" s="12" t="str">
        <f t="shared" si="18"/>
        <v>75042BZ01000</v>
      </c>
      <c r="Y544" s="12">
        <f t="shared" si="19"/>
        <v>192</v>
      </c>
      <c r="Z544" s="12"/>
    </row>
    <row r="545" spans="1:26" x14ac:dyDescent="0.25">
      <c r="A545" s="29"/>
      <c r="B545" s="30"/>
      <c r="C545" s="30" t="s">
        <v>25</v>
      </c>
      <c r="D545" s="30" t="s">
        <v>88</v>
      </c>
      <c r="E545" s="30" t="s">
        <v>963</v>
      </c>
      <c r="F545" s="31" t="s">
        <v>964</v>
      </c>
      <c r="G545" s="31"/>
      <c r="H545" s="32">
        <v>6000</v>
      </c>
      <c r="I545" s="29"/>
      <c r="J545" s="29"/>
      <c r="K545" s="29"/>
      <c r="L545" s="29"/>
      <c r="M545" s="29"/>
      <c r="O545" s="30"/>
      <c r="Q545" s="30"/>
      <c r="R545" s="16">
        <v>44896</v>
      </c>
      <c r="T545" s="34" t="s">
        <v>705</v>
      </c>
      <c r="V545" s="12">
        <f>SUMIF($W$5:$W$4431,W545,$Y$5:$Y$4431)</f>
        <v>6000</v>
      </c>
      <c r="W545" s="12" t="str">
        <f t="shared" si="18"/>
        <v>75129BZ01000</v>
      </c>
      <c r="Y545" s="12">
        <f t="shared" si="19"/>
        <v>6000</v>
      </c>
      <c r="Z545" s="12"/>
    </row>
    <row r="546" spans="1:26" x14ac:dyDescent="0.25">
      <c r="A546" s="29"/>
      <c r="B546" s="30"/>
      <c r="C546" s="30" t="s">
        <v>25</v>
      </c>
      <c r="D546" s="30" t="s">
        <v>88</v>
      </c>
      <c r="E546" s="30" t="s">
        <v>682</v>
      </c>
      <c r="F546" s="31" t="s">
        <v>116</v>
      </c>
      <c r="G546" s="31"/>
      <c r="H546" s="32">
        <v>360</v>
      </c>
      <c r="I546" s="29"/>
      <c r="J546" s="29"/>
      <c r="K546" s="29"/>
      <c r="L546" s="29"/>
      <c r="M546" s="29"/>
      <c r="O546" s="30"/>
      <c r="Q546" s="30"/>
      <c r="R546" s="16">
        <v>44896</v>
      </c>
      <c r="T546" s="34" t="s">
        <v>705</v>
      </c>
      <c r="V546" s="12">
        <f>SUMIF($W$5:$W$4431,W546,$Y$5:$Y$4431)</f>
        <v>362</v>
      </c>
      <c r="W546" s="12" t="str">
        <f t="shared" si="18"/>
        <v>75311BZ08000</v>
      </c>
      <c r="Y546" s="12">
        <f t="shared" si="19"/>
        <v>360</v>
      </c>
      <c r="Z546" s="12"/>
    </row>
    <row r="547" spans="1:26" x14ac:dyDescent="0.25">
      <c r="A547" s="29"/>
      <c r="B547" s="30"/>
      <c r="C547" s="30" t="s">
        <v>25</v>
      </c>
      <c r="D547" s="30" t="s">
        <v>88</v>
      </c>
      <c r="E547" s="30" t="s">
        <v>965</v>
      </c>
      <c r="F547" s="31" t="s">
        <v>116</v>
      </c>
      <c r="G547" s="31"/>
      <c r="H547" s="32">
        <v>180</v>
      </c>
      <c r="I547" s="29"/>
      <c r="J547" s="29"/>
      <c r="K547" s="29"/>
      <c r="L547" s="29"/>
      <c r="M547" s="29"/>
      <c r="O547" s="30"/>
      <c r="Q547" s="30"/>
      <c r="R547" s="16">
        <v>44896</v>
      </c>
      <c r="T547" s="34" t="s">
        <v>705</v>
      </c>
      <c r="V547" s="12">
        <f>SUMIF($W$5:$W$4431,W547,$Y$5:$Y$4431)</f>
        <v>180</v>
      </c>
      <c r="W547" s="12" t="str">
        <f t="shared" si="18"/>
        <v>75311BZ20000</v>
      </c>
      <c r="Y547" s="12">
        <f t="shared" si="19"/>
        <v>180</v>
      </c>
      <c r="Z547" s="12"/>
    </row>
    <row r="548" spans="1:26" x14ac:dyDescent="0.25">
      <c r="A548" s="29"/>
      <c r="B548" s="30"/>
      <c r="C548" s="30" t="s">
        <v>25</v>
      </c>
      <c r="D548" s="30" t="s">
        <v>88</v>
      </c>
      <c r="E548" s="30" t="s">
        <v>966</v>
      </c>
      <c r="F548" s="31" t="s">
        <v>116</v>
      </c>
      <c r="G548" s="31"/>
      <c r="H548" s="32">
        <v>108</v>
      </c>
      <c r="I548" s="29"/>
      <c r="J548" s="29"/>
      <c r="K548" s="29"/>
      <c r="L548" s="29"/>
      <c r="M548" s="29"/>
      <c r="O548" s="30"/>
      <c r="Q548" s="30"/>
      <c r="R548" s="16">
        <v>44896</v>
      </c>
      <c r="T548" s="34" t="s">
        <v>705</v>
      </c>
      <c r="V548" s="12">
        <f>SUMIF($W$5:$W$4431,W548,$Y$5:$Y$4431)</f>
        <v>108</v>
      </c>
      <c r="W548" s="12" t="str">
        <f t="shared" si="18"/>
        <v>75311BZ30000</v>
      </c>
      <c r="Y548" s="12">
        <f t="shared" si="19"/>
        <v>108</v>
      </c>
      <c r="Z548" s="12"/>
    </row>
    <row r="549" spans="1:26" x14ac:dyDescent="0.25">
      <c r="A549" s="29"/>
      <c r="B549" s="30"/>
      <c r="C549" s="30" t="s">
        <v>25</v>
      </c>
      <c r="D549" s="30" t="s">
        <v>88</v>
      </c>
      <c r="E549" s="30" t="s">
        <v>967</v>
      </c>
      <c r="F549" s="31" t="s">
        <v>968</v>
      </c>
      <c r="G549" s="31"/>
      <c r="H549" s="32">
        <v>3000</v>
      </c>
      <c r="I549" s="29"/>
      <c r="J549" s="29"/>
      <c r="K549" s="29"/>
      <c r="L549" s="29"/>
      <c r="M549" s="29"/>
      <c r="O549" s="30"/>
      <c r="Q549" s="30"/>
      <c r="R549" s="16">
        <v>44896</v>
      </c>
      <c r="T549" s="34" t="s">
        <v>705</v>
      </c>
      <c r="V549" s="12">
        <f>SUMIF($W$5:$W$4431,W549,$Y$5:$Y$4431)</f>
        <v>3000</v>
      </c>
      <c r="W549" s="12" t="str">
        <f t="shared" si="18"/>
        <v>75395BZ02000</v>
      </c>
      <c r="Y549" s="12">
        <f t="shared" si="19"/>
        <v>3000</v>
      </c>
      <c r="Z549" s="12"/>
    </row>
    <row r="550" spans="1:26" x14ac:dyDescent="0.25">
      <c r="A550" s="29"/>
      <c r="B550" s="30"/>
      <c r="C550" s="30" t="s">
        <v>25</v>
      </c>
      <c r="D550" s="30" t="s">
        <v>88</v>
      </c>
      <c r="E550" s="30" t="s">
        <v>969</v>
      </c>
      <c r="F550" s="31" t="s">
        <v>970</v>
      </c>
      <c r="G550" s="31"/>
      <c r="H550" s="32">
        <v>3000</v>
      </c>
      <c r="I550" s="29"/>
      <c r="J550" s="29"/>
      <c r="K550" s="29"/>
      <c r="L550" s="29"/>
      <c r="M550" s="29"/>
      <c r="O550" s="30"/>
      <c r="Q550" s="30"/>
      <c r="R550" s="16">
        <v>44896</v>
      </c>
      <c r="T550" s="34" t="s">
        <v>705</v>
      </c>
      <c r="V550" s="12">
        <f>SUMIF($W$5:$W$4431,W550,$Y$5:$Y$4431)</f>
        <v>3000</v>
      </c>
      <c r="W550" s="12" t="str">
        <f t="shared" si="18"/>
        <v>75396BZ01000</v>
      </c>
      <c r="Y550" s="12">
        <f t="shared" si="19"/>
        <v>3000</v>
      </c>
      <c r="Z550" s="12"/>
    </row>
    <row r="551" spans="1:26" x14ac:dyDescent="0.25">
      <c r="A551" s="29"/>
      <c r="B551" s="30"/>
      <c r="C551" s="30" t="s">
        <v>25</v>
      </c>
      <c r="D551" s="30" t="s">
        <v>88</v>
      </c>
      <c r="E551" s="30" t="s">
        <v>971</v>
      </c>
      <c r="F551" s="31" t="s">
        <v>95</v>
      </c>
      <c r="G551" s="31"/>
      <c r="H551" s="32">
        <v>420</v>
      </c>
      <c r="I551" s="29"/>
      <c r="J551" s="29"/>
      <c r="K551" s="29"/>
      <c r="L551" s="29"/>
      <c r="M551" s="29"/>
      <c r="O551" s="30"/>
      <c r="Q551" s="30"/>
      <c r="R551" s="16">
        <v>44896</v>
      </c>
      <c r="T551" s="34" t="s">
        <v>705</v>
      </c>
      <c r="V551" s="12">
        <f>SUMIF($W$5:$W$4431,W551,$Y$5:$Y$4431)</f>
        <v>420</v>
      </c>
      <c r="W551" s="12" t="str">
        <f t="shared" si="18"/>
        <v>75441BZ48000</v>
      </c>
      <c r="Y551" s="12">
        <f t="shared" si="19"/>
        <v>420</v>
      </c>
      <c r="Z551" s="12"/>
    </row>
    <row r="552" spans="1:26" x14ac:dyDescent="0.25">
      <c r="A552" s="29"/>
      <c r="B552" s="30"/>
      <c r="C552" s="30" t="s">
        <v>25</v>
      </c>
      <c r="D552" s="30" t="s">
        <v>88</v>
      </c>
      <c r="E552" s="30" t="s">
        <v>972</v>
      </c>
      <c r="F552" s="31" t="s">
        <v>95</v>
      </c>
      <c r="G552" s="31"/>
      <c r="H552" s="32">
        <v>360</v>
      </c>
      <c r="I552" s="29"/>
      <c r="J552" s="29"/>
      <c r="K552" s="29"/>
      <c r="L552" s="29"/>
      <c r="M552" s="29"/>
      <c r="O552" s="30"/>
      <c r="Q552" s="30"/>
      <c r="R552" s="16">
        <v>44896</v>
      </c>
      <c r="T552" s="34" t="s">
        <v>705</v>
      </c>
      <c r="V552" s="12">
        <f>SUMIF($W$5:$W$4431,W552,$Y$5:$Y$4431)</f>
        <v>360</v>
      </c>
      <c r="W552" s="12" t="str">
        <f t="shared" si="18"/>
        <v>75441BZ51000</v>
      </c>
      <c r="Y552" s="12">
        <f t="shared" si="19"/>
        <v>360</v>
      </c>
      <c r="Z552" s="12"/>
    </row>
    <row r="553" spans="1:26" x14ac:dyDescent="0.25">
      <c r="A553" s="29"/>
      <c r="B553" s="30"/>
      <c r="C553" s="30" t="s">
        <v>25</v>
      </c>
      <c r="D553" s="30" t="s">
        <v>88</v>
      </c>
      <c r="E553" s="30" t="s">
        <v>973</v>
      </c>
      <c r="F553" s="31" t="s">
        <v>974</v>
      </c>
      <c r="G553" s="31"/>
      <c r="H553" s="32">
        <v>1440</v>
      </c>
      <c r="I553" s="29"/>
      <c r="J553" s="29"/>
      <c r="K553" s="29"/>
      <c r="L553" s="29"/>
      <c r="M553" s="29"/>
      <c r="O553" s="30"/>
      <c r="Q553" s="30"/>
      <c r="R553" s="16">
        <v>44896</v>
      </c>
      <c r="T553" s="34" t="s">
        <v>705</v>
      </c>
      <c r="V553" s="12">
        <f>SUMIF($W$5:$W$4431,W553,$Y$5:$Y$4431)</f>
        <v>1440</v>
      </c>
      <c r="W553" s="12" t="str">
        <f t="shared" si="18"/>
        <v>75444BZ07000</v>
      </c>
      <c r="Y553" s="12">
        <f t="shared" si="19"/>
        <v>1440</v>
      </c>
      <c r="Z553" s="12"/>
    </row>
    <row r="554" spans="1:26" x14ac:dyDescent="0.25">
      <c r="A554" s="29"/>
      <c r="B554" s="30"/>
      <c r="C554" s="30" t="s">
        <v>25</v>
      </c>
      <c r="D554" s="30" t="s">
        <v>88</v>
      </c>
      <c r="E554" s="30" t="s">
        <v>975</v>
      </c>
      <c r="F554" s="31" t="s">
        <v>28</v>
      </c>
      <c r="G554" s="31"/>
      <c r="H554" s="32">
        <v>25</v>
      </c>
      <c r="I554" s="29"/>
      <c r="J554" s="29"/>
      <c r="K554" s="29"/>
      <c r="L554" s="29"/>
      <c r="M554" s="29"/>
      <c r="O554" s="30"/>
      <c r="Q554" s="30"/>
      <c r="R554" s="16">
        <v>44896</v>
      </c>
      <c r="T554" s="34" t="s">
        <v>705</v>
      </c>
      <c r="V554" s="12">
        <f>SUMIF($W$5:$W$4431,W554,$Y$5:$Y$4431)</f>
        <v>25</v>
      </c>
      <c r="W554" s="12" t="str">
        <f t="shared" si="18"/>
        <v>75505BZ01000</v>
      </c>
      <c r="Y554" s="12">
        <f t="shared" si="19"/>
        <v>25</v>
      </c>
      <c r="Z554" s="12"/>
    </row>
    <row r="555" spans="1:26" x14ac:dyDescent="0.25">
      <c r="A555" s="29"/>
      <c r="B555" s="30"/>
      <c r="C555" s="30" t="s">
        <v>25</v>
      </c>
      <c r="D555" s="30" t="s">
        <v>88</v>
      </c>
      <c r="E555" s="30" t="s">
        <v>976</v>
      </c>
      <c r="F555" s="31" t="s">
        <v>74</v>
      </c>
      <c r="G555" s="31"/>
      <c r="H555" s="32">
        <v>25</v>
      </c>
      <c r="I555" s="29"/>
      <c r="J555" s="29"/>
      <c r="K555" s="29"/>
      <c r="L555" s="29"/>
      <c r="M555" s="29"/>
      <c r="O555" s="30"/>
      <c r="Q555" s="30"/>
      <c r="R555" s="16">
        <v>44896</v>
      </c>
      <c r="T555" s="34" t="s">
        <v>705</v>
      </c>
      <c r="V555" s="12">
        <f>SUMIF($W$5:$W$4431,W555,$Y$5:$Y$4431)</f>
        <v>25</v>
      </c>
      <c r="W555" s="12" t="str">
        <f t="shared" si="18"/>
        <v>75506BZ01000</v>
      </c>
      <c r="Y555" s="12">
        <f t="shared" si="19"/>
        <v>25</v>
      </c>
      <c r="Z555" s="12"/>
    </row>
    <row r="556" spans="1:26" x14ac:dyDescent="0.25">
      <c r="A556" s="29"/>
      <c r="B556" s="30"/>
      <c r="C556" s="30" t="s">
        <v>25</v>
      </c>
      <c r="D556" s="30" t="s">
        <v>88</v>
      </c>
      <c r="E556" s="30" t="s">
        <v>977</v>
      </c>
      <c r="F556" s="31" t="s">
        <v>127</v>
      </c>
      <c r="G556" s="31"/>
      <c r="H556" s="32">
        <v>60</v>
      </c>
      <c r="I556" s="29"/>
      <c r="J556" s="29"/>
      <c r="K556" s="29"/>
      <c r="L556" s="29"/>
      <c r="M556" s="29"/>
      <c r="O556" s="30"/>
      <c r="Q556" s="30"/>
      <c r="R556" s="16">
        <v>44896</v>
      </c>
      <c r="T556" s="34" t="s">
        <v>705</v>
      </c>
      <c r="V556" s="12">
        <f>SUMIF($W$5:$W$4431,W556,$Y$5:$Y$4431)</f>
        <v>60</v>
      </c>
      <c r="W556" s="12" t="str">
        <f t="shared" si="18"/>
        <v>75551BZ19000</v>
      </c>
      <c r="Y556" s="12">
        <f t="shared" si="19"/>
        <v>60</v>
      </c>
      <c r="Z556" s="12"/>
    </row>
    <row r="557" spans="1:26" x14ac:dyDescent="0.25">
      <c r="A557" s="29"/>
      <c r="B557" s="30"/>
      <c r="C557" s="30" t="s">
        <v>25</v>
      </c>
      <c r="D557" s="30" t="s">
        <v>88</v>
      </c>
      <c r="E557" s="30" t="s">
        <v>978</v>
      </c>
      <c r="F557" s="31" t="s">
        <v>979</v>
      </c>
      <c r="G557" s="31"/>
      <c r="H557" s="32">
        <v>60</v>
      </c>
      <c r="I557" s="29"/>
      <c r="J557" s="29"/>
      <c r="K557" s="29"/>
      <c r="L557" s="29"/>
      <c r="M557" s="29"/>
      <c r="O557" s="30"/>
      <c r="Q557" s="30"/>
      <c r="R557" s="16">
        <v>44896</v>
      </c>
      <c r="T557" s="34" t="s">
        <v>705</v>
      </c>
      <c r="V557" s="12">
        <f>SUMIF($W$5:$W$4431,W557,$Y$5:$Y$4431)</f>
        <v>60</v>
      </c>
      <c r="W557" s="12" t="str">
        <f t="shared" si="18"/>
        <v>75552BZ18000</v>
      </c>
      <c r="Y557" s="12">
        <f t="shared" si="19"/>
        <v>60</v>
      </c>
      <c r="Z557" s="12"/>
    </row>
    <row r="558" spans="1:26" x14ac:dyDescent="0.25">
      <c r="A558" s="29"/>
      <c r="B558" s="30"/>
      <c r="C558" s="30" t="s">
        <v>25</v>
      </c>
      <c r="D558" s="30" t="s">
        <v>88</v>
      </c>
      <c r="E558" s="30" t="s">
        <v>980</v>
      </c>
      <c r="F558" s="31" t="s">
        <v>981</v>
      </c>
      <c r="G558" s="31"/>
      <c r="H558" s="32">
        <v>195</v>
      </c>
      <c r="I558" s="29"/>
      <c r="J558" s="29"/>
      <c r="K558" s="29"/>
      <c r="L558" s="29"/>
      <c r="M558" s="29"/>
      <c r="O558" s="30"/>
      <c r="Q558" s="30"/>
      <c r="R558" s="16">
        <v>44896</v>
      </c>
      <c r="T558" s="34" t="s">
        <v>705</v>
      </c>
      <c r="V558" s="12">
        <f>SUMIF($W$5:$W$4431,W558,$Y$5:$Y$4431)</f>
        <v>195</v>
      </c>
      <c r="W558" s="12" t="str">
        <f t="shared" si="18"/>
        <v>75631BZ02000</v>
      </c>
      <c r="Y558" s="12">
        <f t="shared" si="19"/>
        <v>195</v>
      </c>
      <c r="Z558" s="12"/>
    </row>
    <row r="559" spans="1:26" x14ac:dyDescent="0.25">
      <c r="A559" s="29"/>
      <c r="B559" s="30"/>
      <c r="C559" s="30" t="s">
        <v>25</v>
      </c>
      <c r="D559" s="30" t="s">
        <v>88</v>
      </c>
      <c r="E559" s="30" t="s">
        <v>982</v>
      </c>
      <c r="F559" s="31" t="s">
        <v>983</v>
      </c>
      <c r="G559" s="31"/>
      <c r="H559" s="32">
        <v>195</v>
      </c>
      <c r="I559" s="29"/>
      <c r="J559" s="29"/>
      <c r="K559" s="29"/>
      <c r="L559" s="29"/>
      <c r="M559" s="29"/>
      <c r="O559" s="30"/>
      <c r="Q559" s="30"/>
      <c r="R559" s="16">
        <v>44896</v>
      </c>
      <c r="T559" s="34" t="s">
        <v>705</v>
      </c>
      <c r="V559" s="12">
        <f>SUMIF($W$5:$W$4431,W559,$Y$5:$Y$4431)</f>
        <v>195</v>
      </c>
      <c r="W559" s="12" t="str">
        <f t="shared" si="18"/>
        <v>75632BZ01000</v>
      </c>
      <c r="Y559" s="12">
        <f t="shared" si="19"/>
        <v>195</v>
      </c>
      <c r="Z559" s="12"/>
    </row>
    <row r="560" spans="1:26" x14ac:dyDescent="0.25">
      <c r="A560" s="29"/>
      <c r="B560" s="30"/>
      <c r="C560" s="30" t="s">
        <v>25</v>
      </c>
      <c r="D560" s="30" t="s">
        <v>88</v>
      </c>
      <c r="E560" s="30" t="s">
        <v>984</v>
      </c>
      <c r="F560" s="31" t="s">
        <v>985</v>
      </c>
      <c r="G560" s="31"/>
      <c r="H560" s="32">
        <v>195</v>
      </c>
      <c r="I560" s="29"/>
      <c r="J560" s="29"/>
      <c r="K560" s="29"/>
      <c r="L560" s="29"/>
      <c r="M560" s="29"/>
      <c r="O560" s="30"/>
      <c r="Q560" s="30"/>
      <c r="R560" s="16">
        <v>44896</v>
      </c>
      <c r="T560" s="34" t="s">
        <v>705</v>
      </c>
      <c r="V560" s="12">
        <f>SUMIF($W$5:$W$4431,W560,$Y$5:$Y$4431)</f>
        <v>195</v>
      </c>
      <c r="W560" s="12" t="str">
        <f t="shared" si="18"/>
        <v>75633BZ01000</v>
      </c>
      <c r="Y560" s="12">
        <f t="shared" si="19"/>
        <v>195</v>
      </c>
      <c r="Z560" s="12"/>
    </row>
    <row r="561" spans="1:26" x14ac:dyDescent="0.25">
      <c r="A561" s="29"/>
      <c r="B561" s="30"/>
      <c r="C561" s="30" t="s">
        <v>25</v>
      </c>
      <c r="D561" s="30" t="s">
        <v>88</v>
      </c>
      <c r="E561" s="30" t="s">
        <v>986</v>
      </c>
      <c r="F561" s="31" t="s">
        <v>987</v>
      </c>
      <c r="G561" s="31"/>
      <c r="H561" s="32">
        <v>195</v>
      </c>
      <c r="I561" s="29"/>
      <c r="J561" s="29"/>
      <c r="K561" s="29"/>
      <c r="L561" s="29"/>
      <c r="M561" s="29"/>
      <c r="O561" s="30"/>
      <c r="Q561" s="30"/>
      <c r="R561" s="16">
        <v>44896</v>
      </c>
      <c r="T561" s="34" t="s">
        <v>705</v>
      </c>
      <c r="V561" s="12">
        <f>SUMIF($W$5:$W$4431,W561,$Y$5:$Y$4431)</f>
        <v>195</v>
      </c>
      <c r="W561" s="12" t="str">
        <f t="shared" si="18"/>
        <v>75634BZ01000</v>
      </c>
      <c r="Y561" s="12">
        <f t="shared" si="19"/>
        <v>195</v>
      </c>
      <c r="Z561" s="12"/>
    </row>
    <row r="562" spans="1:26" x14ac:dyDescent="0.25">
      <c r="A562" s="29"/>
      <c r="B562" s="30"/>
      <c r="C562" s="30" t="s">
        <v>25</v>
      </c>
      <c r="D562" s="30" t="s">
        <v>88</v>
      </c>
      <c r="E562" s="30" t="s">
        <v>988</v>
      </c>
      <c r="F562" s="31" t="s">
        <v>53</v>
      </c>
      <c r="G562" s="31"/>
      <c r="H562" s="32">
        <v>30</v>
      </c>
      <c r="I562" s="29"/>
      <c r="J562" s="29"/>
      <c r="K562" s="29"/>
      <c r="L562" s="29"/>
      <c r="M562" s="29"/>
      <c r="O562" s="30"/>
      <c r="Q562" s="30"/>
      <c r="R562" s="16">
        <v>44896</v>
      </c>
      <c r="T562" s="34" t="s">
        <v>705</v>
      </c>
      <c r="V562" s="12">
        <f>SUMIF($W$5:$W$4431,W562,$Y$5:$Y$4431)</f>
        <v>30</v>
      </c>
      <c r="W562" s="12" t="str">
        <f t="shared" si="18"/>
        <v>75641BZ07000</v>
      </c>
      <c r="Y562" s="12">
        <f t="shared" si="19"/>
        <v>30</v>
      </c>
      <c r="Z562" s="12"/>
    </row>
    <row r="563" spans="1:26" x14ac:dyDescent="0.25">
      <c r="A563" s="29"/>
      <c r="B563" s="30"/>
      <c r="C563" s="30" t="s">
        <v>25</v>
      </c>
      <c r="D563" s="30" t="s">
        <v>88</v>
      </c>
      <c r="E563" s="30" t="s">
        <v>989</v>
      </c>
      <c r="F563" s="31" t="s">
        <v>53</v>
      </c>
      <c r="G563" s="31"/>
      <c r="H563" s="32">
        <v>42</v>
      </c>
      <c r="I563" s="29"/>
      <c r="J563" s="29"/>
      <c r="K563" s="29"/>
      <c r="L563" s="29"/>
      <c r="M563" s="29"/>
      <c r="O563" s="30"/>
      <c r="Q563" s="30"/>
      <c r="R563" s="16">
        <v>44896</v>
      </c>
      <c r="T563" s="34" t="s">
        <v>705</v>
      </c>
      <c r="V563" s="12">
        <f>SUMIF($W$5:$W$4431,W563,$Y$5:$Y$4431)</f>
        <v>42</v>
      </c>
      <c r="W563" s="12" t="str">
        <f t="shared" si="18"/>
        <v>75641BZ08000</v>
      </c>
      <c r="Y563" s="12">
        <f t="shared" si="19"/>
        <v>42</v>
      </c>
      <c r="Z563" s="12"/>
    </row>
    <row r="564" spans="1:26" x14ac:dyDescent="0.25">
      <c r="A564" s="29"/>
      <c r="B564" s="30"/>
      <c r="C564" s="30" t="s">
        <v>25</v>
      </c>
      <c r="D564" s="30" t="s">
        <v>88</v>
      </c>
      <c r="E564" s="30" t="s">
        <v>990</v>
      </c>
      <c r="F564" s="31" t="s">
        <v>85</v>
      </c>
      <c r="G564" s="31"/>
      <c r="H564" s="32">
        <v>30</v>
      </c>
      <c r="I564" s="29"/>
      <c r="J564" s="29"/>
      <c r="K564" s="29"/>
      <c r="L564" s="29"/>
      <c r="M564" s="29"/>
      <c r="O564" s="30"/>
      <c r="Q564" s="30"/>
      <c r="R564" s="16">
        <v>44896</v>
      </c>
      <c r="T564" s="34" t="s">
        <v>705</v>
      </c>
      <c r="V564" s="12">
        <f>SUMIF($W$5:$W$4431,W564,$Y$5:$Y$4431)</f>
        <v>30</v>
      </c>
      <c r="W564" s="12" t="str">
        <f t="shared" si="18"/>
        <v>75642BZ07000</v>
      </c>
      <c r="Y564" s="12">
        <f t="shared" si="19"/>
        <v>30</v>
      </c>
      <c r="Z564" s="12"/>
    </row>
    <row r="565" spans="1:26" x14ac:dyDescent="0.25">
      <c r="A565" s="29"/>
      <c r="B565" s="30"/>
      <c r="C565" s="30" t="s">
        <v>25</v>
      </c>
      <c r="D565" s="30" t="s">
        <v>88</v>
      </c>
      <c r="E565" s="30" t="s">
        <v>991</v>
      </c>
      <c r="F565" s="31" t="s">
        <v>85</v>
      </c>
      <c r="G565" s="31"/>
      <c r="H565" s="32">
        <v>42</v>
      </c>
      <c r="I565" s="29"/>
      <c r="J565" s="29"/>
      <c r="K565" s="29"/>
      <c r="L565" s="29"/>
      <c r="M565" s="29"/>
      <c r="O565" s="30"/>
      <c r="Q565" s="30"/>
      <c r="R565" s="16">
        <v>44896</v>
      </c>
      <c r="T565" s="34" t="s">
        <v>705</v>
      </c>
      <c r="V565" s="12">
        <f>SUMIF($W$5:$W$4431,W565,$Y$5:$Y$4431)</f>
        <v>42</v>
      </c>
      <c r="W565" s="12" t="str">
        <f t="shared" si="18"/>
        <v>75642BZ08000</v>
      </c>
      <c r="Y565" s="12">
        <f t="shared" si="19"/>
        <v>42</v>
      </c>
      <c r="Z565" s="12"/>
    </row>
    <row r="566" spans="1:26" x14ac:dyDescent="0.25">
      <c r="A566" s="29"/>
      <c r="B566" s="30"/>
      <c r="C566" s="30" t="s">
        <v>25</v>
      </c>
      <c r="D566" s="30" t="s">
        <v>88</v>
      </c>
      <c r="E566" s="30" t="s">
        <v>683</v>
      </c>
      <c r="F566" s="31" t="s">
        <v>684</v>
      </c>
      <c r="G566" s="31"/>
      <c r="H566" s="32">
        <v>30</v>
      </c>
      <c r="I566" s="29"/>
      <c r="J566" s="29"/>
      <c r="K566" s="29"/>
      <c r="L566" s="29"/>
      <c r="M566" s="29"/>
      <c r="O566" s="30"/>
      <c r="Q566" s="30"/>
      <c r="R566" s="16">
        <v>44896</v>
      </c>
      <c r="T566" s="34" t="s">
        <v>705</v>
      </c>
      <c r="V566" s="12">
        <f>SUMIF($W$5:$W$4431,W566,$Y$5:$Y$4431)</f>
        <v>32</v>
      </c>
      <c r="W566" s="12" t="str">
        <f t="shared" si="18"/>
        <v>75747BZ90100</v>
      </c>
      <c r="Y566" s="12">
        <f t="shared" si="19"/>
        <v>30</v>
      </c>
      <c r="Z566" s="12"/>
    </row>
    <row r="567" spans="1:26" x14ac:dyDescent="0.25">
      <c r="A567" s="29"/>
      <c r="B567" s="30"/>
      <c r="C567" s="30" t="s">
        <v>25</v>
      </c>
      <c r="D567" s="30" t="s">
        <v>88</v>
      </c>
      <c r="E567" s="30" t="s">
        <v>685</v>
      </c>
      <c r="F567" s="31" t="s">
        <v>686</v>
      </c>
      <c r="G567" s="31"/>
      <c r="H567" s="32">
        <v>30</v>
      </c>
      <c r="I567" s="29"/>
      <c r="J567" s="29"/>
      <c r="K567" s="29"/>
      <c r="L567" s="29"/>
      <c r="M567" s="29"/>
      <c r="O567" s="30"/>
      <c r="Q567" s="30"/>
      <c r="R567" s="16">
        <v>44896</v>
      </c>
      <c r="T567" s="34" t="s">
        <v>705</v>
      </c>
      <c r="V567" s="12">
        <f>SUMIF($W$5:$W$4431,W567,$Y$5:$Y$4431)</f>
        <v>32</v>
      </c>
      <c r="W567" s="12" t="str">
        <f t="shared" si="18"/>
        <v>75748BZ90100</v>
      </c>
      <c r="Y567" s="12">
        <f t="shared" si="19"/>
        <v>30</v>
      </c>
      <c r="Z567" s="12"/>
    </row>
    <row r="568" spans="1:26" x14ac:dyDescent="0.25">
      <c r="A568" s="29"/>
      <c r="B568" s="30"/>
      <c r="C568" s="30" t="s">
        <v>25</v>
      </c>
      <c r="D568" s="30" t="s">
        <v>88</v>
      </c>
      <c r="E568" s="30" t="s">
        <v>992</v>
      </c>
      <c r="F568" s="31" t="s">
        <v>184</v>
      </c>
      <c r="G568" s="31"/>
      <c r="H568" s="32">
        <v>60</v>
      </c>
      <c r="I568" s="29"/>
      <c r="J568" s="29"/>
      <c r="K568" s="29"/>
      <c r="L568" s="29"/>
      <c r="M568" s="29"/>
      <c r="O568" s="30"/>
      <c r="Q568" s="30"/>
      <c r="R568" s="16">
        <v>44896</v>
      </c>
      <c r="T568" s="34" t="s">
        <v>705</v>
      </c>
      <c r="V568" s="12">
        <f>SUMIF($W$5:$W$4431,W568,$Y$5:$Y$4431)</f>
        <v>60</v>
      </c>
      <c r="W568" s="12" t="str">
        <f t="shared" si="18"/>
        <v>75767BZ03000</v>
      </c>
      <c r="Y568" s="12">
        <f t="shared" si="19"/>
        <v>60</v>
      </c>
      <c r="Z568" s="12"/>
    </row>
    <row r="569" spans="1:26" x14ac:dyDescent="0.25">
      <c r="A569" s="29"/>
      <c r="B569" s="30"/>
      <c r="C569" s="30" t="s">
        <v>25</v>
      </c>
      <c r="D569" s="30" t="s">
        <v>88</v>
      </c>
      <c r="E569" s="30" t="s">
        <v>593</v>
      </c>
      <c r="F569" s="31" t="s">
        <v>184</v>
      </c>
      <c r="G569" s="31"/>
      <c r="H569" s="32">
        <v>60</v>
      </c>
      <c r="I569" s="29"/>
      <c r="J569" s="29"/>
      <c r="K569" s="29"/>
      <c r="L569" s="29"/>
      <c r="M569" s="29"/>
      <c r="O569" s="30"/>
      <c r="Q569" s="30"/>
      <c r="R569" s="16">
        <v>44896</v>
      </c>
      <c r="T569" s="34" t="s">
        <v>705</v>
      </c>
      <c r="V569" s="12">
        <f>SUMIF($W$5:$W$4431,W569,$Y$5:$Y$4431)</f>
        <v>60</v>
      </c>
      <c r="W569" s="12" t="str">
        <f t="shared" si="18"/>
        <v>75767BZ04000</v>
      </c>
      <c r="Y569" s="12">
        <f t="shared" si="19"/>
        <v>60</v>
      </c>
      <c r="Z569" s="12"/>
    </row>
    <row r="570" spans="1:26" x14ac:dyDescent="0.25">
      <c r="A570" s="29"/>
      <c r="B570" s="30"/>
      <c r="C570" s="30" t="s">
        <v>25</v>
      </c>
      <c r="D570" s="30" t="s">
        <v>88</v>
      </c>
      <c r="E570" s="30" t="s">
        <v>993</v>
      </c>
      <c r="F570" s="31" t="s">
        <v>184</v>
      </c>
      <c r="G570" s="31"/>
      <c r="H570" s="32">
        <v>900</v>
      </c>
      <c r="I570" s="29"/>
      <c r="J570" s="29"/>
      <c r="K570" s="29"/>
      <c r="L570" s="29"/>
      <c r="M570" s="29"/>
      <c r="O570" s="30"/>
      <c r="Q570" s="30"/>
      <c r="R570" s="16">
        <v>44896</v>
      </c>
      <c r="T570" s="34" t="s">
        <v>705</v>
      </c>
      <c r="V570" s="12">
        <f>SUMIF($W$5:$W$4431,W570,$Y$5:$Y$4431)</f>
        <v>900</v>
      </c>
      <c r="W570" s="12" t="str">
        <f t="shared" si="18"/>
        <v>75767BZ06000</v>
      </c>
      <c r="Y570" s="12">
        <f t="shared" si="19"/>
        <v>900</v>
      </c>
      <c r="Z570" s="12"/>
    </row>
    <row r="571" spans="1:26" x14ac:dyDescent="0.25">
      <c r="A571" s="29"/>
      <c r="B571" s="30"/>
      <c r="C571" s="30" t="s">
        <v>25</v>
      </c>
      <c r="D571" s="30" t="s">
        <v>88</v>
      </c>
      <c r="E571" s="30" t="s">
        <v>994</v>
      </c>
      <c r="F571" s="31" t="s">
        <v>995</v>
      </c>
      <c r="G571" s="31"/>
      <c r="H571" s="32">
        <v>3000</v>
      </c>
      <c r="I571" s="29"/>
      <c r="J571" s="29"/>
      <c r="K571" s="29"/>
      <c r="L571" s="29"/>
      <c r="M571" s="29"/>
      <c r="O571" s="30"/>
      <c r="Q571" s="30"/>
      <c r="R571" s="16">
        <v>44896</v>
      </c>
      <c r="T571" s="34" t="s">
        <v>705</v>
      </c>
      <c r="V571" s="12">
        <f>SUMIF($W$5:$W$4431,W571,$Y$5:$Y$4431)</f>
        <v>3000</v>
      </c>
      <c r="W571" s="12" t="str">
        <f t="shared" si="18"/>
        <v>76854BZ01000</v>
      </c>
      <c r="Y571" s="12">
        <f t="shared" si="19"/>
        <v>3000</v>
      </c>
      <c r="Z571" s="12"/>
    </row>
    <row r="572" spans="1:26" x14ac:dyDescent="0.25">
      <c r="A572" s="29"/>
      <c r="B572" s="30"/>
      <c r="C572" s="30" t="s">
        <v>25</v>
      </c>
      <c r="D572" s="30" t="s">
        <v>88</v>
      </c>
      <c r="E572" s="30" t="s">
        <v>996</v>
      </c>
      <c r="F572" s="31" t="s">
        <v>997</v>
      </c>
      <c r="G572" s="31"/>
      <c r="H572" s="32">
        <v>3000</v>
      </c>
      <c r="I572" s="29"/>
      <c r="J572" s="29"/>
      <c r="K572" s="29"/>
      <c r="L572" s="29"/>
      <c r="M572" s="29"/>
      <c r="O572" s="30"/>
      <c r="Q572" s="30"/>
      <c r="R572" s="16">
        <v>44896</v>
      </c>
      <c r="T572" s="34" t="s">
        <v>705</v>
      </c>
      <c r="V572" s="12">
        <f>SUMIF($W$5:$W$4431,W572,$Y$5:$Y$4431)</f>
        <v>3000</v>
      </c>
      <c r="W572" s="12" t="str">
        <f t="shared" si="18"/>
        <v>76924BZ01000</v>
      </c>
      <c r="Y572" s="12">
        <f t="shared" si="19"/>
        <v>3000</v>
      </c>
      <c r="Z572" s="12"/>
    </row>
    <row r="573" spans="1:26" x14ac:dyDescent="0.25">
      <c r="A573" s="29"/>
      <c r="B573" s="30"/>
      <c r="C573" s="30" t="s">
        <v>25</v>
      </c>
      <c r="D573" s="30" t="s">
        <v>88</v>
      </c>
      <c r="E573" s="30" t="s">
        <v>998</v>
      </c>
      <c r="F573" s="31" t="s">
        <v>999</v>
      </c>
      <c r="G573" s="31"/>
      <c r="H573" s="32">
        <v>450</v>
      </c>
      <c r="I573" s="29"/>
      <c r="J573" s="29"/>
      <c r="K573" s="29"/>
      <c r="L573" s="29"/>
      <c r="M573" s="29"/>
      <c r="O573" s="30"/>
      <c r="Q573" s="30"/>
      <c r="R573" s="16">
        <v>44896</v>
      </c>
      <c r="T573" s="34" t="s">
        <v>705</v>
      </c>
      <c r="V573" s="12">
        <f>SUMIF($W$5:$W$4431,W573,$Y$5:$Y$4431)</f>
        <v>450</v>
      </c>
      <c r="W573" s="12" t="str">
        <f t="shared" si="18"/>
        <v>77281BZ05000</v>
      </c>
      <c r="Y573" s="12">
        <f t="shared" si="19"/>
        <v>450</v>
      </c>
      <c r="Z573" s="12"/>
    </row>
    <row r="574" spans="1:26" x14ac:dyDescent="0.25">
      <c r="A574" s="29"/>
      <c r="B574" s="30"/>
      <c r="C574" s="30" t="s">
        <v>25</v>
      </c>
      <c r="D574" s="30" t="s">
        <v>88</v>
      </c>
      <c r="E574" s="30" t="s">
        <v>1000</v>
      </c>
      <c r="F574" s="31" t="s">
        <v>77</v>
      </c>
      <c r="G574" s="31"/>
      <c r="H574" s="32">
        <v>16</v>
      </c>
      <c r="I574" s="29"/>
      <c r="J574" s="29"/>
      <c r="K574" s="29"/>
      <c r="L574" s="29"/>
      <c r="M574" s="29"/>
      <c r="O574" s="30"/>
      <c r="Q574" s="30"/>
      <c r="R574" s="16">
        <v>44896</v>
      </c>
      <c r="T574" s="34" t="s">
        <v>705</v>
      </c>
      <c r="V574" s="12">
        <f>SUMIF($W$5:$W$4431,W574,$Y$5:$Y$4431)</f>
        <v>16</v>
      </c>
      <c r="W574" s="12" t="str">
        <f t="shared" si="18"/>
        <v>81110BZA1000</v>
      </c>
      <c r="Y574" s="12">
        <f t="shared" si="19"/>
        <v>16</v>
      </c>
      <c r="Z574" s="12"/>
    </row>
    <row r="575" spans="1:26" x14ac:dyDescent="0.25">
      <c r="A575" s="29"/>
      <c r="B575" s="30"/>
      <c r="C575" s="30" t="s">
        <v>25</v>
      </c>
      <c r="D575" s="30" t="s">
        <v>88</v>
      </c>
      <c r="E575" s="30" t="s">
        <v>1001</v>
      </c>
      <c r="F575" s="31" t="s">
        <v>77</v>
      </c>
      <c r="G575" s="31"/>
      <c r="H575" s="32">
        <v>26</v>
      </c>
      <c r="I575" s="29"/>
      <c r="J575" s="29"/>
      <c r="K575" s="29"/>
      <c r="L575" s="29"/>
      <c r="M575" s="29"/>
      <c r="O575" s="30"/>
      <c r="Q575" s="30"/>
      <c r="R575" s="16">
        <v>44896</v>
      </c>
      <c r="T575" s="34" t="s">
        <v>705</v>
      </c>
      <c r="V575" s="12">
        <f>SUMIF($W$5:$W$4431,W575,$Y$5:$Y$4431)</f>
        <v>26</v>
      </c>
      <c r="W575" s="12" t="str">
        <f t="shared" si="18"/>
        <v>81110BZA8000</v>
      </c>
      <c r="Y575" s="12">
        <f t="shared" si="19"/>
        <v>26</v>
      </c>
      <c r="Z575" s="12"/>
    </row>
    <row r="576" spans="1:26" x14ac:dyDescent="0.25">
      <c r="A576" s="29"/>
      <c r="B576" s="30"/>
      <c r="C576" s="30" t="s">
        <v>25</v>
      </c>
      <c r="D576" s="30" t="s">
        <v>88</v>
      </c>
      <c r="E576" s="30" t="s">
        <v>1002</v>
      </c>
      <c r="F576" s="31" t="s">
        <v>59</v>
      </c>
      <c r="G576" s="31"/>
      <c r="H576" s="32">
        <v>16</v>
      </c>
      <c r="I576" s="29"/>
      <c r="J576" s="29"/>
      <c r="K576" s="29"/>
      <c r="L576" s="29"/>
      <c r="M576" s="29"/>
      <c r="O576" s="30"/>
      <c r="Q576" s="30"/>
      <c r="R576" s="16">
        <v>44896</v>
      </c>
      <c r="T576" s="34" t="s">
        <v>705</v>
      </c>
      <c r="V576" s="12">
        <f>SUMIF($W$5:$W$4431,W576,$Y$5:$Y$4431)</f>
        <v>16</v>
      </c>
      <c r="W576" s="12" t="str">
        <f t="shared" si="18"/>
        <v>81150BZA1000</v>
      </c>
      <c r="Y576" s="12">
        <f t="shared" si="19"/>
        <v>16</v>
      </c>
      <c r="Z576" s="12"/>
    </row>
    <row r="577" spans="1:26" x14ac:dyDescent="0.25">
      <c r="A577" s="29"/>
      <c r="B577" s="30"/>
      <c r="C577" s="30" t="s">
        <v>25</v>
      </c>
      <c r="D577" s="30" t="s">
        <v>88</v>
      </c>
      <c r="E577" s="30" t="s">
        <v>1003</v>
      </c>
      <c r="F577" s="31" t="s">
        <v>59</v>
      </c>
      <c r="G577" s="31"/>
      <c r="H577" s="32">
        <v>26</v>
      </c>
      <c r="I577" s="29"/>
      <c r="J577" s="29"/>
      <c r="K577" s="29"/>
      <c r="L577" s="29"/>
      <c r="M577" s="29"/>
      <c r="O577" s="30"/>
      <c r="Q577" s="30"/>
      <c r="R577" s="16">
        <v>44896</v>
      </c>
      <c r="T577" s="34" t="s">
        <v>705</v>
      </c>
      <c r="V577" s="12">
        <f>SUMIF($W$5:$W$4431,W577,$Y$5:$Y$4431)</f>
        <v>26</v>
      </c>
      <c r="W577" s="12" t="str">
        <f t="shared" si="18"/>
        <v>81150BZA8000</v>
      </c>
      <c r="Y577" s="12">
        <f t="shared" si="19"/>
        <v>26</v>
      </c>
      <c r="Z577" s="12"/>
    </row>
    <row r="578" spans="1:26" x14ac:dyDescent="0.25">
      <c r="A578" s="29"/>
      <c r="B578" s="30"/>
      <c r="C578" s="30" t="s">
        <v>25</v>
      </c>
      <c r="D578" s="30" t="s">
        <v>88</v>
      </c>
      <c r="E578" s="30" t="s">
        <v>1004</v>
      </c>
      <c r="F578" s="31" t="s">
        <v>157</v>
      </c>
      <c r="G578" s="31"/>
      <c r="H578" s="32">
        <v>18</v>
      </c>
      <c r="I578" s="29"/>
      <c r="J578" s="29"/>
      <c r="K578" s="29"/>
      <c r="L578" s="29"/>
      <c r="M578" s="29"/>
      <c r="O578" s="30"/>
      <c r="Q578" s="30"/>
      <c r="R578" s="16">
        <v>44896</v>
      </c>
      <c r="T578" s="34" t="s">
        <v>705</v>
      </c>
      <c r="V578" s="12">
        <f>SUMIF($W$5:$W$4431,W578,$Y$5:$Y$4431)</f>
        <v>18</v>
      </c>
      <c r="W578" s="12" t="str">
        <f t="shared" si="18"/>
        <v>81550BZ60000</v>
      </c>
      <c r="Y578" s="12">
        <f t="shared" si="19"/>
        <v>18</v>
      </c>
      <c r="Z578" s="12"/>
    </row>
    <row r="579" spans="1:26" x14ac:dyDescent="0.25">
      <c r="A579" s="29"/>
      <c r="B579" s="30"/>
      <c r="C579" s="30" t="s">
        <v>25</v>
      </c>
      <c r="D579" s="30" t="s">
        <v>88</v>
      </c>
      <c r="E579" s="30" t="s">
        <v>1005</v>
      </c>
      <c r="F579" s="31" t="s">
        <v>157</v>
      </c>
      <c r="G579" s="31"/>
      <c r="H579" s="32">
        <v>32</v>
      </c>
      <c r="I579" s="29"/>
      <c r="J579" s="29"/>
      <c r="K579" s="29"/>
      <c r="L579" s="29"/>
      <c r="M579" s="29"/>
      <c r="O579" s="30"/>
      <c r="Q579" s="30"/>
      <c r="R579" s="16">
        <v>44896</v>
      </c>
      <c r="T579" s="34" t="s">
        <v>705</v>
      </c>
      <c r="V579" s="12">
        <f>SUMIF($W$5:$W$4431,W579,$Y$5:$Y$4431)</f>
        <v>32</v>
      </c>
      <c r="W579" s="12" t="str">
        <f t="shared" si="18"/>
        <v>81550BZ61000</v>
      </c>
      <c r="Y579" s="12">
        <f t="shared" si="19"/>
        <v>32</v>
      </c>
      <c r="Z579" s="12"/>
    </row>
    <row r="580" spans="1:26" x14ac:dyDescent="0.25">
      <c r="A580" s="29"/>
      <c r="B580" s="30"/>
      <c r="C580" s="30" t="s">
        <v>25</v>
      </c>
      <c r="D580" s="30" t="s">
        <v>88</v>
      </c>
      <c r="E580" s="30" t="s">
        <v>1006</v>
      </c>
      <c r="F580" s="31" t="s">
        <v>84</v>
      </c>
      <c r="G580" s="31"/>
      <c r="H580" s="32">
        <v>18</v>
      </c>
      <c r="I580" s="29"/>
      <c r="J580" s="29"/>
      <c r="K580" s="29"/>
      <c r="L580" s="29"/>
      <c r="M580" s="29"/>
      <c r="O580" s="30"/>
      <c r="Q580" s="30"/>
      <c r="R580" s="16">
        <v>44896</v>
      </c>
      <c r="T580" s="34" t="s">
        <v>705</v>
      </c>
      <c r="V580" s="12">
        <f>SUMIF($W$5:$W$4431,W580,$Y$5:$Y$4431)</f>
        <v>18</v>
      </c>
      <c r="W580" s="12" t="str">
        <f t="shared" si="18"/>
        <v>81560BZ60000</v>
      </c>
      <c r="Y580" s="12">
        <f t="shared" si="19"/>
        <v>18</v>
      </c>
      <c r="Z580" s="12"/>
    </row>
    <row r="581" spans="1:26" x14ac:dyDescent="0.25">
      <c r="A581" s="29"/>
      <c r="B581" s="30"/>
      <c r="C581" s="30" t="s">
        <v>25</v>
      </c>
      <c r="D581" s="30" t="s">
        <v>88</v>
      </c>
      <c r="E581" s="30" t="s">
        <v>1007</v>
      </c>
      <c r="F581" s="31" t="s">
        <v>84</v>
      </c>
      <c r="G581" s="31"/>
      <c r="H581" s="32">
        <v>32</v>
      </c>
      <c r="I581" s="29"/>
      <c r="J581" s="29"/>
      <c r="K581" s="29"/>
      <c r="L581" s="29"/>
      <c r="M581" s="29"/>
      <c r="O581" s="30"/>
      <c r="Q581" s="30"/>
      <c r="R581" s="16">
        <v>44896</v>
      </c>
      <c r="T581" s="34" t="s">
        <v>705</v>
      </c>
      <c r="V581" s="12">
        <f>SUMIF($W$5:$W$4431,W581,$Y$5:$Y$4431)</f>
        <v>32</v>
      </c>
      <c r="W581" s="12" t="str">
        <f t="shared" si="18"/>
        <v>81560BZ61000</v>
      </c>
      <c r="Y581" s="12">
        <f t="shared" si="19"/>
        <v>32</v>
      </c>
      <c r="Z581" s="12"/>
    </row>
    <row r="582" spans="1:26" x14ac:dyDescent="0.25">
      <c r="A582" s="29"/>
      <c r="B582" s="30"/>
      <c r="C582" s="30" t="s">
        <v>25</v>
      </c>
      <c r="D582" s="30" t="s">
        <v>88</v>
      </c>
      <c r="E582" s="30" t="s">
        <v>1008</v>
      </c>
      <c r="F582" s="31" t="s">
        <v>155</v>
      </c>
      <c r="G582" s="31"/>
      <c r="H582" s="32">
        <v>30</v>
      </c>
      <c r="I582" s="29"/>
      <c r="J582" s="29"/>
      <c r="K582" s="29"/>
      <c r="L582" s="29"/>
      <c r="M582" s="29"/>
      <c r="O582" s="30"/>
      <c r="Q582" s="30"/>
      <c r="R582" s="16">
        <v>44896</v>
      </c>
      <c r="T582" s="34" t="s">
        <v>705</v>
      </c>
      <c r="V582" s="12">
        <f>SUMIF($W$5:$W$4431,W582,$Y$5:$Y$4431)</f>
        <v>30</v>
      </c>
      <c r="W582" s="12" t="str">
        <f t="shared" si="18"/>
        <v>81580BZ13000</v>
      </c>
      <c r="Y582" s="12">
        <f t="shared" si="19"/>
        <v>30</v>
      </c>
      <c r="Z582" s="12"/>
    </row>
    <row r="583" spans="1:26" x14ac:dyDescent="0.25">
      <c r="A583" s="29"/>
      <c r="B583" s="30"/>
      <c r="C583" s="30" t="s">
        <v>25</v>
      </c>
      <c r="D583" s="30" t="s">
        <v>88</v>
      </c>
      <c r="E583" s="30" t="s">
        <v>1009</v>
      </c>
      <c r="F583" s="31" t="s">
        <v>155</v>
      </c>
      <c r="G583" s="31"/>
      <c r="H583" s="32">
        <v>36</v>
      </c>
      <c r="I583" s="29"/>
      <c r="J583" s="29"/>
      <c r="K583" s="29"/>
      <c r="L583" s="29"/>
      <c r="M583" s="29"/>
      <c r="O583" s="30"/>
      <c r="Q583" s="30"/>
      <c r="R583" s="16">
        <v>44896</v>
      </c>
      <c r="T583" s="34" t="s">
        <v>705</v>
      </c>
      <c r="V583" s="12">
        <f>SUMIF($W$5:$W$4431,W583,$Y$5:$Y$4431)</f>
        <v>36</v>
      </c>
      <c r="W583" s="12" t="str">
        <f t="shared" si="18"/>
        <v>81580BZ15000</v>
      </c>
      <c r="Y583" s="12">
        <f t="shared" si="19"/>
        <v>36</v>
      </c>
      <c r="Z583" s="12"/>
    </row>
    <row r="584" spans="1:26" x14ac:dyDescent="0.25">
      <c r="A584" s="29"/>
      <c r="B584" s="30"/>
      <c r="C584" s="30" t="s">
        <v>25</v>
      </c>
      <c r="D584" s="30" t="s">
        <v>88</v>
      </c>
      <c r="E584" s="30" t="s">
        <v>1010</v>
      </c>
      <c r="F584" s="31" t="s">
        <v>174</v>
      </c>
      <c r="G584" s="31"/>
      <c r="H584" s="32">
        <v>30</v>
      </c>
      <c r="I584" s="29"/>
      <c r="J584" s="29"/>
      <c r="K584" s="29"/>
      <c r="L584" s="29"/>
      <c r="M584" s="29"/>
      <c r="O584" s="30"/>
      <c r="Q584" s="30"/>
      <c r="R584" s="16">
        <v>44896</v>
      </c>
      <c r="T584" s="34" t="s">
        <v>705</v>
      </c>
      <c r="V584" s="12">
        <f>SUMIF($W$5:$W$4431,W584,$Y$5:$Y$4431)</f>
        <v>30</v>
      </c>
      <c r="W584" s="12" t="str">
        <f t="shared" ref="W584:W647" si="20">IF(R584="","",TRIM(SUBSTITUTE(E584,"-","")))</f>
        <v>81590BZ13000</v>
      </c>
      <c r="Y584" s="12">
        <f t="shared" ref="Y584:Y647" si="21">IF(OR(R584&lt;$F$1,R584&gt;$G$1,R584=""),0,H584)</f>
        <v>30</v>
      </c>
      <c r="Z584" s="12"/>
    </row>
    <row r="585" spans="1:26" x14ac:dyDescent="0.25">
      <c r="A585" s="29"/>
      <c r="B585" s="30"/>
      <c r="C585" s="30" t="s">
        <v>25</v>
      </c>
      <c r="D585" s="30" t="s">
        <v>88</v>
      </c>
      <c r="E585" s="30" t="s">
        <v>1011</v>
      </c>
      <c r="F585" s="31" t="s">
        <v>302</v>
      </c>
      <c r="G585" s="31"/>
      <c r="H585" s="32">
        <v>40</v>
      </c>
      <c r="I585" s="29"/>
      <c r="J585" s="29"/>
      <c r="K585" s="29"/>
      <c r="L585" s="29"/>
      <c r="M585" s="29"/>
      <c r="O585" s="30"/>
      <c r="Q585" s="30"/>
      <c r="R585" s="16">
        <v>44896</v>
      </c>
      <c r="T585" s="34" t="s">
        <v>705</v>
      </c>
      <c r="V585" s="12">
        <f>SUMIF($W$5:$W$4431,W585,$Y$5:$Y$4431)</f>
        <v>40</v>
      </c>
      <c r="W585" s="12" t="str">
        <f t="shared" si="20"/>
        <v>81910BZ09000</v>
      </c>
      <c r="Y585" s="12">
        <f t="shared" si="21"/>
        <v>40</v>
      </c>
      <c r="Z585" s="12"/>
    </row>
    <row r="586" spans="1:26" x14ac:dyDescent="0.25">
      <c r="A586" s="29"/>
      <c r="B586" s="30"/>
      <c r="C586" s="30" t="s">
        <v>25</v>
      </c>
      <c r="D586" s="30" t="s">
        <v>88</v>
      </c>
      <c r="E586" s="30" t="s">
        <v>1012</v>
      </c>
      <c r="F586" s="31" t="s">
        <v>302</v>
      </c>
      <c r="G586" s="31"/>
      <c r="H586" s="32">
        <v>30</v>
      </c>
      <c r="I586" s="29"/>
      <c r="J586" s="29"/>
      <c r="K586" s="29"/>
      <c r="L586" s="29"/>
      <c r="M586" s="29"/>
      <c r="O586" s="30"/>
      <c r="Q586" s="30"/>
      <c r="R586" s="16">
        <v>44896</v>
      </c>
      <c r="T586" s="34" t="s">
        <v>705</v>
      </c>
      <c r="V586" s="12">
        <f>SUMIF($W$5:$W$4431,W586,$Y$5:$Y$4431)</f>
        <v>30</v>
      </c>
      <c r="W586" s="12" t="str">
        <f t="shared" si="20"/>
        <v>81910BZ29000</v>
      </c>
      <c r="Y586" s="12">
        <f t="shared" si="21"/>
        <v>30</v>
      </c>
      <c r="Z586" s="12"/>
    </row>
    <row r="587" spans="1:26" x14ac:dyDescent="0.25">
      <c r="A587" s="29"/>
      <c r="B587" s="30"/>
      <c r="C587" s="30" t="s">
        <v>25</v>
      </c>
      <c r="D587" s="30" t="s">
        <v>88</v>
      </c>
      <c r="E587" s="30" t="s">
        <v>1013</v>
      </c>
      <c r="F587" s="31" t="s">
        <v>303</v>
      </c>
      <c r="G587" s="31"/>
      <c r="H587" s="32">
        <v>40</v>
      </c>
      <c r="I587" s="29"/>
      <c r="J587" s="29"/>
      <c r="K587" s="29"/>
      <c r="L587" s="29"/>
      <c r="M587" s="29"/>
      <c r="O587" s="30"/>
      <c r="Q587" s="30"/>
      <c r="R587" s="16">
        <v>44896</v>
      </c>
      <c r="T587" s="34" t="s">
        <v>705</v>
      </c>
      <c r="V587" s="12">
        <f>SUMIF($W$5:$W$4431,W587,$Y$5:$Y$4431)</f>
        <v>40</v>
      </c>
      <c r="W587" s="12" t="str">
        <f t="shared" si="20"/>
        <v>81920BZ09000</v>
      </c>
      <c r="Y587" s="12">
        <f t="shared" si="21"/>
        <v>40</v>
      </c>
      <c r="Z587" s="12"/>
    </row>
    <row r="588" spans="1:26" x14ac:dyDescent="0.25">
      <c r="A588" s="29"/>
      <c r="B588" s="30"/>
      <c r="C588" s="30" t="s">
        <v>25</v>
      </c>
      <c r="D588" s="30" t="s">
        <v>88</v>
      </c>
      <c r="E588" s="30" t="s">
        <v>1014</v>
      </c>
      <c r="F588" s="31" t="s">
        <v>303</v>
      </c>
      <c r="G588" s="31"/>
      <c r="H588" s="32">
        <v>30</v>
      </c>
      <c r="I588" s="29"/>
      <c r="J588" s="29"/>
      <c r="K588" s="29"/>
      <c r="L588" s="29"/>
      <c r="M588" s="29"/>
      <c r="O588" s="30"/>
      <c r="Q588" s="30"/>
      <c r="R588" s="16">
        <v>44896</v>
      </c>
      <c r="T588" s="34" t="s">
        <v>705</v>
      </c>
      <c r="V588" s="12">
        <f>SUMIF($W$5:$W$4431,W588,$Y$5:$Y$4431)</f>
        <v>30</v>
      </c>
      <c r="W588" s="12" t="str">
        <f t="shared" si="20"/>
        <v>81920BZ29000</v>
      </c>
      <c r="Y588" s="12">
        <f t="shared" si="21"/>
        <v>30</v>
      </c>
      <c r="Z588" s="12"/>
    </row>
    <row r="589" spans="1:26" x14ac:dyDescent="0.25">
      <c r="A589" s="29"/>
      <c r="B589" s="30"/>
      <c r="C589" s="30" t="s">
        <v>25</v>
      </c>
      <c r="D589" s="30" t="s">
        <v>88</v>
      </c>
      <c r="E589" s="30" t="s">
        <v>1015</v>
      </c>
      <c r="F589" s="31" t="s">
        <v>1016</v>
      </c>
      <c r="G589" s="31"/>
      <c r="H589" s="32">
        <v>300</v>
      </c>
      <c r="I589" s="29"/>
      <c r="J589" s="29"/>
      <c r="K589" s="29"/>
      <c r="L589" s="29"/>
      <c r="M589" s="29"/>
      <c r="O589" s="30"/>
      <c r="Q589" s="30"/>
      <c r="R589" s="16">
        <v>44896</v>
      </c>
      <c r="T589" s="34" t="s">
        <v>705</v>
      </c>
      <c r="V589" s="12">
        <f>SUMIF($W$5:$W$4431,W589,$Y$5:$Y$4431)</f>
        <v>300</v>
      </c>
      <c r="W589" s="12" t="str">
        <f t="shared" si="20"/>
        <v>81952BZ01000</v>
      </c>
      <c r="Y589" s="12">
        <f t="shared" si="21"/>
        <v>300</v>
      </c>
      <c r="Z589" s="12"/>
    </row>
    <row r="590" spans="1:26" x14ac:dyDescent="0.25">
      <c r="A590" s="29"/>
      <c r="B590" s="30"/>
      <c r="C590" s="30" t="s">
        <v>25</v>
      </c>
      <c r="D590" s="30" t="s">
        <v>88</v>
      </c>
      <c r="E590" s="30" t="s">
        <v>308</v>
      </c>
      <c r="F590" s="31" t="s">
        <v>56</v>
      </c>
      <c r="G590" s="31"/>
      <c r="H590" s="32">
        <v>33</v>
      </c>
      <c r="I590" s="29"/>
      <c r="J590" s="29"/>
      <c r="K590" s="29"/>
      <c r="L590" s="29"/>
      <c r="M590" s="29"/>
      <c r="O590" s="30"/>
      <c r="Q590" s="30"/>
      <c r="R590" s="16">
        <v>44896</v>
      </c>
      <c r="T590" s="34" t="s">
        <v>705</v>
      </c>
      <c r="V590" s="12">
        <f>SUMIF($W$5:$W$4431,W590,$Y$5:$Y$4431)</f>
        <v>33</v>
      </c>
      <c r="W590" s="12" t="str">
        <f t="shared" si="20"/>
        <v>82141BXM5000</v>
      </c>
      <c r="Y590" s="12">
        <f t="shared" si="21"/>
        <v>33</v>
      </c>
      <c r="Z590" s="12"/>
    </row>
    <row r="591" spans="1:26" x14ac:dyDescent="0.25">
      <c r="A591" s="29"/>
      <c r="B591" s="30"/>
      <c r="C591" s="30" t="s">
        <v>25</v>
      </c>
      <c r="D591" s="30" t="s">
        <v>88</v>
      </c>
      <c r="E591" s="30" t="s">
        <v>132</v>
      </c>
      <c r="F591" s="31" t="s">
        <v>56</v>
      </c>
      <c r="G591" s="31"/>
      <c r="H591" s="32">
        <v>15</v>
      </c>
      <c r="I591" s="29"/>
      <c r="J591" s="29"/>
      <c r="K591" s="29"/>
      <c r="L591" s="29"/>
      <c r="M591" s="29"/>
      <c r="O591" s="30"/>
      <c r="Q591" s="30"/>
      <c r="R591" s="16">
        <v>44896</v>
      </c>
      <c r="T591" s="34" t="s">
        <v>705</v>
      </c>
      <c r="V591" s="12">
        <f>SUMIF($W$5:$W$4431,W591,$Y$5:$Y$4431)</f>
        <v>15</v>
      </c>
      <c r="W591" s="12" t="str">
        <f t="shared" si="20"/>
        <v>82141BXP9000</v>
      </c>
      <c r="Y591" s="12">
        <f t="shared" si="21"/>
        <v>15</v>
      </c>
      <c r="Z591" s="12"/>
    </row>
    <row r="592" spans="1:26" x14ac:dyDescent="0.25">
      <c r="A592" s="29"/>
      <c r="B592" s="30"/>
      <c r="C592" s="30" t="s">
        <v>25</v>
      </c>
      <c r="D592" s="30" t="s">
        <v>88</v>
      </c>
      <c r="E592" s="30" t="s">
        <v>1017</v>
      </c>
      <c r="F592" s="31" t="s">
        <v>56</v>
      </c>
      <c r="G592" s="31"/>
      <c r="H592" s="32">
        <v>36</v>
      </c>
      <c r="I592" s="29"/>
      <c r="J592" s="29"/>
      <c r="K592" s="29"/>
      <c r="L592" s="29"/>
      <c r="M592" s="29"/>
      <c r="O592" s="30"/>
      <c r="Q592" s="30"/>
      <c r="R592" s="16">
        <v>44896</v>
      </c>
      <c r="T592" s="34" t="s">
        <v>705</v>
      </c>
      <c r="V592" s="12">
        <f>SUMIF($W$5:$W$4431,W592,$Y$5:$Y$4431)</f>
        <v>36</v>
      </c>
      <c r="W592" s="12" t="str">
        <f t="shared" si="20"/>
        <v>82141BXT9000</v>
      </c>
      <c r="Y592" s="12">
        <f t="shared" si="21"/>
        <v>36</v>
      </c>
      <c r="Z592" s="12"/>
    </row>
    <row r="593" spans="1:26" x14ac:dyDescent="0.25">
      <c r="A593" s="29"/>
      <c r="B593" s="30"/>
      <c r="C593" s="30" t="s">
        <v>25</v>
      </c>
      <c r="D593" s="30" t="s">
        <v>88</v>
      </c>
      <c r="E593" s="30" t="s">
        <v>1018</v>
      </c>
      <c r="F593" s="31" t="s">
        <v>56</v>
      </c>
      <c r="G593" s="31"/>
      <c r="H593" s="32">
        <v>30</v>
      </c>
      <c r="I593" s="29"/>
      <c r="J593" s="29"/>
      <c r="K593" s="29"/>
      <c r="L593" s="29"/>
      <c r="M593" s="29"/>
      <c r="O593" s="30"/>
      <c r="Q593" s="30"/>
      <c r="R593" s="16">
        <v>44896</v>
      </c>
      <c r="T593" s="34" t="s">
        <v>705</v>
      </c>
      <c r="V593" s="12">
        <f>SUMIF($W$5:$W$4431,W593,$Y$5:$Y$4431)</f>
        <v>30</v>
      </c>
      <c r="W593" s="12" t="str">
        <f t="shared" si="20"/>
        <v>82141BXW1000</v>
      </c>
      <c r="Y593" s="12">
        <f t="shared" si="21"/>
        <v>30</v>
      </c>
      <c r="Z593" s="12"/>
    </row>
    <row r="594" spans="1:26" x14ac:dyDescent="0.25">
      <c r="A594" s="29"/>
      <c r="B594" s="30"/>
      <c r="C594" s="30" t="s">
        <v>25</v>
      </c>
      <c r="D594" s="30" t="s">
        <v>88</v>
      </c>
      <c r="E594" s="30" t="s">
        <v>1019</v>
      </c>
      <c r="F594" s="31" t="s">
        <v>194</v>
      </c>
      <c r="G594" s="31"/>
      <c r="H594" s="32">
        <v>40</v>
      </c>
      <c r="I594" s="29"/>
      <c r="J594" s="29"/>
      <c r="K594" s="29"/>
      <c r="L594" s="29"/>
      <c r="M594" s="29"/>
      <c r="O594" s="30"/>
      <c r="Q594" s="30"/>
      <c r="R594" s="16">
        <v>44896</v>
      </c>
      <c r="T594" s="34" t="s">
        <v>705</v>
      </c>
      <c r="V594" s="12">
        <f>SUMIF($W$5:$W$4431,W594,$Y$5:$Y$4431)</f>
        <v>40</v>
      </c>
      <c r="W594" s="12" t="str">
        <f t="shared" si="20"/>
        <v>82151BZJ6000</v>
      </c>
      <c r="Y594" s="12">
        <f t="shared" si="21"/>
        <v>40</v>
      </c>
      <c r="Z594" s="12"/>
    </row>
    <row r="595" spans="1:26" x14ac:dyDescent="0.25">
      <c r="A595" s="29"/>
      <c r="B595" s="30"/>
      <c r="C595" s="30" t="s">
        <v>25</v>
      </c>
      <c r="D595" s="30" t="s">
        <v>88</v>
      </c>
      <c r="E595" s="30" t="s">
        <v>1020</v>
      </c>
      <c r="F595" s="31" t="s">
        <v>194</v>
      </c>
      <c r="G595" s="31"/>
      <c r="H595" s="32">
        <v>30</v>
      </c>
      <c r="I595" s="29"/>
      <c r="J595" s="29"/>
      <c r="K595" s="29"/>
      <c r="L595" s="29"/>
      <c r="M595" s="29"/>
      <c r="O595" s="30"/>
      <c r="Q595" s="30"/>
      <c r="R595" s="16">
        <v>44896</v>
      </c>
      <c r="T595" s="34" t="s">
        <v>705</v>
      </c>
      <c r="V595" s="12">
        <f>SUMIF($W$5:$W$4431,W595,$Y$5:$Y$4431)</f>
        <v>30</v>
      </c>
      <c r="W595" s="12" t="str">
        <f t="shared" si="20"/>
        <v>82151BZK8000</v>
      </c>
      <c r="Y595" s="12">
        <f t="shared" si="21"/>
        <v>30</v>
      </c>
      <c r="Z595" s="12"/>
    </row>
    <row r="596" spans="1:26" x14ac:dyDescent="0.25">
      <c r="A596" s="29"/>
      <c r="B596" s="30"/>
      <c r="C596" s="30" t="s">
        <v>25</v>
      </c>
      <c r="D596" s="30" t="s">
        <v>88</v>
      </c>
      <c r="E596" s="30" t="s">
        <v>1021</v>
      </c>
      <c r="F596" s="31" t="s">
        <v>96</v>
      </c>
      <c r="G596" s="31"/>
      <c r="H596" s="32">
        <v>40</v>
      </c>
      <c r="I596" s="29"/>
      <c r="J596" s="29"/>
      <c r="K596" s="29"/>
      <c r="L596" s="29"/>
      <c r="M596" s="29"/>
      <c r="O596" s="30"/>
      <c r="Q596" s="30"/>
      <c r="R596" s="16">
        <v>44896</v>
      </c>
      <c r="T596" s="34" t="s">
        <v>705</v>
      </c>
      <c r="V596" s="12">
        <f>SUMIF($W$5:$W$4431,W596,$Y$5:$Y$4431)</f>
        <v>40</v>
      </c>
      <c r="W596" s="12" t="str">
        <f t="shared" si="20"/>
        <v>82152BZG7000</v>
      </c>
      <c r="Y596" s="12">
        <f t="shared" si="21"/>
        <v>40</v>
      </c>
      <c r="Z596" s="12"/>
    </row>
    <row r="597" spans="1:26" x14ac:dyDescent="0.25">
      <c r="A597" s="29"/>
      <c r="B597" s="30"/>
      <c r="C597" s="30" t="s">
        <v>25</v>
      </c>
      <c r="D597" s="30" t="s">
        <v>88</v>
      </c>
      <c r="E597" s="30" t="s">
        <v>690</v>
      </c>
      <c r="F597" s="31" t="s">
        <v>96</v>
      </c>
      <c r="G597" s="31"/>
      <c r="H597" s="32">
        <v>30</v>
      </c>
      <c r="I597" s="29"/>
      <c r="J597" s="29"/>
      <c r="K597" s="29"/>
      <c r="L597" s="29"/>
      <c r="M597" s="29"/>
      <c r="O597" s="30"/>
      <c r="Q597" s="30"/>
      <c r="R597" s="16">
        <v>44896</v>
      </c>
      <c r="T597" s="34" t="s">
        <v>705</v>
      </c>
      <c r="V597" s="12">
        <f>SUMIF($W$5:$W$4431,W597,$Y$5:$Y$4431)</f>
        <v>32</v>
      </c>
      <c r="W597" s="12" t="str">
        <f t="shared" si="20"/>
        <v>82152BZK0000</v>
      </c>
      <c r="Y597" s="12">
        <f t="shared" si="21"/>
        <v>30</v>
      </c>
      <c r="Z597" s="12"/>
    </row>
    <row r="598" spans="1:26" x14ac:dyDescent="0.25">
      <c r="A598" s="29"/>
      <c r="B598" s="30"/>
      <c r="C598" s="30" t="s">
        <v>25</v>
      </c>
      <c r="D598" s="30" t="s">
        <v>88</v>
      </c>
      <c r="E598" s="30" t="s">
        <v>1022</v>
      </c>
      <c r="F598" s="31" t="s">
        <v>1023</v>
      </c>
      <c r="G598" s="31"/>
      <c r="H598" s="32">
        <v>200</v>
      </c>
      <c r="I598" s="29"/>
      <c r="J598" s="29"/>
      <c r="K598" s="29"/>
      <c r="L598" s="29"/>
      <c r="M598" s="29"/>
      <c r="O598" s="30"/>
      <c r="Q598" s="30"/>
      <c r="R598" s="16">
        <v>44896</v>
      </c>
      <c r="T598" s="34" t="s">
        <v>705</v>
      </c>
      <c r="V598" s="12">
        <f>SUMIF($W$5:$W$4431,W598,$Y$5:$Y$4431)</f>
        <v>200</v>
      </c>
      <c r="W598" s="12" t="str">
        <f t="shared" si="20"/>
        <v>82153BZ55000</v>
      </c>
      <c r="Y598" s="12">
        <f t="shared" si="21"/>
        <v>200</v>
      </c>
      <c r="Z598" s="12"/>
    </row>
    <row r="599" spans="1:26" x14ac:dyDescent="0.25">
      <c r="A599" s="29"/>
      <c r="B599" s="30"/>
      <c r="C599" s="30" t="s">
        <v>25</v>
      </c>
      <c r="D599" s="30" t="s">
        <v>88</v>
      </c>
      <c r="E599" s="30" t="s">
        <v>1024</v>
      </c>
      <c r="F599" s="31" t="s">
        <v>1025</v>
      </c>
      <c r="G599" s="31"/>
      <c r="H599" s="32">
        <v>160</v>
      </c>
      <c r="I599" s="29"/>
      <c r="J599" s="29"/>
      <c r="K599" s="29"/>
      <c r="L599" s="29"/>
      <c r="M599" s="29"/>
      <c r="O599" s="30"/>
      <c r="Q599" s="30"/>
      <c r="R599" s="16">
        <v>44896</v>
      </c>
      <c r="T599" s="34" t="s">
        <v>705</v>
      </c>
      <c r="V599" s="12">
        <f>SUMIF($W$5:$W$4431,W599,$Y$5:$Y$4431)</f>
        <v>160</v>
      </c>
      <c r="W599" s="12" t="str">
        <f t="shared" si="20"/>
        <v>82210BZ02000</v>
      </c>
      <c r="Y599" s="12">
        <f t="shared" si="21"/>
        <v>160</v>
      </c>
      <c r="Z599" s="12"/>
    </row>
    <row r="600" spans="1:26" x14ac:dyDescent="0.25">
      <c r="A600" s="29"/>
      <c r="B600" s="30"/>
      <c r="C600" s="30" t="s">
        <v>25</v>
      </c>
      <c r="D600" s="30" t="s">
        <v>88</v>
      </c>
      <c r="E600" s="30" t="s">
        <v>1026</v>
      </c>
      <c r="F600" s="31" t="s">
        <v>1027</v>
      </c>
      <c r="G600" s="31"/>
      <c r="H600" s="32">
        <v>180</v>
      </c>
      <c r="I600" s="29"/>
      <c r="J600" s="29"/>
      <c r="K600" s="29"/>
      <c r="L600" s="29"/>
      <c r="M600" s="29"/>
      <c r="O600" s="30"/>
      <c r="Q600" s="30"/>
      <c r="R600" s="16">
        <v>44896</v>
      </c>
      <c r="T600" s="34" t="s">
        <v>705</v>
      </c>
      <c r="V600" s="12">
        <f>SUMIF($W$5:$W$4431,W600,$Y$5:$Y$4431)</f>
        <v>180</v>
      </c>
      <c r="W600" s="12" t="str">
        <f t="shared" si="20"/>
        <v>82285BZ03000</v>
      </c>
      <c r="Y600" s="12">
        <f t="shared" si="21"/>
        <v>180</v>
      </c>
      <c r="Z600" s="12"/>
    </row>
    <row r="601" spans="1:26" x14ac:dyDescent="0.25">
      <c r="A601" s="29"/>
      <c r="B601" s="30"/>
      <c r="C601" s="30" t="s">
        <v>25</v>
      </c>
      <c r="D601" s="30" t="s">
        <v>88</v>
      </c>
      <c r="E601" s="30" t="s">
        <v>1028</v>
      </c>
      <c r="F601" s="31" t="s">
        <v>1027</v>
      </c>
      <c r="G601" s="31"/>
      <c r="H601" s="32">
        <v>120</v>
      </c>
      <c r="I601" s="29"/>
      <c r="J601" s="29"/>
      <c r="K601" s="29"/>
      <c r="L601" s="29"/>
      <c r="M601" s="29"/>
      <c r="O601" s="30"/>
      <c r="Q601" s="30"/>
      <c r="R601" s="16">
        <v>44896</v>
      </c>
      <c r="T601" s="34" t="s">
        <v>705</v>
      </c>
      <c r="V601" s="12">
        <f>SUMIF($W$5:$W$4431,W601,$Y$5:$Y$4431)</f>
        <v>120</v>
      </c>
      <c r="W601" s="12" t="str">
        <f t="shared" si="20"/>
        <v>82285BZ07000</v>
      </c>
      <c r="Y601" s="12">
        <f t="shared" si="21"/>
        <v>120</v>
      </c>
      <c r="Z601" s="12"/>
    </row>
    <row r="602" spans="1:26" x14ac:dyDescent="0.25">
      <c r="A602" s="29"/>
      <c r="B602" s="30"/>
      <c r="C602" s="30" t="s">
        <v>25</v>
      </c>
      <c r="D602" s="30" t="s">
        <v>88</v>
      </c>
      <c r="E602" s="30" t="s">
        <v>1029</v>
      </c>
      <c r="F602" s="31" t="s">
        <v>598</v>
      </c>
      <c r="G602" s="31"/>
      <c r="H602" s="32">
        <v>3000</v>
      </c>
      <c r="I602" s="29"/>
      <c r="J602" s="29"/>
      <c r="K602" s="29"/>
      <c r="L602" s="29"/>
      <c r="M602" s="29"/>
      <c r="O602" s="30"/>
      <c r="Q602" s="30"/>
      <c r="R602" s="16">
        <v>44896</v>
      </c>
      <c r="T602" s="34" t="s">
        <v>705</v>
      </c>
      <c r="V602" s="12">
        <f>SUMIF($W$5:$W$4431,W602,$Y$5:$Y$4431)</f>
        <v>3000</v>
      </c>
      <c r="W602" s="12" t="str">
        <f t="shared" si="20"/>
        <v>82711BZ10000</v>
      </c>
      <c r="Y602" s="12">
        <f t="shared" si="21"/>
        <v>3000</v>
      </c>
      <c r="Z602" s="12"/>
    </row>
    <row r="603" spans="1:26" x14ac:dyDescent="0.25">
      <c r="A603" s="29"/>
      <c r="B603" s="30"/>
      <c r="C603" s="30" t="s">
        <v>25</v>
      </c>
      <c r="D603" s="30" t="s">
        <v>88</v>
      </c>
      <c r="E603" s="30" t="s">
        <v>1030</v>
      </c>
      <c r="F603" s="31" t="s">
        <v>99</v>
      </c>
      <c r="G603" s="31"/>
      <c r="H603" s="32">
        <v>900</v>
      </c>
      <c r="I603" s="29"/>
      <c r="J603" s="29"/>
      <c r="K603" s="29"/>
      <c r="L603" s="29"/>
      <c r="M603" s="29"/>
      <c r="O603" s="30"/>
      <c r="Q603" s="30"/>
      <c r="R603" s="16">
        <v>44896</v>
      </c>
      <c r="T603" s="34" t="s">
        <v>705</v>
      </c>
      <c r="V603" s="12">
        <f>SUMIF($W$5:$W$4431,W603,$Y$5:$Y$4431)</f>
        <v>900</v>
      </c>
      <c r="W603" s="12" t="str">
        <f t="shared" si="20"/>
        <v>82715BZE8000</v>
      </c>
      <c r="Y603" s="12">
        <f t="shared" si="21"/>
        <v>900</v>
      </c>
      <c r="Z603" s="12"/>
    </row>
    <row r="604" spans="1:26" x14ac:dyDescent="0.25">
      <c r="A604" s="29"/>
      <c r="B604" s="30"/>
      <c r="C604" s="30" t="s">
        <v>25</v>
      </c>
      <c r="D604" s="30" t="s">
        <v>88</v>
      </c>
      <c r="E604" s="30" t="s">
        <v>1031</v>
      </c>
      <c r="F604" s="31" t="s">
        <v>99</v>
      </c>
      <c r="G604" s="31"/>
      <c r="H604" s="32">
        <v>1500</v>
      </c>
      <c r="I604" s="29"/>
      <c r="J604" s="29"/>
      <c r="K604" s="29"/>
      <c r="L604" s="29"/>
      <c r="M604" s="29"/>
      <c r="O604" s="30"/>
      <c r="Q604" s="30"/>
      <c r="R604" s="16">
        <v>44896</v>
      </c>
      <c r="T604" s="34" t="s">
        <v>705</v>
      </c>
      <c r="V604" s="12">
        <f>SUMIF($W$5:$W$4431,W604,$Y$5:$Y$4431)</f>
        <v>1500</v>
      </c>
      <c r="W604" s="12" t="str">
        <f t="shared" si="20"/>
        <v>82715BZE9000</v>
      </c>
      <c r="Y604" s="12">
        <f t="shared" si="21"/>
        <v>1500</v>
      </c>
      <c r="Z604" s="12"/>
    </row>
    <row r="605" spans="1:26" x14ac:dyDescent="0.25">
      <c r="A605" s="29"/>
      <c r="B605" s="30"/>
      <c r="C605" s="30" t="s">
        <v>25</v>
      </c>
      <c r="D605" s="30" t="s">
        <v>88</v>
      </c>
      <c r="E605" s="30" t="s">
        <v>1032</v>
      </c>
      <c r="F605" s="31" t="s">
        <v>99</v>
      </c>
      <c r="G605" s="31"/>
      <c r="H605" s="32">
        <v>1000</v>
      </c>
      <c r="I605" s="29"/>
      <c r="J605" s="29"/>
      <c r="K605" s="29"/>
      <c r="L605" s="29"/>
      <c r="M605" s="29"/>
      <c r="O605" s="30"/>
      <c r="Q605" s="30"/>
      <c r="R605" s="16">
        <v>44896</v>
      </c>
      <c r="T605" s="34" t="s">
        <v>705</v>
      </c>
      <c r="V605" s="12">
        <f>SUMIF($W$5:$W$4431,W605,$Y$5:$Y$4431)</f>
        <v>1000</v>
      </c>
      <c r="W605" s="12" t="str">
        <f t="shared" si="20"/>
        <v>82715BZJ5000</v>
      </c>
      <c r="Y605" s="12">
        <f t="shared" si="21"/>
        <v>1000</v>
      </c>
      <c r="Z605" s="12"/>
    </row>
    <row r="606" spans="1:26" x14ac:dyDescent="0.25">
      <c r="A606" s="29"/>
      <c r="B606" s="30"/>
      <c r="C606" s="30" t="s">
        <v>25</v>
      </c>
      <c r="D606" s="30" t="s">
        <v>88</v>
      </c>
      <c r="E606" s="30" t="s">
        <v>1033</v>
      </c>
      <c r="F606" s="31" t="s">
        <v>99</v>
      </c>
      <c r="G606" s="31"/>
      <c r="H606" s="32">
        <v>1500</v>
      </c>
      <c r="I606" s="29"/>
      <c r="J606" s="29"/>
      <c r="K606" s="29"/>
      <c r="L606" s="29"/>
      <c r="M606" s="29"/>
      <c r="O606" s="30"/>
      <c r="Q606" s="30"/>
      <c r="R606" s="16">
        <v>44896</v>
      </c>
      <c r="T606" s="34" t="s">
        <v>705</v>
      </c>
      <c r="V606" s="12">
        <f>SUMIF($W$5:$W$4431,W606,$Y$5:$Y$4431)</f>
        <v>1500</v>
      </c>
      <c r="W606" s="12" t="str">
        <f t="shared" si="20"/>
        <v>82715BZJ6000</v>
      </c>
      <c r="Y606" s="12">
        <f t="shared" si="21"/>
        <v>1500</v>
      </c>
      <c r="Z606" s="12"/>
    </row>
    <row r="607" spans="1:26" x14ac:dyDescent="0.25">
      <c r="A607" s="29"/>
      <c r="B607" s="30"/>
      <c r="C607" s="30" t="s">
        <v>25</v>
      </c>
      <c r="D607" s="30" t="s">
        <v>88</v>
      </c>
      <c r="E607" s="30" t="s">
        <v>1034</v>
      </c>
      <c r="F607" s="31" t="s">
        <v>99</v>
      </c>
      <c r="G607" s="31"/>
      <c r="H607" s="32">
        <v>1500</v>
      </c>
      <c r="I607" s="29"/>
      <c r="J607" s="29"/>
      <c r="K607" s="29"/>
      <c r="L607" s="29"/>
      <c r="M607" s="29"/>
      <c r="O607" s="30"/>
      <c r="Q607" s="30"/>
      <c r="R607" s="16">
        <v>44896</v>
      </c>
      <c r="T607" s="34" t="s">
        <v>705</v>
      </c>
      <c r="V607" s="12">
        <f>SUMIF($W$5:$W$4431,W607,$Y$5:$Y$4431)</f>
        <v>1500</v>
      </c>
      <c r="W607" s="12" t="str">
        <f t="shared" si="20"/>
        <v>82715BZJ7000</v>
      </c>
      <c r="Y607" s="12">
        <f t="shared" si="21"/>
        <v>1500</v>
      </c>
      <c r="Z607" s="12"/>
    </row>
    <row r="608" spans="1:26" x14ac:dyDescent="0.25">
      <c r="A608" s="29"/>
      <c r="B608" s="30"/>
      <c r="C608" s="30" t="s">
        <v>25</v>
      </c>
      <c r="D608" s="30" t="s">
        <v>88</v>
      </c>
      <c r="E608" s="30" t="s">
        <v>1035</v>
      </c>
      <c r="F608" s="31" t="s">
        <v>99</v>
      </c>
      <c r="G608" s="31"/>
      <c r="H608" s="32">
        <v>600</v>
      </c>
      <c r="I608" s="29"/>
      <c r="J608" s="29"/>
      <c r="K608" s="29"/>
      <c r="L608" s="29"/>
      <c r="M608" s="29"/>
      <c r="O608" s="30"/>
      <c r="Q608" s="30"/>
      <c r="R608" s="16">
        <v>44896</v>
      </c>
      <c r="T608" s="34" t="s">
        <v>705</v>
      </c>
      <c r="V608" s="12">
        <f>SUMIF($W$5:$W$4431,W608,$Y$5:$Y$4431)</f>
        <v>600</v>
      </c>
      <c r="W608" s="12" t="str">
        <f t="shared" si="20"/>
        <v>82715BZJ8000</v>
      </c>
      <c r="Y608" s="12">
        <f t="shared" si="21"/>
        <v>600</v>
      </c>
      <c r="Z608" s="12"/>
    </row>
    <row r="609" spans="1:26" x14ac:dyDescent="0.25">
      <c r="A609" s="29"/>
      <c r="B609" s="30"/>
      <c r="C609" s="30" t="s">
        <v>25</v>
      </c>
      <c r="D609" s="30" t="s">
        <v>88</v>
      </c>
      <c r="E609" s="30" t="s">
        <v>1036</v>
      </c>
      <c r="F609" s="31" t="s">
        <v>99</v>
      </c>
      <c r="G609" s="31"/>
      <c r="H609" s="32">
        <v>1500</v>
      </c>
      <c r="I609" s="29"/>
      <c r="J609" s="29"/>
      <c r="K609" s="29"/>
      <c r="L609" s="29"/>
      <c r="M609" s="29"/>
      <c r="O609" s="30"/>
      <c r="Q609" s="30"/>
      <c r="R609" s="16">
        <v>44896</v>
      </c>
      <c r="T609" s="34" t="s">
        <v>705</v>
      </c>
      <c r="V609" s="12">
        <f>SUMIF($W$5:$W$4431,W609,$Y$5:$Y$4431)</f>
        <v>1500</v>
      </c>
      <c r="W609" s="12" t="str">
        <f t="shared" si="20"/>
        <v>82715BZJ9000</v>
      </c>
      <c r="Y609" s="12">
        <f t="shared" si="21"/>
        <v>1500</v>
      </c>
      <c r="Z609" s="12"/>
    </row>
    <row r="610" spans="1:26" x14ac:dyDescent="0.25">
      <c r="A610" s="29"/>
      <c r="B610" s="30"/>
      <c r="C610" s="30" t="s">
        <v>25</v>
      </c>
      <c r="D610" s="30" t="s">
        <v>88</v>
      </c>
      <c r="E610" s="30" t="s">
        <v>1037</v>
      </c>
      <c r="F610" s="31" t="s">
        <v>99</v>
      </c>
      <c r="G610" s="31"/>
      <c r="H610" s="32">
        <v>600</v>
      </c>
      <c r="I610" s="29"/>
      <c r="J610" s="29"/>
      <c r="K610" s="29"/>
      <c r="L610" s="29"/>
      <c r="M610" s="29"/>
      <c r="O610" s="30"/>
      <c r="Q610" s="30"/>
      <c r="R610" s="16">
        <v>44896</v>
      </c>
      <c r="T610" s="34" t="s">
        <v>705</v>
      </c>
      <c r="V610" s="12">
        <f>SUMIF($W$5:$W$4431,W610,$Y$5:$Y$4431)</f>
        <v>600</v>
      </c>
      <c r="W610" s="12" t="str">
        <f t="shared" si="20"/>
        <v>82715BZK3000</v>
      </c>
      <c r="Y610" s="12">
        <f t="shared" si="21"/>
        <v>600</v>
      </c>
      <c r="Z610" s="12"/>
    </row>
    <row r="611" spans="1:26" x14ac:dyDescent="0.25">
      <c r="A611" s="29"/>
      <c r="B611" s="30"/>
      <c r="C611" s="30" t="s">
        <v>25</v>
      </c>
      <c r="D611" s="30" t="s">
        <v>88</v>
      </c>
      <c r="E611" s="30" t="s">
        <v>1038</v>
      </c>
      <c r="F611" s="31" t="s">
        <v>99</v>
      </c>
      <c r="G611" s="31"/>
      <c r="H611" s="32">
        <v>200</v>
      </c>
      <c r="I611" s="29"/>
      <c r="J611" s="29"/>
      <c r="K611" s="29"/>
      <c r="L611" s="29"/>
      <c r="M611" s="29"/>
      <c r="O611" s="30"/>
      <c r="Q611" s="30"/>
      <c r="R611" s="16">
        <v>44896</v>
      </c>
      <c r="T611" s="34" t="s">
        <v>705</v>
      </c>
      <c r="V611" s="12">
        <f>SUMIF($W$5:$W$4431,W611,$Y$5:$Y$4431)</f>
        <v>200</v>
      </c>
      <c r="W611" s="12" t="str">
        <f t="shared" si="20"/>
        <v>82715BZK5000</v>
      </c>
      <c r="Y611" s="12">
        <f t="shared" si="21"/>
        <v>200</v>
      </c>
      <c r="Z611" s="12"/>
    </row>
    <row r="612" spans="1:26" x14ac:dyDescent="0.25">
      <c r="A612" s="29"/>
      <c r="B612" s="30"/>
      <c r="C612" s="30" t="s">
        <v>25</v>
      </c>
      <c r="D612" s="30" t="s">
        <v>88</v>
      </c>
      <c r="E612" s="30" t="s">
        <v>1039</v>
      </c>
      <c r="F612" s="31" t="s">
        <v>193</v>
      </c>
      <c r="G612" s="31"/>
      <c r="H612" s="32">
        <v>36</v>
      </c>
      <c r="I612" s="29"/>
      <c r="J612" s="29"/>
      <c r="K612" s="29"/>
      <c r="L612" s="29"/>
      <c r="M612" s="29"/>
      <c r="O612" s="30"/>
      <c r="Q612" s="30"/>
      <c r="R612" s="16">
        <v>44896</v>
      </c>
      <c r="T612" s="34" t="s">
        <v>705</v>
      </c>
      <c r="V612" s="12">
        <f>SUMIF($W$5:$W$4431,W612,$Y$5:$Y$4431)</f>
        <v>36</v>
      </c>
      <c r="W612" s="12" t="str">
        <f t="shared" si="20"/>
        <v>83800BYV4100</v>
      </c>
      <c r="Y612" s="12">
        <f t="shared" si="21"/>
        <v>36</v>
      </c>
      <c r="Z612" s="12"/>
    </row>
    <row r="613" spans="1:26" x14ac:dyDescent="0.25">
      <c r="A613" s="29"/>
      <c r="B613" s="30"/>
      <c r="C613" s="30" t="s">
        <v>25</v>
      </c>
      <c r="D613" s="30" t="s">
        <v>88</v>
      </c>
      <c r="E613" s="30" t="s">
        <v>1040</v>
      </c>
      <c r="F613" s="31" t="s">
        <v>193</v>
      </c>
      <c r="G613" s="31"/>
      <c r="H613" s="32">
        <v>24</v>
      </c>
      <c r="I613" s="29"/>
      <c r="J613" s="29"/>
      <c r="K613" s="29"/>
      <c r="L613" s="29"/>
      <c r="M613" s="29"/>
      <c r="O613" s="30"/>
      <c r="Q613" s="30"/>
      <c r="R613" s="16">
        <v>44896</v>
      </c>
      <c r="T613" s="34" t="s">
        <v>705</v>
      </c>
      <c r="V613" s="12">
        <f>SUMIF($W$5:$W$4431,W613,$Y$5:$Y$4431)</f>
        <v>24</v>
      </c>
      <c r="W613" s="12" t="str">
        <f t="shared" si="20"/>
        <v>83800BYV5000</v>
      </c>
      <c r="Y613" s="12">
        <f t="shared" si="21"/>
        <v>24</v>
      </c>
      <c r="Z613" s="12"/>
    </row>
    <row r="614" spans="1:26" x14ac:dyDescent="0.25">
      <c r="A614" s="29"/>
      <c r="B614" s="30"/>
      <c r="C614" s="30" t="s">
        <v>25</v>
      </c>
      <c r="D614" s="30" t="s">
        <v>88</v>
      </c>
      <c r="E614" s="30" t="s">
        <v>1041</v>
      </c>
      <c r="F614" s="31" t="s">
        <v>193</v>
      </c>
      <c r="G614" s="31"/>
      <c r="H614" s="32">
        <v>66</v>
      </c>
      <c r="I614" s="29"/>
      <c r="J614" s="29"/>
      <c r="K614" s="29"/>
      <c r="L614" s="29"/>
      <c r="M614" s="29"/>
      <c r="O614" s="30"/>
      <c r="Q614" s="30"/>
      <c r="R614" s="16">
        <v>44896</v>
      </c>
      <c r="T614" s="34" t="s">
        <v>705</v>
      </c>
      <c r="V614" s="12">
        <f>SUMIF($W$5:$W$4431,W614,$Y$5:$Y$4431)</f>
        <v>66</v>
      </c>
      <c r="W614" s="12" t="str">
        <f t="shared" si="20"/>
        <v>83800BYV6000</v>
      </c>
      <c r="Y614" s="12">
        <f t="shared" si="21"/>
        <v>66</v>
      </c>
      <c r="Z614" s="12"/>
    </row>
    <row r="615" spans="1:26" x14ac:dyDescent="0.25">
      <c r="A615" s="29"/>
      <c r="B615" s="30"/>
      <c r="C615" s="30" t="s">
        <v>25</v>
      </c>
      <c r="D615" s="30" t="s">
        <v>88</v>
      </c>
      <c r="E615" s="30" t="s">
        <v>1042</v>
      </c>
      <c r="F615" s="31" t="s">
        <v>45</v>
      </c>
      <c r="G615" s="31"/>
      <c r="H615" s="32">
        <v>105</v>
      </c>
      <c r="I615" s="29"/>
      <c r="J615" s="29"/>
      <c r="K615" s="29"/>
      <c r="L615" s="29"/>
      <c r="M615" s="29"/>
      <c r="O615" s="30"/>
      <c r="Q615" s="30"/>
      <c r="R615" s="16">
        <v>44896</v>
      </c>
      <c r="T615" s="34" t="s">
        <v>705</v>
      </c>
      <c r="V615" s="12">
        <f>SUMIF($W$5:$W$4431,W615,$Y$5:$Y$4431)</f>
        <v>105</v>
      </c>
      <c r="W615" s="12" t="str">
        <f t="shared" si="20"/>
        <v>83950BZ05000</v>
      </c>
      <c r="Y615" s="12">
        <f t="shared" si="21"/>
        <v>105</v>
      </c>
      <c r="Z615" s="12"/>
    </row>
    <row r="616" spans="1:26" x14ac:dyDescent="0.25">
      <c r="A616" s="29"/>
      <c r="B616" s="30"/>
      <c r="C616" s="30" t="s">
        <v>25</v>
      </c>
      <c r="D616" s="30" t="s">
        <v>88</v>
      </c>
      <c r="E616" s="30" t="s">
        <v>691</v>
      </c>
      <c r="F616" s="31" t="s">
        <v>45</v>
      </c>
      <c r="G616" s="31"/>
      <c r="H616" s="32">
        <v>105</v>
      </c>
      <c r="I616" s="29"/>
      <c r="J616" s="29"/>
      <c r="K616" s="29"/>
      <c r="L616" s="29"/>
      <c r="M616" s="29"/>
      <c r="O616" s="30"/>
      <c r="Q616" s="30"/>
      <c r="R616" s="16">
        <v>44896</v>
      </c>
      <c r="T616" s="34" t="s">
        <v>705</v>
      </c>
      <c r="V616" s="12">
        <f>SUMIF($W$5:$W$4431,W616,$Y$5:$Y$4431)</f>
        <v>132</v>
      </c>
      <c r="W616" s="12" t="str">
        <f t="shared" si="20"/>
        <v>83950BZ10000</v>
      </c>
      <c r="Y616" s="12">
        <f t="shared" si="21"/>
        <v>105</v>
      </c>
      <c r="Z616" s="12"/>
    </row>
    <row r="617" spans="1:26" x14ac:dyDescent="0.25">
      <c r="A617" s="29"/>
      <c r="B617" s="30"/>
      <c r="C617" s="30" t="s">
        <v>25</v>
      </c>
      <c r="D617" s="30" t="s">
        <v>88</v>
      </c>
      <c r="E617" s="30" t="s">
        <v>1043</v>
      </c>
      <c r="F617" s="31" t="s">
        <v>609</v>
      </c>
      <c r="G617" s="31"/>
      <c r="H617" s="32">
        <v>30</v>
      </c>
      <c r="I617" s="29"/>
      <c r="J617" s="29"/>
      <c r="K617" s="29"/>
      <c r="L617" s="29"/>
      <c r="M617" s="29"/>
      <c r="O617" s="30"/>
      <c r="Q617" s="30"/>
      <c r="R617" s="16">
        <v>44896</v>
      </c>
      <c r="T617" s="34" t="s">
        <v>705</v>
      </c>
      <c r="V617" s="12">
        <f>SUMIF($W$5:$W$4431,W617,$Y$5:$Y$4431)</f>
        <v>30</v>
      </c>
      <c r="W617" s="12" t="str">
        <f t="shared" si="20"/>
        <v>84140BZ33000</v>
      </c>
      <c r="Y617" s="12">
        <f t="shared" si="21"/>
        <v>30</v>
      </c>
      <c r="Z617" s="12"/>
    </row>
    <row r="618" spans="1:26" x14ac:dyDescent="0.25">
      <c r="A618" s="29"/>
      <c r="B618" s="30"/>
      <c r="C618" s="30" t="s">
        <v>25</v>
      </c>
      <c r="D618" s="30" t="s">
        <v>88</v>
      </c>
      <c r="E618" s="30" t="s">
        <v>1044</v>
      </c>
      <c r="F618" s="31" t="s">
        <v>609</v>
      </c>
      <c r="G618" s="31"/>
      <c r="H618" s="32">
        <v>36</v>
      </c>
      <c r="I618" s="29"/>
      <c r="J618" s="29"/>
      <c r="K618" s="29"/>
      <c r="L618" s="29"/>
      <c r="M618" s="29"/>
      <c r="O618" s="30"/>
      <c r="Q618" s="30"/>
      <c r="R618" s="16">
        <v>44896</v>
      </c>
      <c r="T618" s="34" t="s">
        <v>705</v>
      </c>
      <c r="V618" s="12">
        <f>SUMIF($W$5:$W$4431,W618,$Y$5:$Y$4431)</f>
        <v>36</v>
      </c>
      <c r="W618" s="12" t="str">
        <f t="shared" si="20"/>
        <v>84140BZ34000</v>
      </c>
      <c r="Y618" s="12">
        <f t="shared" si="21"/>
        <v>36</v>
      </c>
      <c r="Z618" s="12"/>
    </row>
    <row r="619" spans="1:26" x14ac:dyDescent="0.25">
      <c r="A619" s="29"/>
      <c r="B619" s="30"/>
      <c r="C619" s="30" t="s">
        <v>25</v>
      </c>
      <c r="D619" s="30" t="s">
        <v>88</v>
      </c>
      <c r="E619" s="30" t="s">
        <v>1045</v>
      </c>
      <c r="F619" s="31" t="s">
        <v>1046</v>
      </c>
      <c r="G619" s="31"/>
      <c r="H619" s="32">
        <v>1200</v>
      </c>
      <c r="I619" s="29"/>
      <c r="J619" s="29"/>
      <c r="K619" s="29"/>
      <c r="L619" s="29"/>
      <c r="M619" s="29"/>
      <c r="O619" s="30"/>
      <c r="Q619" s="30"/>
      <c r="R619" s="16">
        <v>44896</v>
      </c>
      <c r="T619" s="34" t="s">
        <v>705</v>
      </c>
      <c r="V619" s="12">
        <f>SUMIF($W$5:$W$4431,W619,$Y$5:$Y$4431)</f>
        <v>1200</v>
      </c>
      <c r="W619" s="12" t="str">
        <f t="shared" si="20"/>
        <v>84231BZ01000</v>
      </c>
      <c r="Y619" s="12">
        <f t="shared" si="21"/>
        <v>1200</v>
      </c>
      <c r="Z619" s="12"/>
    </row>
    <row r="620" spans="1:26" x14ac:dyDescent="0.25">
      <c r="A620" s="29"/>
      <c r="B620" s="30"/>
      <c r="C620" s="30" t="s">
        <v>25</v>
      </c>
      <c r="D620" s="30" t="s">
        <v>88</v>
      </c>
      <c r="E620" s="30" t="s">
        <v>1047</v>
      </c>
      <c r="F620" s="31" t="s">
        <v>92</v>
      </c>
      <c r="G620" s="31"/>
      <c r="H620" s="32">
        <v>40</v>
      </c>
      <c r="I620" s="29"/>
      <c r="J620" s="29"/>
      <c r="K620" s="29"/>
      <c r="L620" s="29"/>
      <c r="M620" s="29"/>
      <c r="O620" s="30"/>
      <c r="Q620" s="30"/>
      <c r="R620" s="16">
        <v>44896</v>
      </c>
      <c r="T620" s="34" t="s">
        <v>705</v>
      </c>
      <c r="V620" s="12">
        <f>SUMIF($W$5:$W$4431,W620,$Y$5:$Y$4431)</f>
        <v>40</v>
      </c>
      <c r="W620" s="12" t="str">
        <f t="shared" si="20"/>
        <v>84250BZ280C1</v>
      </c>
      <c r="Y620" s="12">
        <f t="shared" si="21"/>
        <v>40</v>
      </c>
      <c r="Z620" s="12"/>
    </row>
    <row r="621" spans="1:26" x14ac:dyDescent="0.25">
      <c r="A621" s="29"/>
      <c r="B621" s="30"/>
      <c r="C621" s="30" t="s">
        <v>25</v>
      </c>
      <c r="D621" s="30" t="s">
        <v>88</v>
      </c>
      <c r="E621" s="30" t="s">
        <v>694</v>
      </c>
      <c r="F621" s="31" t="s">
        <v>92</v>
      </c>
      <c r="G621" s="31"/>
      <c r="H621" s="32">
        <v>50</v>
      </c>
      <c r="I621" s="29"/>
      <c r="J621" s="29"/>
      <c r="K621" s="29"/>
      <c r="L621" s="29"/>
      <c r="M621" s="29"/>
      <c r="O621" s="30"/>
      <c r="Q621" s="30"/>
      <c r="R621" s="16">
        <v>44896</v>
      </c>
      <c r="T621" s="34" t="s">
        <v>705</v>
      </c>
      <c r="V621" s="12">
        <f>SUMIF($W$5:$W$4431,W621,$Y$5:$Y$4431)</f>
        <v>56</v>
      </c>
      <c r="W621" s="12" t="str">
        <f t="shared" si="20"/>
        <v>84250BZ370C0</v>
      </c>
      <c r="Y621" s="12">
        <f t="shared" si="21"/>
        <v>50</v>
      </c>
      <c r="Z621" s="12"/>
    </row>
    <row r="622" spans="1:26" x14ac:dyDescent="0.25">
      <c r="A622" s="29"/>
      <c r="B622" s="30"/>
      <c r="C622" s="30" t="s">
        <v>25</v>
      </c>
      <c r="D622" s="30" t="s">
        <v>88</v>
      </c>
      <c r="E622" s="30" t="s">
        <v>1048</v>
      </c>
      <c r="F622" s="31" t="s">
        <v>92</v>
      </c>
      <c r="G622" s="31"/>
      <c r="H622" s="32">
        <v>40</v>
      </c>
      <c r="I622" s="29"/>
      <c r="J622" s="29"/>
      <c r="K622" s="29"/>
      <c r="L622" s="29"/>
      <c r="M622" s="29"/>
      <c r="O622" s="30"/>
      <c r="Q622" s="30"/>
      <c r="R622" s="16">
        <v>44896</v>
      </c>
      <c r="T622" s="34" t="s">
        <v>705</v>
      </c>
      <c r="V622" s="12">
        <f>SUMIF($W$5:$W$4431,W622,$Y$5:$Y$4431)</f>
        <v>40</v>
      </c>
      <c r="W622" s="12" t="str">
        <f t="shared" si="20"/>
        <v>84250BZ500C0</v>
      </c>
      <c r="Y622" s="12">
        <f t="shared" si="21"/>
        <v>40</v>
      </c>
      <c r="Z622" s="12"/>
    </row>
    <row r="623" spans="1:26" x14ac:dyDescent="0.25">
      <c r="A623" s="29"/>
      <c r="B623" s="30"/>
      <c r="C623" s="30" t="s">
        <v>25</v>
      </c>
      <c r="D623" s="30" t="s">
        <v>88</v>
      </c>
      <c r="E623" s="30" t="s">
        <v>1049</v>
      </c>
      <c r="F623" s="31" t="s">
        <v>1050</v>
      </c>
      <c r="G623" s="31"/>
      <c r="H623" s="32">
        <v>200</v>
      </c>
      <c r="I623" s="29"/>
      <c r="J623" s="29"/>
      <c r="K623" s="29"/>
      <c r="L623" s="29"/>
      <c r="M623" s="29"/>
      <c r="O623" s="30"/>
      <c r="Q623" s="30"/>
      <c r="R623" s="16">
        <v>44896</v>
      </c>
      <c r="T623" s="34" t="s">
        <v>705</v>
      </c>
      <c r="V623" s="12">
        <f>SUMIF($W$5:$W$4431,W623,$Y$5:$Y$4431)</f>
        <v>200</v>
      </c>
      <c r="W623" s="12" t="str">
        <f t="shared" si="20"/>
        <v>84332BZ28000</v>
      </c>
      <c r="Y623" s="12">
        <f t="shared" si="21"/>
        <v>200</v>
      </c>
      <c r="Z623" s="12"/>
    </row>
    <row r="624" spans="1:26" x14ac:dyDescent="0.25">
      <c r="A624" s="29"/>
      <c r="B624" s="30"/>
      <c r="C624" s="30" t="s">
        <v>25</v>
      </c>
      <c r="D624" s="30" t="s">
        <v>88</v>
      </c>
      <c r="E624" s="30" t="s">
        <v>1051</v>
      </c>
      <c r="F624" s="31" t="s">
        <v>1052</v>
      </c>
      <c r="G624" s="31"/>
      <c r="H624" s="32">
        <v>900</v>
      </c>
      <c r="I624" s="29"/>
      <c r="J624" s="29"/>
      <c r="K624" s="29"/>
      <c r="L624" s="29"/>
      <c r="M624" s="29"/>
      <c r="O624" s="30"/>
      <c r="Q624" s="30"/>
      <c r="R624" s="16">
        <v>44896</v>
      </c>
      <c r="T624" s="34" t="s">
        <v>705</v>
      </c>
      <c r="V624" s="12">
        <f>SUMIF($W$5:$W$4431,W624,$Y$5:$Y$4431)</f>
        <v>900</v>
      </c>
      <c r="W624" s="12" t="str">
        <f t="shared" si="20"/>
        <v>84345BZ01000</v>
      </c>
      <c r="Y624" s="12">
        <f t="shared" si="21"/>
        <v>900</v>
      </c>
      <c r="Z624" s="12"/>
    </row>
    <row r="625" spans="1:26" x14ac:dyDescent="0.25">
      <c r="A625" s="29"/>
      <c r="B625" s="30"/>
      <c r="C625" s="30" t="s">
        <v>25</v>
      </c>
      <c r="D625" s="30" t="s">
        <v>88</v>
      </c>
      <c r="E625" s="30" t="s">
        <v>1053</v>
      </c>
      <c r="F625" s="31" t="s">
        <v>300</v>
      </c>
      <c r="G625" s="31"/>
      <c r="H625" s="32">
        <v>200</v>
      </c>
      <c r="I625" s="29"/>
      <c r="J625" s="29"/>
      <c r="K625" s="29"/>
      <c r="L625" s="29"/>
      <c r="M625" s="29"/>
      <c r="O625" s="30"/>
      <c r="Q625" s="30"/>
      <c r="R625" s="16">
        <v>44896</v>
      </c>
      <c r="T625" s="34" t="s">
        <v>705</v>
      </c>
      <c r="V625" s="12">
        <f>SUMIF($W$5:$W$4431,W625,$Y$5:$Y$4431)</f>
        <v>200</v>
      </c>
      <c r="W625" s="12" t="str">
        <f t="shared" si="20"/>
        <v>84770BZ06000</v>
      </c>
      <c r="Y625" s="12">
        <f t="shared" si="21"/>
        <v>200</v>
      </c>
      <c r="Z625" s="12"/>
    </row>
    <row r="626" spans="1:26" x14ac:dyDescent="0.25">
      <c r="A626" s="29"/>
      <c r="B626" s="30"/>
      <c r="C626" s="30" t="s">
        <v>25</v>
      </c>
      <c r="D626" s="30" t="s">
        <v>88</v>
      </c>
      <c r="E626" s="30" t="s">
        <v>1054</v>
      </c>
      <c r="F626" s="31" t="s">
        <v>1055</v>
      </c>
      <c r="G626" s="31"/>
      <c r="H626" s="32">
        <v>108</v>
      </c>
      <c r="I626" s="29"/>
      <c r="J626" s="29"/>
      <c r="K626" s="29"/>
      <c r="L626" s="29"/>
      <c r="M626" s="29"/>
      <c r="O626" s="30"/>
      <c r="Q626" s="30"/>
      <c r="R626" s="16">
        <v>44896</v>
      </c>
      <c r="T626" s="34" t="s">
        <v>705</v>
      </c>
      <c r="V626" s="12">
        <f>SUMIF($W$5:$W$4431,W626,$Y$5:$Y$4431)</f>
        <v>108</v>
      </c>
      <c r="W626" s="12" t="str">
        <f t="shared" si="20"/>
        <v>84870BZ24000</v>
      </c>
      <c r="Y626" s="12">
        <f t="shared" si="21"/>
        <v>108</v>
      </c>
      <c r="Z626" s="12"/>
    </row>
    <row r="627" spans="1:26" x14ac:dyDescent="0.25">
      <c r="A627" s="29"/>
      <c r="B627" s="30"/>
      <c r="C627" s="30" t="s">
        <v>25</v>
      </c>
      <c r="D627" s="30" t="s">
        <v>88</v>
      </c>
      <c r="E627" s="30" t="s">
        <v>1056</v>
      </c>
      <c r="F627" s="31" t="s">
        <v>567</v>
      </c>
      <c r="G627" s="31"/>
      <c r="H627" s="32">
        <v>250</v>
      </c>
      <c r="I627" s="29"/>
      <c r="J627" s="29"/>
      <c r="K627" s="29"/>
      <c r="L627" s="29"/>
      <c r="M627" s="29"/>
      <c r="O627" s="30"/>
      <c r="Q627" s="30"/>
      <c r="R627" s="16">
        <v>44896</v>
      </c>
      <c r="T627" s="34" t="s">
        <v>705</v>
      </c>
      <c r="V627" s="12">
        <f>SUMIF($W$5:$W$4431,W627,$Y$5:$Y$4431)</f>
        <v>250</v>
      </c>
      <c r="W627" s="12" t="str">
        <f t="shared" si="20"/>
        <v>84986BZ08000</v>
      </c>
      <c r="Y627" s="12">
        <f t="shared" si="21"/>
        <v>250</v>
      </c>
      <c r="Z627" s="12"/>
    </row>
    <row r="628" spans="1:26" x14ac:dyDescent="0.25">
      <c r="A628" s="29"/>
      <c r="B628" s="30"/>
      <c r="C628" s="30" t="s">
        <v>25</v>
      </c>
      <c r="D628" s="30" t="s">
        <v>88</v>
      </c>
      <c r="E628" s="30" t="s">
        <v>1057</v>
      </c>
      <c r="F628" s="31" t="s">
        <v>189</v>
      </c>
      <c r="G628" s="31"/>
      <c r="H628" s="32">
        <v>400</v>
      </c>
      <c r="I628" s="29"/>
      <c r="J628" s="29"/>
      <c r="K628" s="29"/>
      <c r="L628" s="29"/>
      <c r="M628" s="29"/>
      <c r="O628" s="30"/>
      <c r="Q628" s="30"/>
      <c r="R628" s="16">
        <v>44896</v>
      </c>
      <c r="T628" s="34" t="s">
        <v>705</v>
      </c>
      <c r="V628" s="12">
        <f>SUMIF($W$5:$W$4431,W628,$Y$5:$Y$4431)</f>
        <v>400</v>
      </c>
      <c r="W628" s="12" t="str">
        <f t="shared" si="20"/>
        <v>85176BZ13000</v>
      </c>
      <c r="Y628" s="12">
        <f t="shared" si="21"/>
        <v>400</v>
      </c>
      <c r="Z628" s="12"/>
    </row>
    <row r="629" spans="1:26" x14ac:dyDescent="0.25">
      <c r="A629" s="29"/>
      <c r="B629" s="30"/>
      <c r="C629" s="30" t="s">
        <v>25</v>
      </c>
      <c r="D629" s="30" t="s">
        <v>88</v>
      </c>
      <c r="E629" s="30" t="s">
        <v>1058</v>
      </c>
      <c r="F629" s="31" t="s">
        <v>445</v>
      </c>
      <c r="G629" s="31"/>
      <c r="H629" s="32">
        <v>120</v>
      </c>
      <c r="I629" s="29"/>
      <c r="J629" s="29"/>
      <c r="K629" s="29"/>
      <c r="L629" s="29"/>
      <c r="M629" s="29"/>
      <c r="O629" s="30"/>
      <c r="Q629" s="30"/>
      <c r="R629" s="16">
        <v>44896</v>
      </c>
      <c r="T629" s="34" t="s">
        <v>705</v>
      </c>
      <c r="V629" s="12">
        <f>SUMIF($W$5:$W$4431,W629,$Y$5:$Y$4431)</f>
        <v>120</v>
      </c>
      <c r="W629" s="12" t="str">
        <f t="shared" si="20"/>
        <v>85211BZ37000</v>
      </c>
      <c r="Y629" s="12">
        <f t="shared" si="21"/>
        <v>120</v>
      </c>
      <c r="Z629" s="12"/>
    </row>
    <row r="630" spans="1:26" x14ac:dyDescent="0.25">
      <c r="A630" s="29"/>
      <c r="B630" s="30"/>
      <c r="C630" s="30" t="s">
        <v>25</v>
      </c>
      <c r="D630" s="30" t="s">
        <v>88</v>
      </c>
      <c r="E630" s="30" t="s">
        <v>1059</v>
      </c>
      <c r="F630" s="31" t="s">
        <v>420</v>
      </c>
      <c r="G630" s="31"/>
      <c r="H630" s="32">
        <v>240</v>
      </c>
      <c r="I630" s="29"/>
      <c r="J630" s="29"/>
      <c r="K630" s="29"/>
      <c r="L630" s="29"/>
      <c r="M630" s="29"/>
      <c r="O630" s="30"/>
      <c r="Q630" s="30"/>
      <c r="R630" s="16">
        <v>44896</v>
      </c>
      <c r="T630" s="34" t="s">
        <v>705</v>
      </c>
      <c r="V630" s="12">
        <f>SUMIF($W$5:$W$4431,W630,$Y$5:$Y$4431)</f>
        <v>240</v>
      </c>
      <c r="W630" s="12" t="str">
        <f t="shared" si="20"/>
        <v>85212BZ36000</v>
      </c>
      <c r="Y630" s="12">
        <f t="shared" si="21"/>
        <v>240</v>
      </c>
      <c r="Z630" s="12"/>
    </row>
    <row r="631" spans="1:26" x14ac:dyDescent="0.25">
      <c r="A631" s="29"/>
      <c r="B631" s="30"/>
      <c r="C631" s="30" t="s">
        <v>25</v>
      </c>
      <c r="D631" s="30" t="s">
        <v>88</v>
      </c>
      <c r="E631" s="30" t="s">
        <v>1060</v>
      </c>
      <c r="F631" s="31" t="s">
        <v>448</v>
      </c>
      <c r="G631" s="31"/>
      <c r="H631" s="32">
        <v>120</v>
      </c>
      <c r="I631" s="29"/>
      <c r="J631" s="29"/>
      <c r="K631" s="29"/>
      <c r="L631" s="29"/>
      <c r="M631" s="29"/>
      <c r="O631" s="30"/>
      <c r="Q631" s="30"/>
      <c r="R631" s="16">
        <v>44896</v>
      </c>
      <c r="T631" s="34" t="s">
        <v>705</v>
      </c>
      <c r="V631" s="12">
        <f>SUMIF($W$5:$W$4431,W631,$Y$5:$Y$4431)</f>
        <v>120</v>
      </c>
      <c r="W631" s="12" t="str">
        <f t="shared" si="20"/>
        <v>85221BZ37000</v>
      </c>
      <c r="Y631" s="12">
        <f t="shared" si="21"/>
        <v>120</v>
      </c>
      <c r="Z631" s="12"/>
    </row>
    <row r="632" spans="1:26" x14ac:dyDescent="0.25">
      <c r="A632" s="29"/>
      <c r="B632" s="30"/>
      <c r="C632" s="30" t="s">
        <v>25</v>
      </c>
      <c r="D632" s="30" t="s">
        <v>88</v>
      </c>
      <c r="E632" s="30" t="s">
        <v>1061</v>
      </c>
      <c r="F632" s="31" t="s">
        <v>422</v>
      </c>
      <c r="G632" s="31"/>
      <c r="H632" s="32">
        <v>240</v>
      </c>
      <c r="I632" s="29"/>
      <c r="J632" s="29"/>
      <c r="K632" s="29"/>
      <c r="L632" s="29"/>
      <c r="M632" s="29"/>
      <c r="O632" s="30"/>
      <c r="Q632" s="30"/>
      <c r="R632" s="16">
        <v>44896</v>
      </c>
      <c r="T632" s="34" t="s">
        <v>705</v>
      </c>
      <c r="V632" s="12">
        <f>SUMIF($W$5:$W$4431,W632,$Y$5:$Y$4431)</f>
        <v>240</v>
      </c>
      <c r="W632" s="12" t="str">
        <f t="shared" si="20"/>
        <v>85222BZ37000</v>
      </c>
      <c r="Y632" s="12">
        <f t="shared" si="21"/>
        <v>240</v>
      </c>
      <c r="Z632" s="12"/>
    </row>
    <row r="633" spans="1:26" x14ac:dyDescent="0.25">
      <c r="A633" s="29"/>
      <c r="B633" s="30"/>
      <c r="C633" s="30" t="s">
        <v>25</v>
      </c>
      <c r="D633" s="30" t="s">
        <v>88</v>
      </c>
      <c r="E633" s="30" t="s">
        <v>1062</v>
      </c>
      <c r="F633" s="31" t="s">
        <v>1063</v>
      </c>
      <c r="G633" s="31"/>
      <c r="H633" s="32">
        <v>120</v>
      </c>
      <c r="I633" s="29"/>
      <c r="J633" s="29"/>
      <c r="K633" s="29"/>
      <c r="L633" s="29"/>
      <c r="M633" s="29"/>
      <c r="O633" s="30"/>
      <c r="Q633" s="30"/>
      <c r="R633" s="16">
        <v>44896</v>
      </c>
      <c r="T633" s="34" t="s">
        <v>705</v>
      </c>
      <c r="V633" s="12">
        <f>SUMIF($W$5:$W$4431,W633,$Y$5:$Y$4431)</f>
        <v>120</v>
      </c>
      <c r="W633" s="12" t="str">
        <f t="shared" si="20"/>
        <v>85240BZ20000</v>
      </c>
      <c r="Y633" s="12">
        <f t="shared" si="21"/>
        <v>120</v>
      </c>
      <c r="Z633" s="12"/>
    </row>
    <row r="634" spans="1:26" x14ac:dyDescent="0.25">
      <c r="A634" s="29"/>
      <c r="B634" s="30"/>
      <c r="C634" s="30" t="s">
        <v>25</v>
      </c>
      <c r="D634" s="30" t="s">
        <v>88</v>
      </c>
      <c r="E634" s="30" t="s">
        <v>1064</v>
      </c>
      <c r="F634" s="31" t="s">
        <v>451</v>
      </c>
      <c r="G634" s="31"/>
      <c r="H634" s="32">
        <v>1500</v>
      </c>
      <c r="I634" s="29"/>
      <c r="J634" s="29"/>
      <c r="K634" s="29"/>
      <c r="L634" s="29"/>
      <c r="M634" s="29"/>
      <c r="O634" s="30"/>
      <c r="Q634" s="30"/>
      <c r="R634" s="16">
        <v>44896</v>
      </c>
      <c r="T634" s="34" t="s">
        <v>705</v>
      </c>
      <c r="V634" s="12">
        <f>SUMIF($W$5:$W$4431,W634,$Y$5:$Y$4431)</f>
        <v>1500</v>
      </c>
      <c r="W634" s="12" t="str">
        <f t="shared" si="20"/>
        <v>85292BZ11000</v>
      </c>
      <c r="Y634" s="12">
        <f t="shared" si="21"/>
        <v>1500</v>
      </c>
      <c r="Z634" s="12"/>
    </row>
    <row r="635" spans="1:26" x14ac:dyDescent="0.25">
      <c r="A635" s="29"/>
      <c r="B635" s="30"/>
      <c r="C635" s="30" t="s">
        <v>25</v>
      </c>
      <c r="D635" s="30" t="s">
        <v>88</v>
      </c>
      <c r="E635" s="30" t="s">
        <v>1065</v>
      </c>
      <c r="F635" s="31" t="s">
        <v>1066</v>
      </c>
      <c r="G635" s="31"/>
      <c r="H635" s="32">
        <v>180</v>
      </c>
      <c r="I635" s="29"/>
      <c r="J635" s="29"/>
      <c r="K635" s="29"/>
      <c r="L635" s="29"/>
      <c r="M635" s="29"/>
      <c r="O635" s="30"/>
      <c r="Q635" s="30"/>
      <c r="R635" s="16">
        <v>44896</v>
      </c>
      <c r="T635" s="34" t="s">
        <v>705</v>
      </c>
      <c r="V635" s="12">
        <f>SUMIF($W$5:$W$4431,W635,$Y$5:$Y$4431)</f>
        <v>180</v>
      </c>
      <c r="W635" s="12" t="str">
        <f t="shared" si="20"/>
        <v>85301BZ04000</v>
      </c>
      <c r="Y635" s="12">
        <f t="shared" si="21"/>
        <v>180</v>
      </c>
      <c r="Z635" s="12"/>
    </row>
    <row r="636" spans="1:26" x14ac:dyDescent="0.25">
      <c r="A636" s="29"/>
      <c r="B636" s="30"/>
      <c r="C636" s="30" t="s">
        <v>25</v>
      </c>
      <c r="D636" s="30" t="s">
        <v>88</v>
      </c>
      <c r="E636" s="30" t="s">
        <v>1067</v>
      </c>
      <c r="F636" s="31" t="s">
        <v>1068</v>
      </c>
      <c r="G636" s="31"/>
      <c r="H636" s="32">
        <v>480</v>
      </c>
      <c r="I636" s="29"/>
      <c r="J636" s="29"/>
      <c r="K636" s="29"/>
      <c r="L636" s="29"/>
      <c r="M636" s="29"/>
      <c r="O636" s="30"/>
      <c r="Q636" s="30"/>
      <c r="R636" s="16">
        <v>44896</v>
      </c>
      <c r="T636" s="34" t="s">
        <v>705</v>
      </c>
      <c r="V636" s="12">
        <f>SUMIF($W$5:$W$4431,W636,$Y$5:$Y$4431)</f>
        <v>480</v>
      </c>
      <c r="W636" s="12" t="str">
        <f t="shared" si="20"/>
        <v>85373BZ01000</v>
      </c>
      <c r="Y636" s="12">
        <f t="shared" si="21"/>
        <v>480</v>
      </c>
      <c r="Z636" s="12"/>
    </row>
    <row r="637" spans="1:26" x14ac:dyDescent="0.25">
      <c r="A637" s="29"/>
      <c r="B637" s="30"/>
      <c r="C637" s="30" t="s">
        <v>25</v>
      </c>
      <c r="D637" s="30" t="s">
        <v>88</v>
      </c>
      <c r="E637" s="30" t="s">
        <v>1069</v>
      </c>
      <c r="F637" s="31" t="s">
        <v>1068</v>
      </c>
      <c r="G637" s="31"/>
      <c r="H637" s="32">
        <v>400</v>
      </c>
      <c r="I637" s="29"/>
      <c r="J637" s="29"/>
      <c r="K637" s="29"/>
      <c r="L637" s="29"/>
      <c r="M637" s="29"/>
      <c r="O637" s="30"/>
      <c r="Q637" s="30"/>
      <c r="R637" s="16">
        <v>44896</v>
      </c>
      <c r="T637" s="34" t="s">
        <v>705</v>
      </c>
      <c r="V637" s="12">
        <f>SUMIF($W$5:$W$4431,W637,$Y$5:$Y$4431)</f>
        <v>400</v>
      </c>
      <c r="W637" s="12" t="str">
        <f t="shared" si="20"/>
        <v>85373BZ09000</v>
      </c>
      <c r="Y637" s="12">
        <f t="shared" si="21"/>
        <v>400</v>
      </c>
      <c r="Z637" s="12"/>
    </row>
    <row r="638" spans="1:26" x14ac:dyDescent="0.25">
      <c r="A638" s="29"/>
      <c r="B638" s="30"/>
      <c r="C638" s="30" t="s">
        <v>25</v>
      </c>
      <c r="D638" s="30" t="s">
        <v>88</v>
      </c>
      <c r="E638" s="30" t="s">
        <v>1070</v>
      </c>
      <c r="F638" s="31" t="s">
        <v>1071</v>
      </c>
      <c r="G638" s="31"/>
      <c r="H638" s="32">
        <v>600</v>
      </c>
      <c r="I638" s="29"/>
      <c r="J638" s="29"/>
      <c r="K638" s="29"/>
      <c r="L638" s="29"/>
      <c r="M638" s="29"/>
      <c r="O638" s="30"/>
      <c r="Q638" s="30"/>
      <c r="R638" s="16">
        <v>44896</v>
      </c>
      <c r="T638" s="34" t="s">
        <v>705</v>
      </c>
      <c r="V638" s="12">
        <f>SUMIF($W$5:$W$4431,W638,$Y$5:$Y$4431)</f>
        <v>600</v>
      </c>
      <c r="W638" s="12" t="str">
        <f t="shared" si="20"/>
        <v>85530BZ08000</v>
      </c>
      <c r="Y638" s="12">
        <f t="shared" si="21"/>
        <v>600</v>
      </c>
      <c r="Z638" s="12"/>
    </row>
    <row r="639" spans="1:26" x14ac:dyDescent="0.25">
      <c r="A639" s="29"/>
      <c r="B639" s="30"/>
      <c r="C639" s="30" t="s">
        <v>25</v>
      </c>
      <c r="D639" s="30" t="s">
        <v>88</v>
      </c>
      <c r="E639" s="30" t="s">
        <v>1072</v>
      </c>
      <c r="F639" s="31" t="s">
        <v>244</v>
      </c>
      <c r="G639" s="31"/>
      <c r="H639" s="32">
        <v>224</v>
      </c>
      <c r="I639" s="29"/>
      <c r="J639" s="29"/>
      <c r="K639" s="29"/>
      <c r="L639" s="29"/>
      <c r="M639" s="29"/>
      <c r="O639" s="30"/>
      <c r="Q639" s="30"/>
      <c r="R639" s="16">
        <v>44896</v>
      </c>
      <c r="T639" s="34" t="s">
        <v>705</v>
      </c>
      <c r="V639" s="12">
        <f>SUMIF($W$5:$W$4431,W639,$Y$5:$Y$4431)</f>
        <v>224</v>
      </c>
      <c r="W639" s="12" t="str">
        <f t="shared" si="20"/>
        <v>85532BZ01000</v>
      </c>
      <c r="Y639" s="12">
        <f t="shared" si="21"/>
        <v>224</v>
      </c>
      <c r="Z639" s="12"/>
    </row>
    <row r="640" spans="1:26" x14ac:dyDescent="0.25">
      <c r="A640" s="29"/>
      <c r="B640" s="30"/>
      <c r="C640" s="30" t="s">
        <v>25</v>
      </c>
      <c r="D640" s="30" t="s">
        <v>88</v>
      </c>
      <c r="E640" s="30" t="s">
        <v>1073</v>
      </c>
      <c r="F640" s="31" t="s">
        <v>1074</v>
      </c>
      <c r="G640" s="31"/>
      <c r="H640" s="32">
        <v>588</v>
      </c>
      <c r="I640" s="29"/>
      <c r="J640" s="29"/>
      <c r="K640" s="29"/>
      <c r="L640" s="29"/>
      <c r="M640" s="29"/>
      <c r="O640" s="30"/>
      <c r="Q640" s="30"/>
      <c r="R640" s="16">
        <v>44896</v>
      </c>
      <c r="T640" s="34" t="s">
        <v>705</v>
      </c>
      <c r="V640" s="12">
        <f>SUMIF($W$5:$W$4431,W640,$Y$5:$Y$4431)</f>
        <v>588</v>
      </c>
      <c r="W640" s="12" t="str">
        <f t="shared" si="20"/>
        <v>85535BZ10000</v>
      </c>
      <c r="Y640" s="12">
        <f t="shared" si="21"/>
        <v>588</v>
      </c>
      <c r="Z640" s="12"/>
    </row>
    <row r="641" spans="1:26" x14ac:dyDescent="0.25">
      <c r="A641" s="29"/>
      <c r="B641" s="30"/>
      <c r="C641" s="30" t="s">
        <v>25</v>
      </c>
      <c r="D641" s="30" t="s">
        <v>88</v>
      </c>
      <c r="E641" s="30" t="s">
        <v>1075</v>
      </c>
      <c r="F641" s="31" t="s">
        <v>599</v>
      </c>
      <c r="G641" s="31"/>
      <c r="H641" s="32">
        <v>180</v>
      </c>
      <c r="I641" s="29"/>
      <c r="J641" s="29"/>
      <c r="K641" s="29"/>
      <c r="L641" s="29"/>
      <c r="M641" s="29"/>
      <c r="O641" s="30"/>
      <c r="Q641" s="30"/>
      <c r="R641" s="16">
        <v>44896</v>
      </c>
      <c r="T641" s="34" t="s">
        <v>705</v>
      </c>
      <c r="V641" s="12">
        <f>SUMIF($W$5:$W$4431,W641,$Y$5:$Y$4431)</f>
        <v>180</v>
      </c>
      <c r="W641" s="12" t="str">
        <f t="shared" si="20"/>
        <v>86160BZ31000</v>
      </c>
      <c r="Y641" s="12">
        <f t="shared" si="21"/>
        <v>180</v>
      </c>
      <c r="Z641" s="12"/>
    </row>
    <row r="642" spans="1:26" x14ac:dyDescent="0.25">
      <c r="A642" s="29"/>
      <c r="B642" s="30"/>
      <c r="C642" s="30" t="s">
        <v>25</v>
      </c>
      <c r="D642" s="30" t="s">
        <v>88</v>
      </c>
      <c r="E642" s="30" t="s">
        <v>1076</v>
      </c>
      <c r="F642" s="31" t="s">
        <v>599</v>
      </c>
      <c r="G642" s="31"/>
      <c r="H642" s="32">
        <v>180</v>
      </c>
      <c r="I642" s="29"/>
      <c r="J642" s="29"/>
      <c r="K642" s="29"/>
      <c r="L642" s="29"/>
      <c r="M642" s="29"/>
      <c r="O642" s="30"/>
      <c r="Q642" s="30"/>
      <c r="R642" s="16">
        <v>44896</v>
      </c>
      <c r="T642" s="34" t="s">
        <v>705</v>
      </c>
      <c r="V642" s="12">
        <f>SUMIF($W$5:$W$4431,W642,$Y$5:$Y$4431)</f>
        <v>180</v>
      </c>
      <c r="W642" s="12" t="str">
        <f t="shared" si="20"/>
        <v>86160BZ32000</v>
      </c>
      <c r="Y642" s="12">
        <f t="shared" si="21"/>
        <v>180</v>
      </c>
      <c r="Z642" s="12"/>
    </row>
    <row r="643" spans="1:26" x14ac:dyDescent="0.25">
      <c r="A643" s="29"/>
      <c r="B643" s="30"/>
      <c r="C643" s="30" t="s">
        <v>25</v>
      </c>
      <c r="D643" s="30" t="s">
        <v>88</v>
      </c>
      <c r="E643" s="30" t="s">
        <v>606</v>
      </c>
      <c r="F643" s="31" t="s">
        <v>607</v>
      </c>
      <c r="G643" s="31"/>
      <c r="H643" s="32">
        <v>32</v>
      </c>
      <c r="I643" s="29"/>
      <c r="J643" s="29"/>
      <c r="K643" s="29"/>
      <c r="L643" s="29"/>
      <c r="M643" s="29"/>
      <c r="O643" s="30"/>
      <c r="Q643" s="30"/>
      <c r="R643" s="16">
        <v>44896</v>
      </c>
      <c r="T643" s="34" t="s">
        <v>705</v>
      </c>
      <c r="V643" s="12">
        <f>SUMIF($W$5:$W$4431,W643,$Y$5:$Y$4431)</f>
        <v>32</v>
      </c>
      <c r="W643" s="12" t="str">
        <f t="shared" si="20"/>
        <v>86180BZA20C0</v>
      </c>
      <c r="Y643" s="12">
        <f t="shared" si="21"/>
        <v>32</v>
      </c>
      <c r="Z643" s="12"/>
    </row>
    <row r="644" spans="1:26" x14ac:dyDescent="0.25">
      <c r="A644" s="29"/>
      <c r="B644" s="30"/>
      <c r="C644" s="30" t="s">
        <v>25</v>
      </c>
      <c r="D644" s="30" t="s">
        <v>88</v>
      </c>
      <c r="E644" s="30" t="s">
        <v>1077</v>
      </c>
      <c r="F644" s="31" t="s">
        <v>607</v>
      </c>
      <c r="G644" s="31"/>
      <c r="H644" s="32">
        <v>56</v>
      </c>
      <c r="I644" s="29"/>
      <c r="J644" s="29"/>
      <c r="K644" s="29"/>
      <c r="L644" s="29"/>
      <c r="M644" s="29"/>
      <c r="O644" s="30"/>
      <c r="Q644" s="30"/>
      <c r="R644" s="16">
        <v>44896</v>
      </c>
      <c r="T644" s="34" t="s">
        <v>705</v>
      </c>
      <c r="V644" s="12">
        <f>SUMIF($W$5:$W$4431,W644,$Y$5:$Y$4431)</f>
        <v>56</v>
      </c>
      <c r="W644" s="12" t="str">
        <f t="shared" si="20"/>
        <v>86180BZA90C0</v>
      </c>
      <c r="Y644" s="12">
        <f t="shared" si="21"/>
        <v>56</v>
      </c>
      <c r="Z644" s="12"/>
    </row>
    <row r="645" spans="1:26" x14ac:dyDescent="0.25">
      <c r="A645" s="29"/>
      <c r="B645" s="30"/>
      <c r="C645" s="30" t="s">
        <v>25</v>
      </c>
      <c r="D645" s="30" t="s">
        <v>88</v>
      </c>
      <c r="E645" s="30" t="s">
        <v>1078</v>
      </c>
      <c r="F645" s="31" t="s">
        <v>1079</v>
      </c>
      <c r="G645" s="31"/>
      <c r="H645" s="32">
        <v>300</v>
      </c>
      <c r="I645" s="29"/>
      <c r="J645" s="29"/>
      <c r="K645" s="29"/>
      <c r="L645" s="29"/>
      <c r="M645" s="29"/>
      <c r="O645" s="30"/>
      <c r="Q645" s="30"/>
      <c r="R645" s="16">
        <v>44896</v>
      </c>
      <c r="T645" s="34" t="s">
        <v>705</v>
      </c>
      <c r="V645" s="12">
        <f>SUMIF($W$5:$W$4431,W645,$Y$5:$Y$4431)</f>
        <v>300</v>
      </c>
      <c r="W645" s="12" t="str">
        <f t="shared" si="20"/>
        <v>86211BZ39000</v>
      </c>
      <c r="Y645" s="12">
        <f t="shared" si="21"/>
        <v>300</v>
      </c>
      <c r="Z645" s="12"/>
    </row>
    <row r="646" spans="1:26" x14ac:dyDescent="0.25">
      <c r="A646" s="29"/>
      <c r="B646" s="30"/>
      <c r="C646" s="30" t="s">
        <v>25</v>
      </c>
      <c r="D646" s="30" t="s">
        <v>88</v>
      </c>
      <c r="E646" s="30" t="s">
        <v>1080</v>
      </c>
      <c r="F646" s="31" t="s">
        <v>1079</v>
      </c>
      <c r="G646" s="31"/>
      <c r="H646" s="32">
        <v>300</v>
      </c>
      <c r="I646" s="29"/>
      <c r="J646" s="29"/>
      <c r="K646" s="29"/>
      <c r="L646" s="29"/>
      <c r="M646" s="29"/>
      <c r="O646" s="30"/>
      <c r="Q646" s="30"/>
      <c r="R646" s="16">
        <v>44896</v>
      </c>
      <c r="T646" s="34" t="s">
        <v>705</v>
      </c>
      <c r="V646" s="12">
        <f>SUMIF($W$5:$W$4431,W646,$Y$5:$Y$4431)</f>
        <v>300</v>
      </c>
      <c r="W646" s="12" t="str">
        <f t="shared" si="20"/>
        <v>86211BZ40000</v>
      </c>
      <c r="Y646" s="12">
        <f t="shared" si="21"/>
        <v>300</v>
      </c>
      <c r="Z646" s="12"/>
    </row>
    <row r="647" spans="1:26" x14ac:dyDescent="0.25">
      <c r="A647" s="29"/>
      <c r="B647" s="30"/>
      <c r="C647" s="30" t="s">
        <v>25</v>
      </c>
      <c r="D647" s="30" t="s">
        <v>88</v>
      </c>
      <c r="E647" s="30" t="s">
        <v>1081</v>
      </c>
      <c r="F647" s="31" t="s">
        <v>1082</v>
      </c>
      <c r="G647" s="31"/>
      <c r="H647" s="32">
        <v>300</v>
      </c>
      <c r="I647" s="29"/>
      <c r="J647" s="29"/>
      <c r="K647" s="29"/>
      <c r="L647" s="29"/>
      <c r="M647" s="29"/>
      <c r="O647" s="30"/>
      <c r="Q647" s="30"/>
      <c r="R647" s="16">
        <v>44896</v>
      </c>
      <c r="T647" s="34" t="s">
        <v>705</v>
      </c>
      <c r="V647" s="12">
        <f>SUMIF($W$5:$W$4431,W647,$Y$5:$Y$4431)</f>
        <v>300</v>
      </c>
      <c r="W647" s="12" t="str">
        <f t="shared" si="20"/>
        <v>86212BZ39000</v>
      </c>
      <c r="Y647" s="12">
        <f t="shared" si="21"/>
        <v>300</v>
      </c>
      <c r="Z647" s="12"/>
    </row>
    <row r="648" spans="1:26" x14ac:dyDescent="0.25">
      <c r="A648" s="29"/>
      <c r="B648" s="30"/>
      <c r="C648" s="30" t="s">
        <v>25</v>
      </c>
      <c r="D648" s="30" t="s">
        <v>88</v>
      </c>
      <c r="E648" s="30" t="s">
        <v>1083</v>
      </c>
      <c r="F648" s="31" t="s">
        <v>1082</v>
      </c>
      <c r="G648" s="31"/>
      <c r="H648" s="32">
        <v>300</v>
      </c>
      <c r="I648" s="29"/>
      <c r="J648" s="29"/>
      <c r="K648" s="29"/>
      <c r="L648" s="29"/>
      <c r="M648" s="29"/>
      <c r="O648" s="30"/>
      <c r="Q648" s="30"/>
      <c r="R648" s="16">
        <v>44896</v>
      </c>
      <c r="T648" s="34" t="s">
        <v>705</v>
      </c>
      <c r="V648" s="12">
        <f>SUMIF($W$5:$W$4431,W648,$Y$5:$Y$4431)</f>
        <v>300</v>
      </c>
      <c r="W648" s="12" t="str">
        <f t="shared" ref="W648:W711" si="22">IF(R648="","",TRIM(SUBSTITUTE(E648,"-","")))</f>
        <v>86212BZ40000</v>
      </c>
      <c r="Y648" s="12">
        <f t="shared" ref="Y648:Y711" si="23">IF(OR(R648&lt;$F$1,R648&gt;$G$1,R648=""),0,H648)</f>
        <v>300</v>
      </c>
      <c r="Z648" s="12"/>
    </row>
    <row r="649" spans="1:26" x14ac:dyDescent="0.25">
      <c r="A649" s="29"/>
      <c r="B649" s="30"/>
      <c r="C649" s="30" t="s">
        <v>25</v>
      </c>
      <c r="D649" s="30" t="s">
        <v>88</v>
      </c>
      <c r="E649" s="30" t="s">
        <v>695</v>
      </c>
      <c r="F649" s="31" t="s">
        <v>600</v>
      </c>
      <c r="G649" s="31"/>
      <c r="H649" s="32">
        <v>32</v>
      </c>
      <c r="I649" s="29"/>
      <c r="J649" s="29"/>
      <c r="K649" s="29"/>
      <c r="L649" s="29"/>
      <c r="M649" s="29"/>
      <c r="O649" s="30"/>
      <c r="Q649" s="30"/>
      <c r="R649" s="16">
        <v>44896</v>
      </c>
      <c r="T649" s="34" t="s">
        <v>705</v>
      </c>
      <c r="V649" s="12">
        <f>SUMIF($W$5:$W$4431,W649,$Y$5:$Y$4431)</f>
        <v>38</v>
      </c>
      <c r="W649" s="12" t="str">
        <f t="shared" si="22"/>
        <v>86466BZ010C0</v>
      </c>
      <c r="Y649" s="12">
        <f t="shared" si="23"/>
        <v>32</v>
      </c>
      <c r="Z649" s="12"/>
    </row>
    <row r="650" spans="1:26" x14ac:dyDescent="0.25">
      <c r="A650" s="29"/>
      <c r="B650" s="30"/>
      <c r="C650" s="30" t="s">
        <v>25</v>
      </c>
      <c r="D650" s="30" t="s">
        <v>88</v>
      </c>
      <c r="E650" s="30" t="s">
        <v>1084</v>
      </c>
      <c r="F650" s="31" t="s">
        <v>600</v>
      </c>
      <c r="G650" s="31"/>
      <c r="H650" s="32">
        <v>450</v>
      </c>
      <c r="I650" s="29"/>
      <c r="J650" s="29"/>
      <c r="K650" s="29"/>
      <c r="L650" s="29"/>
      <c r="M650" s="29"/>
      <c r="O650" s="30"/>
      <c r="Q650" s="30"/>
      <c r="R650" s="16">
        <v>44896</v>
      </c>
      <c r="T650" s="34" t="s">
        <v>705</v>
      </c>
      <c r="V650" s="12">
        <f>SUMIF($W$5:$W$4431,W650,$Y$5:$Y$4431)</f>
        <v>450</v>
      </c>
      <c r="W650" s="12" t="str">
        <f t="shared" si="22"/>
        <v>86466BZ020C0</v>
      </c>
      <c r="Y650" s="12">
        <f t="shared" si="23"/>
        <v>450</v>
      </c>
      <c r="Z650" s="12"/>
    </row>
    <row r="651" spans="1:26" x14ac:dyDescent="0.25">
      <c r="A651" s="29"/>
      <c r="B651" s="30"/>
      <c r="C651" s="30" t="s">
        <v>25</v>
      </c>
      <c r="D651" s="30" t="s">
        <v>88</v>
      </c>
      <c r="E651" s="30" t="s">
        <v>1085</v>
      </c>
      <c r="F651" s="31" t="s">
        <v>167</v>
      </c>
      <c r="G651" s="31"/>
      <c r="H651" s="32">
        <v>72</v>
      </c>
      <c r="I651" s="29"/>
      <c r="J651" s="29"/>
      <c r="K651" s="29"/>
      <c r="L651" s="29"/>
      <c r="M651" s="29"/>
      <c r="O651" s="30"/>
      <c r="Q651" s="30"/>
      <c r="R651" s="16">
        <v>44896</v>
      </c>
      <c r="T651" s="34" t="s">
        <v>705</v>
      </c>
      <c r="V651" s="12">
        <f>SUMIF($W$5:$W$4431,W651,$Y$5:$Y$4431)</f>
        <v>72</v>
      </c>
      <c r="W651" s="12" t="str">
        <f t="shared" si="22"/>
        <v>86860BZ07000</v>
      </c>
      <c r="Y651" s="12">
        <f t="shared" si="23"/>
        <v>72</v>
      </c>
      <c r="Z651" s="12"/>
    </row>
    <row r="652" spans="1:26" x14ac:dyDescent="0.25">
      <c r="A652" s="29"/>
      <c r="B652" s="30"/>
      <c r="C652" s="30" t="s">
        <v>25</v>
      </c>
      <c r="D652" s="30" t="s">
        <v>88</v>
      </c>
      <c r="E652" s="30" t="s">
        <v>1086</v>
      </c>
      <c r="F652" s="31" t="s">
        <v>1087</v>
      </c>
      <c r="G652" s="31"/>
      <c r="H652" s="32">
        <v>600</v>
      </c>
      <c r="I652" s="29"/>
      <c r="J652" s="29"/>
      <c r="K652" s="29"/>
      <c r="L652" s="29"/>
      <c r="M652" s="29"/>
      <c r="O652" s="30"/>
      <c r="Q652" s="30"/>
      <c r="R652" s="16">
        <v>44896</v>
      </c>
      <c r="T652" s="34" t="s">
        <v>705</v>
      </c>
      <c r="V652" s="12">
        <f>SUMIF($W$5:$W$4431,W652,$Y$5:$Y$4431)</f>
        <v>600</v>
      </c>
      <c r="W652" s="12" t="str">
        <f t="shared" si="22"/>
        <v>86995BZ11000</v>
      </c>
      <c r="Y652" s="12">
        <f t="shared" si="23"/>
        <v>600</v>
      </c>
      <c r="Z652" s="12"/>
    </row>
    <row r="653" spans="1:26" x14ac:dyDescent="0.25">
      <c r="A653" s="29"/>
      <c r="B653" s="30"/>
      <c r="C653" s="30" t="s">
        <v>25</v>
      </c>
      <c r="D653" s="30" t="s">
        <v>88</v>
      </c>
      <c r="E653" s="30" t="s">
        <v>1088</v>
      </c>
      <c r="F653" s="31" t="s">
        <v>1089</v>
      </c>
      <c r="G653" s="31"/>
      <c r="H653" s="32">
        <v>480</v>
      </c>
      <c r="I653" s="29"/>
      <c r="J653" s="29"/>
      <c r="K653" s="29"/>
      <c r="L653" s="29"/>
      <c r="M653" s="29"/>
      <c r="O653" s="30"/>
      <c r="Q653" s="30"/>
      <c r="R653" s="16">
        <v>44896</v>
      </c>
      <c r="T653" s="34" t="s">
        <v>705</v>
      </c>
      <c r="V653" s="12">
        <f>SUMIF($W$5:$W$4431,W653,$Y$5:$Y$4431)</f>
        <v>480</v>
      </c>
      <c r="W653" s="12" t="str">
        <f t="shared" si="22"/>
        <v>87124BZ03000</v>
      </c>
      <c r="Y653" s="12">
        <f t="shared" si="23"/>
        <v>480</v>
      </c>
      <c r="Z653" s="12"/>
    </row>
    <row r="654" spans="1:26" x14ac:dyDescent="0.25">
      <c r="A654" s="29"/>
      <c r="B654" s="30"/>
      <c r="C654" s="30" t="s">
        <v>25</v>
      </c>
      <c r="D654" s="30" t="s">
        <v>88</v>
      </c>
      <c r="E654" s="30" t="s">
        <v>1090</v>
      </c>
      <c r="F654" s="31" t="s">
        <v>1091</v>
      </c>
      <c r="G654" s="31"/>
      <c r="H654" s="32">
        <v>48</v>
      </c>
      <c r="I654" s="29"/>
      <c r="J654" s="29"/>
      <c r="K654" s="29"/>
      <c r="L654" s="29"/>
      <c r="M654" s="29"/>
      <c r="O654" s="30"/>
      <c r="Q654" s="30"/>
      <c r="R654" s="16">
        <v>44896</v>
      </c>
      <c r="T654" s="34" t="s">
        <v>705</v>
      </c>
      <c r="V654" s="12">
        <f>SUMIF($W$5:$W$4431,W654,$Y$5:$Y$4431)</f>
        <v>48</v>
      </c>
      <c r="W654" s="12" t="str">
        <f t="shared" si="22"/>
        <v>87209BZ08000</v>
      </c>
      <c r="Y654" s="12">
        <f t="shared" si="23"/>
        <v>48</v>
      </c>
      <c r="Z654" s="12"/>
    </row>
    <row r="655" spans="1:26" x14ac:dyDescent="0.25">
      <c r="A655" s="29"/>
      <c r="B655" s="30"/>
      <c r="C655" s="30" t="s">
        <v>25</v>
      </c>
      <c r="D655" s="30" t="s">
        <v>88</v>
      </c>
      <c r="E655" s="30" t="s">
        <v>1092</v>
      </c>
      <c r="F655" s="31" t="s">
        <v>1091</v>
      </c>
      <c r="G655" s="31"/>
      <c r="H655" s="32">
        <v>48</v>
      </c>
      <c r="I655" s="29"/>
      <c r="J655" s="29"/>
      <c r="K655" s="29"/>
      <c r="L655" s="29"/>
      <c r="M655" s="29"/>
      <c r="O655" s="30"/>
      <c r="Q655" s="30"/>
      <c r="R655" s="16">
        <v>44896</v>
      </c>
      <c r="T655" s="34" t="s">
        <v>705</v>
      </c>
      <c r="V655" s="12">
        <f>SUMIF($W$5:$W$4431,W655,$Y$5:$Y$4431)</f>
        <v>48</v>
      </c>
      <c r="W655" s="12" t="str">
        <f t="shared" si="22"/>
        <v>87209BZ09000</v>
      </c>
      <c r="Y655" s="12">
        <f t="shared" si="23"/>
        <v>48</v>
      </c>
      <c r="Z655" s="12"/>
    </row>
    <row r="656" spans="1:26" x14ac:dyDescent="0.25">
      <c r="A656" s="29"/>
      <c r="B656" s="30"/>
      <c r="C656" s="30" t="s">
        <v>25</v>
      </c>
      <c r="D656" s="30" t="s">
        <v>88</v>
      </c>
      <c r="E656" s="30" t="s">
        <v>1093</v>
      </c>
      <c r="F656" s="31" t="s">
        <v>520</v>
      </c>
      <c r="G656" s="31"/>
      <c r="H656" s="32">
        <v>45</v>
      </c>
      <c r="I656" s="29"/>
      <c r="J656" s="29"/>
      <c r="K656" s="29"/>
      <c r="L656" s="29"/>
      <c r="M656" s="29"/>
      <c r="O656" s="30"/>
      <c r="Q656" s="30"/>
      <c r="R656" s="16">
        <v>44896</v>
      </c>
      <c r="T656" s="34" t="s">
        <v>705</v>
      </c>
      <c r="V656" s="12">
        <f>SUMIF($W$5:$W$4431,W656,$Y$5:$Y$4431)</f>
        <v>45</v>
      </c>
      <c r="W656" s="12" t="str">
        <f t="shared" si="22"/>
        <v>87245BZ39000</v>
      </c>
      <c r="Y656" s="12">
        <f t="shared" si="23"/>
        <v>45</v>
      </c>
      <c r="Z656" s="12"/>
    </row>
    <row r="657" spans="1:26" x14ac:dyDescent="0.25">
      <c r="A657" s="29"/>
      <c r="B657" s="30"/>
      <c r="C657" s="30" t="s">
        <v>25</v>
      </c>
      <c r="D657" s="30" t="s">
        <v>88</v>
      </c>
      <c r="E657" s="30" t="s">
        <v>1094</v>
      </c>
      <c r="F657" s="31" t="s">
        <v>520</v>
      </c>
      <c r="G657" s="31"/>
      <c r="H657" s="32">
        <v>60</v>
      </c>
      <c r="I657" s="29"/>
      <c r="J657" s="29"/>
      <c r="K657" s="29"/>
      <c r="L657" s="29"/>
      <c r="M657" s="29"/>
      <c r="O657" s="30"/>
      <c r="Q657" s="30"/>
      <c r="R657" s="16">
        <v>44896</v>
      </c>
      <c r="T657" s="34" t="s">
        <v>705</v>
      </c>
      <c r="V657" s="12">
        <f>SUMIF($W$5:$W$4431,W657,$Y$5:$Y$4431)</f>
        <v>60</v>
      </c>
      <c r="W657" s="12" t="str">
        <f t="shared" si="22"/>
        <v>87245BZ41000</v>
      </c>
      <c r="Y657" s="12">
        <f t="shared" si="23"/>
        <v>60</v>
      </c>
      <c r="Z657" s="12"/>
    </row>
    <row r="658" spans="1:26" x14ac:dyDescent="0.25">
      <c r="A658" s="29"/>
      <c r="B658" s="30"/>
      <c r="C658" s="30" t="s">
        <v>25</v>
      </c>
      <c r="D658" s="30" t="s">
        <v>88</v>
      </c>
      <c r="E658" s="30" t="s">
        <v>1095</v>
      </c>
      <c r="F658" s="31" t="s">
        <v>1096</v>
      </c>
      <c r="G658" s="31"/>
      <c r="H658" s="32">
        <v>450</v>
      </c>
      <c r="I658" s="29"/>
      <c r="J658" s="29"/>
      <c r="K658" s="29"/>
      <c r="L658" s="29"/>
      <c r="M658" s="29"/>
      <c r="O658" s="30"/>
      <c r="Q658" s="30"/>
      <c r="R658" s="16">
        <v>44896</v>
      </c>
      <c r="T658" s="34" t="s">
        <v>705</v>
      </c>
      <c r="V658" s="12">
        <f>SUMIF($W$5:$W$4431,W658,$Y$5:$Y$4431)</f>
        <v>450</v>
      </c>
      <c r="W658" s="12" t="str">
        <f t="shared" si="22"/>
        <v>87263BZ02000</v>
      </c>
      <c r="Y658" s="12">
        <f t="shared" si="23"/>
        <v>450</v>
      </c>
      <c r="Z658" s="12"/>
    </row>
    <row r="659" spans="1:26" x14ac:dyDescent="0.25">
      <c r="A659" s="29"/>
      <c r="B659" s="30"/>
      <c r="C659" s="30" t="s">
        <v>25</v>
      </c>
      <c r="D659" s="30" t="s">
        <v>88</v>
      </c>
      <c r="E659" s="30" t="s">
        <v>1097</v>
      </c>
      <c r="F659" s="31" t="s">
        <v>11</v>
      </c>
      <c r="G659" s="31"/>
      <c r="H659" s="32">
        <v>14</v>
      </c>
      <c r="I659" s="29"/>
      <c r="J659" s="29"/>
      <c r="K659" s="29"/>
      <c r="L659" s="29"/>
      <c r="M659" s="29"/>
      <c r="O659" s="30"/>
      <c r="Q659" s="30"/>
      <c r="R659" s="16">
        <v>44896</v>
      </c>
      <c r="T659" s="34" t="s">
        <v>705</v>
      </c>
      <c r="V659" s="12">
        <f>SUMIF($W$5:$W$4431,W659,$Y$5:$Y$4431)</f>
        <v>14</v>
      </c>
      <c r="W659" s="12" t="str">
        <f t="shared" si="22"/>
        <v>87910BZJ5000</v>
      </c>
      <c r="Y659" s="12">
        <f t="shared" si="23"/>
        <v>14</v>
      </c>
      <c r="Z659" s="12"/>
    </row>
    <row r="660" spans="1:26" x14ac:dyDescent="0.25">
      <c r="A660" s="29"/>
      <c r="B660" s="30"/>
      <c r="C660" s="30" t="s">
        <v>25</v>
      </c>
      <c r="D660" s="30" t="s">
        <v>88</v>
      </c>
      <c r="E660" s="30" t="s">
        <v>1098</v>
      </c>
      <c r="F660" s="31" t="s">
        <v>11</v>
      </c>
      <c r="G660" s="31"/>
      <c r="H660" s="32">
        <v>30</v>
      </c>
      <c r="I660" s="29"/>
      <c r="J660" s="29"/>
      <c r="K660" s="29"/>
      <c r="L660" s="29"/>
      <c r="M660" s="29"/>
      <c r="O660" s="30"/>
      <c r="Q660" s="30"/>
      <c r="R660" s="16">
        <v>44896</v>
      </c>
      <c r="T660" s="34" t="s">
        <v>705</v>
      </c>
      <c r="V660" s="12">
        <f>SUMIF($W$5:$W$4431,W660,$Y$5:$Y$4431)</f>
        <v>30</v>
      </c>
      <c r="W660" s="12" t="str">
        <f t="shared" si="22"/>
        <v>87910BZL5000</v>
      </c>
      <c r="Y660" s="12">
        <f t="shared" si="23"/>
        <v>30</v>
      </c>
      <c r="Z660" s="12"/>
    </row>
    <row r="661" spans="1:26" x14ac:dyDescent="0.25">
      <c r="A661" s="29"/>
      <c r="B661" s="30"/>
      <c r="C661" s="30" t="s">
        <v>25</v>
      </c>
      <c r="D661" s="30" t="s">
        <v>88</v>
      </c>
      <c r="E661" s="30" t="s">
        <v>1099</v>
      </c>
      <c r="F661" s="31" t="s">
        <v>11</v>
      </c>
      <c r="G661" s="31"/>
      <c r="H661" s="32">
        <v>34</v>
      </c>
      <c r="I661" s="29"/>
      <c r="J661" s="29"/>
      <c r="K661" s="29"/>
      <c r="L661" s="29"/>
      <c r="M661" s="29"/>
      <c r="O661" s="30"/>
      <c r="Q661" s="30"/>
      <c r="R661" s="16">
        <v>44896</v>
      </c>
      <c r="T661" s="34" t="s">
        <v>705</v>
      </c>
      <c r="V661" s="12">
        <f>SUMIF($W$5:$W$4431,W661,$Y$5:$Y$4431)</f>
        <v>34</v>
      </c>
      <c r="W661" s="12" t="str">
        <f t="shared" si="22"/>
        <v>87910BZM5000</v>
      </c>
      <c r="Y661" s="12">
        <f t="shared" si="23"/>
        <v>34</v>
      </c>
      <c r="Z661" s="12"/>
    </row>
    <row r="662" spans="1:26" x14ac:dyDescent="0.25">
      <c r="A662" s="29"/>
      <c r="B662" s="30"/>
      <c r="C662" s="30" t="s">
        <v>25</v>
      </c>
      <c r="D662" s="30" t="s">
        <v>88</v>
      </c>
      <c r="E662" s="30" t="s">
        <v>1100</v>
      </c>
      <c r="F662" s="31" t="s">
        <v>11</v>
      </c>
      <c r="G662" s="31"/>
      <c r="H662" s="32">
        <v>26</v>
      </c>
      <c r="I662" s="29"/>
      <c r="J662" s="29"/>
      <c r="K662" s="29"/>
      <c r="L662" s="29"/>
      <c r="M662" s="29"/>
      <c r="O662" s="30"/>
      <c r="Q662" s="30"/>
      <c r="R662" s="16">
        <v>44896</v>
      </c>
      <c r="T662" s="34" t="s">
        <v>705</v>
      </c>
      <c r="V662" s="12">
        <f>SUMIF($W$5:$W$4431,W662,$Y$5:$Y$4431)</f>
        <v>26</v>
      </c>
      <c r="W662" s="12" t="str">
        <f t="shared" si="22"/>
        <v>87910BZP9000</v>
      </c>
      <c r="Y662" s="12">
        <f t="shared" si="23"/>
        <v>26</v>
      </c>
      <c r="Z662" s="12"/>
    </row>
    <row r="663" spans="1:26" x14ac:dyDescent="0.25">
      <c r="A663" s="29"/>
      <c r="B663" s="30"/>
      <c r="C663" s="30" t="s">
        <v>25</v>
      </c>
      <c r="D663" s="30" t="s">
        <v>88</v>
      </c>
      <c r="E663" s="30" t="s">
        <v>1101</v>
      </c>
      <c r="F663" s="31" t="s">
        <v>165</v>
      </c>
      <c r="G663" s="31"/>
      <c r="H663" s="32">
        <v>90</v>
      </c>
      <c r="I663" s="29"/>
      <c r="J663" s="29"/>
      <c r="K663" s="29"/>
      <c r="L663" s="29"/>
      <c r="M663" s="29"/>
      <c r="O663" s="30"/>
      <c r="Q663" s="30"/>
      <c r="R663" s="16">
        <v>44896</v>
      </c>
      <c r="T663" s="34" t="s">
        <v>705</v>
      </c>
      <c r="V663" s="12">
        <f>SUMIF($W$5:$W$4431,W663,$Y$5:$Y$4431)</f>
        <v>90</v>
      </c>
      <c r="W663" s="12" t="str">
        <f t="shared" si="22"/>
        <v>87915BZ52000</v>
      </c>
      <c r="Y663" s="12">
        <f t="shared" si="23"/>
        <v>90</v>
      </c>
      <c r="Z663" s="12"/>
    </row>
    <row r="664" spans="1:26" x14ac:dyDescent="0.25">
      <c r="A664" s="29"/>
      <c r="B664" s="30"/>
      <c r="C664" s="30" t="s">
        <v>25</v>
      </c>
      <c r="D664" s="30" t="s">
        <v>88</v>
      </c>
      <c r="E664" s="30" t="s">
        <v>1102</v>
      </c>
      <c r="F664" s="31" t="s">
        <v>165</v>
      </c>
      <c r="G664" s="31"/>
      <c r="H664" s="32">
        <v>40</v>
      </c>
      <c r="I664" s="29"/>
      <c r="J664" s="29"/>
      <c r="K664" s="29"/>
      <c r="L664" s="29"/>
      <c r="M664" s="29"/>
      <c r="O664" s="30"/>
      <c r="Q664" s="30"/>
      <c r="R664" s="16">
        <v>44896</v>
      </c>
      <c r="T664" s="34" t="s">
        <v>705</v>
      </c>
      <c r="V664" s="12">
        <f>SUMIF($W$5:$W$4431,W664,$Y$5:$Y$4431)</f>
        <v>40</v>
      </c>
      <c r="W664" s="12" t="str">
        <f t="shared" si="22"/>
        <v>87915BZ73000</v>
      </c>
      <c r="Y664" s="12">
        <f t="shared" si="23"/>
        <v>40</v>
      </c>
      <c r="Z664" s="12"/>
    </row>
    <row r="665" spans="1:26" x14ac:dyDescent="0.25">
      <c r="A665" s="29"/>
      <c r="B665" s="30"/>
      <c r="C665" s="30" t="s">
        <v>25</v>
      </c>
      <c r="D665" s="30" t="s">
        <v>88</v>
      </c>
      <c r="E665" s="30" t="s">
        <v>1103</v>
      </c>
      <c r="F665" s="31" t="s">
        <v>10</v>
      </c>
      <c r="G665" s="31"/>
      <c r="H665" s="32">
        <v>14</v>
      </c>
      <c r="I665" s="29"/>
      <c r="J665" s="29"/>
      <c r="K665" s="29"/>
      <c r="L665" s="29"/>
      <c r="M665" s="29"/>
      <c r="O665" s="30"/>
      <c r="Q665" s="30"/>
      <c r="R665" s="16">
        <v>44896</v>
      </c>
      <c r="T665" s="34" t="s">
        <v>705</v>
      </c>
      <c r="V665" s="12">
        <f>SUMIF($W$5:$W$4431,W665,$Y$5:$Y$4431)</f>
        <v>14</v>
      </c>
      <c r="W665" s="12" t="str">
        <f t="shared" si="22"/>
        <v>87940BZJ3000</v>
      </c>
      <c r="Y665" s="12">
        <f t="shared" si="23"/>
        <v>14</v>
      </c>
      <c r="Z665" s="12"/>
    </row>
    <row r="666" spans="1:26" x14ac:dyDescent="0.25">
      <c r="A666" s="29"/>
      <c r="B666" s="30"/>
      <c r="C666" s="30" t="s">
        <v>25</v>
      </c>
      <c r="D666" s="30" t="s">
        <v>88</v>
      </c>
      <c r="E666" s="30" t="s">
        <v>1104</v>
      </c>
      <c r="F666" s="31" t="s">
        <v>10</v>
      </c>
      <c r="G666" s="31"/>
      <c r="H666" s="32">
        <v>30</v>
      </c>
      <c r="I666" s="29"/>
      <c r="J666" s="29"/>
      <c r="K666" s="29"/>
      <c r="L666" s="29"/>
      <c r="M666" s="29"/>
      <c r="O666" s="30"/>
      <c r="Q666" s="30"/>
      <c r="R666" s="16">
        <v>44896</v>
      </c>
      <c r="T666" s="34" t="s">
        <v>705</v>
      </c>
      <c r="V666" s="12">
        <f>SUMIF($W$5:$W$4431,W666,$Y$5:$Y$4431)</f>
        <v>30</v>
      </c>
      <c r="W666" s="12" t="str">
        <f t="shared" si="22"/>
        <v>87940BZL3000</v>
      </c>
      <c r="Y666" s="12">
        <f t="shared" si="23"/>
        <v>30</v>
      </c>
      <c r="Z666" s="12"/>
    </row>
    <row r="667" spans="1:26" x14ac:dyDescent="0.25">
      <c r="A667" s="29"/>
      <c r="B667" s="30"/>
      <c r="C667" s="30" t="s">
        <v>25</v>
      </c>
      <c r="D667" s="30" t="s">
        <v>88</v>
      </c>
      <c r="E667" s="30" t="s">
        <v>1105</v>
      </c>
      <c r="F667" s="31" t="s">
        <v>10</v>
      </c>
      <c r="G667" s="31"/>
      <c r="H667" s="32">
        <v>34</v>
      </c>
      <c r="I667" s="29"/>
      <c r="J667" s="29"/>
      <c r="K667" s="29"/>
      <c r="L667" s="29"/>
      <c r="M667" s="29"/>
      <c r="O667" s="30"/>
      <c r="Q667" s="30"/>
      <c r="R667" s="16">
        <v>44896</v>
      </c>
      <c r="T667" s="34" t="s">
        <v>705</v>
      </c>
      <c r="V667" s="12">
        <f>SUMIF($W$5:$W$4431,W667,$Y$5:$Y$4431)</f>
        <v>34</v>
      </c>
      <c r="W667" s="12" t="str">
        <f t="shared" si="22"/>
        <v>87940BZM3000</v>
      </c>
      <c r="Y667" s="12">
        <f t="shared" si="23"/>
        <v>34</v>
      </c>
      <c r="Z667" s="12"/>
    </row>
    <row r="668" spans="1:26" x14ac:dyDescent="0.25">
      <c r="A668" s="29"/>
      <c r="B668" s="30"/>
      <c r="C668" s="30" t="s">
        <v>25</v>
      </c>
      <c r="D668" s="30" t="s">
        <v>88</v>
      </c>
      <c r="E668" s="30" t="s">
        <v>1106</v>
      </c>
      <c r="F668" s="31" t="s">
        <v>10</v>
      </c>
      <c r="G668" s="31"/>
      <c r="H668" s="32">
        <v>26</v>
      </c>
      <c r="I668" s="29"/>
      <c r="J668" s="29"/>
      <c r="K668" s="29"/>
      <c r="L668" s="29"/>
      <c r="M668" s="29"/>
      <c r="O668" s="30"/>
      <c r="Q668" s="30"/>
      <c r="R668" s="16">
        <v>44896</v>
      </c>
      <c r="T668" s="34" t="s">
        <v>705</v>
      </c>
      <c r="V668" s="12">
        <f>SUMIF($W$5:$W$4431,W668,$Y$5:$Y$4431)</f>
        <v>26</v>
      </c>
      <c r="W668" s="12" t="str">
        <f t="shared" si="22"/>
        <v>87940BZP7000</v>
      </c>
      <c r="Y668" s="12">
        <f t="shared" si="23"/>
        <v>26</v>
      </c>
      <c r="Z668" s="12"/>
    </row>
    <row r="669" spans="1:26" x14ac:dyDescent="0.25">
      <c r="A669" s="29"/>
      <c r="B669" s="30"/>
      <c r="C669" s="30" t="s">
        <v>25</v>
      </c>
      <c r="D669" s="30" t="s">
        <v>88</v>
      </c>
      <c r="E669" s="30" t="s">
        <v>696</v>
      </c>
      <c r="F669" s="31" t="s">
        <v>29</v>
      </c>
      <c r="G669" s="31"/>
      <c r="H669" s="32">
        <v>90</v>
      </c>
      <c r="I669" s="29"/>
      <c r="J669" s="29"/>
      <c r="K669" s="29"/>
      <c r="L669" s="29"/>
      <c r="M669" s="29"/>
      <c r="O669" s="30"/>
      <c r="Q669" s="30"/>
      <c r="R669" s="16">
        <v>44896</v>
      </c>
      <c r="T669" s="34" t="s">
        <v>705</v>
      </c>
      <c r="V669" s="12">
        <f>SUMIF($W$5:$W$4431,W669,$Y$5:$Y$4431)</f>
        <v>91</v>
      </c>
      <c r="W669" s="12" t="str">
        <f t="shared" si="22"/>
        <v>87945BZ53000</v>
      </c>
      <c r="Y669" s="12">
        <f t="shared" si="23"/>
        <v>90</v>
      </c>
      <c r="Z669" s="12"/>
    </row>
    <row r="670" spans="1:26" x14ac:dyDescent="0.25">
      <c r="A670" s="29"/>
      <c r="B670" s="30"/>
      <c r="C670" s="30" t="s">
        <v>25</v>
      </c>
      <c r="D670" s="30" t="s">
        <v>88</v>
      </c>
      <c r="E670" s="30" t="s">
        <v>1107</v>
      </c>
      <c r="F670" s="31" t="s">
        <v>29</v>
      </c>
      <c r="G670" s="31"/>
      <c r="H670" s="32">
        <v>40</v>
      </c>
      <c r="I670" s="29"/>
      <c r="J670" s="29"/>
      <c r="K670" s="29"/>
      <c r="L670" s="29"/>
      <c r="M670" s="29"/>
      <c r="O670" s="30"/>
      <c r="Q670" s="30"/>
      <c r="R670" s="16">
        <v>44896</v>
      </c>
      <c r="T670" s="34" t="s">
        <v>705</v>
      </c>
      <c r="V670" s="12">
        <f>SUMIF($W$5:$W$4431,W670,$Y$5:$Y$4431)</f>
        <v>40</v>
      </c>
      <c r="W670" s="12" t="str">
        <f t="shared" si="22"/>
        <v>87945BZ73000</v>
      </c>
      <c r="Y670" s="12">
        <f t="shared" si="23"/>
        <v>40</v>
      </c>
      <c r="Z670" s="12"/>
    </row>
    <row r="671" spans="1:26" x14ac:dyDescent="0.25">
      <c r="A671" s="29"/>
      <c r="B671" s="30"/>
      <c r="C671" s="30" t="s">
        <v>25</v>
      </c>
      <c r="D671" s="30" t="s">
        <v>88</v>
      </c>
      <c r="E671" s="30" t="s">
        <v>1108</v>
      </c>
      <c r="F671" s="31" t="s">
        <v>166</v>
      </c>
      <c r="G671" s="31"/>
      <c r="H671" s="32">
        <v>160</v>
      </c>
      <c r="I671" s="29"/>
      <c r="J671" s="29"/>
      <c r="K671" s="29"/>
      <c r="L671" s="29"/>
      <c r="M671" s="29"/>
      <c r="O671" s="30"/>
      <c r="Q671" s="30"/>
      <c r="R671" s="16">
        <v>44896</v>
      </c>
      <c r="T671" s="34" t="s">
        <v>705</v>
      </c>
      <c r="V671" s="12">
        <f>SUMIF($W$5:$W$4431,W671,$Y$5:$Y$4431)</f>
        <v>160</v>
      </c>
      <c r="W671" s="12" t="str">
        <f t="shared" si="22"/>
        <v>88505BZ03000</v>
      </c>
      <c r="Y671" s="12">
        <f t="shared" si="23"/>
        <v>160</v>
      </c>
      <c r="Z671" s="12"/>
    </row>
    <row r="672" spans="1:26" x14ac:dyDescent="0.25">
      <c r="A672" s="29"/>
      <c r="B672" s="30"/>
      <c r="C672" s="30" t="s">
        <v>25</v>
      </c>
      <c r="D672" s="30" t="s">
        <v>88</v>
      </c>
      <c r="E672" s="30" t="s">
        <v>1109</v>
      </c>
      <c r="F672" s="31" t="s">
        <v>1110</v>
      </c>
      <c r="G672" s="31"/>
      <c r="H672" s="32">
        <v>30</v>
      </c>
      <c r="I672" s="29"/>
      <c r="J672" s="29"/>
      <c r="K672" s="29"/>
      <c r="L672" s="29"/>
      <c r="M672" s="29"/>
      <c r="O672" s="30"/>
      <c r="Q672" s="30"/>
      <c r="R672" s="16">
        <v>44896</v>
      </c>
      <c r="T672" s="34" t="s">
        <v>705</v>
      </c>
      <c r="V672" s="12">
        <f>SUMIF($W$5:$W$4431,W672,$Y$5:$Y$4431)</f>
        <v>30</v>
      </c>
      <c r="W672" s="12" t="str">
        <f t="shared" si="22"/>
        <v>88561BZ84000</v>
      </c>
      <c r="Y672" s="12">
        <f t="shared" si="23"/>
        <v>30</v>
      </c>
      <c r="Z672" s="12"/>
    </row>
    <row r="673" spans="1:26" x14ac:dyDescent="0.25">
      <c r="A673" s="29"/>
      <c r="B673" s="30"/>
      <c r="C673" s="30" t="s">
        <v>25</v>
      </c>
      <c r="D673" s="30" t="s">
        <v>88</v>
      </c>
      <c r="E673" s="30" t="s">
        <v>1111</v>
      </c>
      <c r="F673" s="31" t="s">
        <v>1112</v>
      </c>
      <c r="G673" s="31"/>
      <c r="H673" s="32">
        <v>450</v>
      </c>
      <c r="I673" s="29"/>
      <c r="J673" s="29"/>
      <c r="K673" s="29"/>
      <c r="L673" s="29"/>
      <c r="M673" s="29"/>
      <c r="O673" s="30"/>
      <c r="Q673" s="30"/>
      <c r="R673" s="16">
        <v>44896</v>
      </c>
      <c r="T673" s="34" t="s">
        <v>705</v>
      </c>
      <c r="V673" s="12">
        <f>SUMIF($W$5:$W$4431,W673,$Y$5:$Y$4431)</f>
        <v>450</v>
      </c>
      <c r="W673" s="12" t="str">
        <f t="shared" si="22"/>
        <v>88605BZ19000</v>
      </c>
      <c r="Y673" s="12">
        <f t="shared" si="23"/>
        <v>450</v>
      </c>
      <c r="Z673" s="12"/>
    </row>
    <row r="674" spans="1:26" x14ac:dyDescent="0.25">
      <c r="A674" s="29"/>
      <c r="B674" s="30"/>
      <c r="C674" s="30" t="s">
        <v>25</v>
      </c>
      <c r="D674" s="30" t="s">
        <v>88</v>
      </c>
      <c r="E674" s="30" t="s">
        <v>1113</v>
      </c>
      <c r="F674" s="31" t="s">
        <v>502</v>
      </c>
      <c r="G674" s="31"/>
      <c r="H674" s="32">
        <v>900</v>
      </c>
      <c r="I674" s="29"/>
      <c r="J674" s="29"/>
      <c r="K674" s="29"/>
      <c r="L674" s="29"/>
      <c r="M674" s="29"/>
      <c r="O674" s="30"/>
      <c r="Q674" s="30"/>
      <c r="R674" s="16">
        <v>44896</v>
      </c>
      <c r="T674" s="34" t="s">
        <v>705</v>
      </c>
      <c r="V674" s="12">
        <f>SUMIF($W$5:$W$4431,W674,$Y$5:$Y$4431)</f>
        <v>900</v>
      </c>
      <c r="W674" s="12" t="str">
        <f t="shared" si="22"/>
        <v>88718BZ65000</v>
      </c>
      <c r="Y674" s="12">
        <f t="shared" si="23"/>
        <v>900</v>
      </c>
      <c r="Z674" s="12"/>
    </row>
    <row r="675" spans="1:26" x14ac:dyDescent="0.25">
      <c r="A675" s="29"/>
      <c r="B675" s="30"/>
      <c r="C675" s="30" t="s">
        <v>25</v>
      </c>
      <c r="D675" s="30" t="s">
        <v>88</v>
      </c>
      <c r="E675" s="30" t="s">
        <v>1114</v>
      </c>
      <c r="F675" s="31" t="s">
        <v>502</v>
      </c>
      <c r="G675" s="31"/>
      <c r="H675" s="32">
        <v>400</v>
      </c>
      <c r="I675" s="29"/>
      <c r="J675" s="29"/>
      <c r="K675" s="29"/>
      <c r="L675" s="29"/>
      <c r="M675" s="29"/>
      <c r="O675" s="30"/>
      <c r="Q675" s="30"/>
      <c r="R675" s="16">
        <v>44896</v>
      </c>
      <c r="T675" s="34" t="s">
        <v>705</v>
      </c>
      <c r="V675" s="12">
        <f>SUMIF($W$5:$W$4431,W675,$Y$5:$Y$4431)</f>
        <v>400</v>
      </c>
      <c r="W675" s="12" t="str">
        <f t="shared" si="22"/>
        <v>88718BZ80000</v>
      </c>
      <c r="Y675" s="12">
        <f t="shared" si="23"/>
        <v>400</v>
      </c>
      <c r="Z675" s="12"/>
    </row>
    <row r="676" spans="1:26" x14ac:dyDescent="0.25">
      <c r="A676" s="29"/>
      <c r="B676" s="30"/>
      <c r="C676" s="30" t="s">
        <v>25</v>
      </c>
      <c r="D676" s="30" t="s">
        <v>88</v>
      </c>
      <c r="E676" s="30" t="s">
        <v>1115</v>
      </c>
      <c r="F676" s="31" t="s">
        <v>502</v>
      </c>
      <c r="G676" s="31"/>
      <c r="H676" s="32">
        <v>500</v>
      </c>
      <c r="I676" s="29"/>
      <c r="J676" s="29"/>
      <c r="K676" s="29"/>
      <c r="L676" s="29"/>
      <c r="M676" s="29"/>
      <c r="O676" s="30"/>
      <c r="Q676" s="30"/>
      <c r="R676" s="16">
        <v>44896</v>
      </c>
      <c r="T676" s="34" t="s">
        <v>705</v>
      </c>
      <c r="V676" s="12">
        <f>SUMIF($W$5:$W$4431,W676,$Y$5:$Y$4431)</f>
        <v>500</v>
      </c>
      <c r="W676" s="12" t="str">
        <f t="shared" si="22"/>
        <v>88718BZ84000</v>
      </c>
      <c r="Y676" s="12">
        <f t="shared" si="23"/>
        <v>500</v>
      </c>
      <c r="Z676" s="12"/>
    </row>
    <row r="677" spans="1:26" x14ac:dyDescent="0.25">
      <c r="A677" s="29"/>
      <c r="B677" s="30"/>
      <c r="C677" s="30" t="s">
        <v>25</v>
      </c>
      <c r="D677" s="30" t="s">
        <v>88</v>
      </c>
      <c r="E677" s="30" t="s">
        <v>1116</v>
      </c>
      <c r="F677" s="31" t="s">
        <v>502</v>
      </c>
      <c r="G677" s="31"/>
      <c r="H677" s="32">
        <v>600</v>
      </c>
      <c r="I677" s="29"/>
      <c r="J677" s="29"/>
      <c r="K677" s="29"/>
      <c r="L677" s="29"/>
      <c r="M677" s="29"/>
      <c r="O677" s="30"/>
      <c r="Q677" s="30"/>
      <c r="R677" s="16">
        <v>44896</v>
      </c>
      <c r="T677" s="34" t="s">
        <v>705</v>
      </c>
      <c r="V677" s="12">
        <f>SUMIF($W$5:$W$4431,W677,$Y$5:$Y$4431)</f>
        <v>600</v>
      </c>
      <c r="W677" s="12" t="str">
        <f t="shared" si="22"/>
        <v>88718BZ85000</v>
      </c>
      <c r="Y677" s="12">
        <f t="shared" si="23"/>
        <v>600</v>
      </c>
      <c r="Z677" s="12"/>
    </row>
    <row r="678" spans="1:26" x14ac:dyDescent="0.25">
      <c r="A678" s="29"/>
      <c r="B678" s="30"/>
      <c r="C678" s="30" t="s">
        <v>25</v>
      </c>
      <c r="D678" s="30" t="s">
        <v>88</v>
      </c>
      <c r="E678" s="30" t="s">
        <v>1117</v>
      </c>
      <c r="F678" s="31" t="s">
        <v>1118</v>
      </c>
      <c r="G678" s="31"/>
      <c r="H678" s="32">
        <v>240</v>
      </c>
      <c r="I678" s="29"/>
      <c r="J678" s="29"/>
      <c r="K678" s="29"/>
      <c r="L678" s="29"/>
      <c r="M678" s="29"/>
      <c r="O678" s="30"/>
      <c r="Q678" s="30"/>
      <c r="R678" s="16">
        <v>44896</v>
      </c>
      <c r="T678" s="34" t="s">
        <v>705</v>
      </c>
      <c r="V678" s="12">
        <f>SUMIF($W$5:$W$4431,W678,$Y$5:$Y$4431)</f>
        <v>240</v>
      </c>
      <c r="W678" s="12" t="str">
        <f t="shared" si="22"/>
        <v>88790BZ04000</v>
      </c>
      <c r="Y678" s="12">
        <f t="shared" si="23"/>
        <v>240</v>
      </c>
      <c r="Z678" s="12"/>
    </row>
    <row r="679" spans="1:26" x14ac:dyDescent="0.25">
      <c r="A679" s="29"/>
      <c r="B679" s="30"/>
      <c r="C679" s="30" t="s">
        <v>25</v>
      </c>
      <c r="D679" s="30" t="s">
        <v>88</v>
      </c>
      <c r="E679" s="30" t="s">
        <v>1119</v>
      </c>
      <c r="F679" s="31" t="s">
        <v>181</v>
      </c>
      <c r="G679" s="31"/>
      <c r="H679" s="32">
        <v>1500</v>
      </c>
      <c r="I679" s="29"/>
      <c r="J679" s="29"/>
      <c r="K679" s="29"/>
      <c r="L679" s="29"/>
      <c r="M679" s="29"/>
      <c r="O679" s="30"/>
      <c r="Q679" s="30"/>
      <c r="R679" s="16">
        <v>44896</v>
      </c>
      <c r="T679" s="34" t="s">
        <v>705</v>
      </c>
      <c r="V679" s="12">
        <f>SUMIF($W$5:$W$4431,W679,$Y$5:$Y$4431)</f>
        <v>1500</v>
      </c>
      <c r="W679" s="12" t="str">
        <f t="shared" si="22"/>
        <v>88888BZ02000</v>
      </c>
      <c r="Y679" s="12">
        <f t="shared" si="23"/>
        <v>1500</v>
      </c>
      <c r="Z679" s="12"/>
    </row>
    <row r="680" spans="1:26" x14ac:dyDescent="0.25">
      <c r="A680" s="29"/>
      <c r="B680" s="30"/>
      <c r="C680" s="30" t="s">
        <v>25</v>
      </c>
      <c r="D680" s="30" t="s">
        <v>88</v>
      </c>
      <c r="E680" s="30" t="s">
        <v>1120</v>
      </c>
      <c r="F680" s="31" t="s">
        <v>1121</v>
      </c>
      <c r="G680" s="31"/>
      <c r="H680" s="32">
        <v>450</v>
      </c>
      <c r="I680" s="29"/>
      <c r="J680" s="29"/>
      <c r="K680" s="29"/>
      <c r="L680" s="29"/>
      <c r="M680" s="29"/>
      <c r="O680" s="30"/>
      <c r="Q680" s="30"/>
      <c r="R680" s="16">
        <v>44896</v>
      </c>
      <c r="T680" s="34" t="s">
        <v>705</v>
      </c>
      <c r="V680" s="12">
        <f>SUMIF($W$5:$W$4431,W680,$Y$5:$Y$4431)</f>
        <v>450</v>
      </c>
      <c r="W680" s="12" t="str">
        <f t="shared" si="22"/>
        <v>88897BZ19000</v>
      </c>
      <c r="Y680" s="12">
        <f t="shared" si="23"/>
        <v>450</v>
      </c>
      <c r="Z680" s="12"/>
    </row>
    <row r="681" spans="1:26" x14ac:dyDescent="0.25">
      <c r="A681" s="29"/>
      <c r="B681" s="30"/>
      <c r="C681" s="30" t="s">
        <v>25</v>
      </c>
      <c r="D681" s="30" t="s">
        <v>88</v>
      </c>
      <c r="E681" s="30" t="s">
        <v>1122</v>
      </c>
      <c r="F681" s="31" t="s">
        <v>1121</v>
      </c>
      <c r="G681" s="31"/>
      <c r="H681" s="32">
        <v>600</v>
      </c>
      <c r="I681" s="29"/>
      <c r="J681" s="29"/>
      <c r="K681" s="29"/>
      <c r="L681" s="29"/>
      <c r="M681" s="29"/>
      <c r="O681" s="30"/>
      <c r="Q681" s="30"/>
      <c r="R681" s="16">
        <v>44896</v>
      </c>
      <c r="T681" s="34" t="s">
        <v>705</v>
      </c>
      <c r="V681" s="12">
        <f>SUMIF($W$5:$W$4431,W681,$Y$5:$Y$4431)</f>
        <v>600</v>
      </c>
      <c r="W681" s="12" t="str">
        <f t="shared" si="22"/>
        <v>88897BZ27000</v>
      </c>
      <c r="Y681" s="12">
        <f t="shared" si="23"/>
        <v>600</v>
      </c>
      <c r="Z681" s="12"/>
    </row>
    <row r="682" spans="1:26" x14ac:dyDescent="0.25">
      <c r="A682" s="29"/>
      <c r="B682" s="30"/>
      <c r="C682" s="30" t="s">
        <v>25</v>
      </c>
      <c r="D682" s="30" t="s">
        <v>88</v>
      </c>
      <c r="E682" s="30" t="s">
        <v>1123</v>
      </c>
      <c r="F682" s="31" t="s">
        <v>82</v>
      </c>
      <c r="G682" s="31"/>
      <c r="H682" s="32">
        <v>30</v>
      </c>
      <c r="I682" s="29"/>
      <c r="J682" s="29"/>
      <c r="K682" s="29"/>
      <c r="L682" s="29"/>
      <c r="M682" s="29"/>
      <c r="O682" s="30"/>
      <c r="Q682" s="30"/>
      <c r="R682" s="16">
        <v>44896</v>
      </c>
      <c r="T682" s="34" t="s">
        <v>705</v>
      </c>
      <c r="V682" s="12">
        <f>SUMIF($W$5:$W$4431,W682,$Y$5:$Y$4431)</f>
        <v>30</v>
      </c>
      <c r="W682" s="12" t="str">
        <f t="shared" si="22"/>
        <v>890C0BZ01000</v>
      </c>
      <c r="Y682" s="12">
        <f t="shared" si="23"/>
        <v>30</v>
      </c>
      <c r="Z682" s="12"/>
    </row>
    <row r="683" spans="1:26" x14ac:dyDescent="0.25">
      <c r="A683" s="29"/>
      <c r="B683" s="30"/>
      <c r="C683" s="30" t="s">
        <v>25</v>
      </c>
      <c r="D683" s="30" t="s">
        <v>88</v>
      </c>
      <c r="E683" s="30" t="s">
        <v>1124</v>
      </c>
      <c r="F683" s="31" t="s">
        <v>82</v>
      </c>
      <c r="G683" s="31"/>
      <c r="H683" s="32">
        <v>30</v>
      </c>
      <c r="I683" s="29"/>
      <c r="J683" s="29"/>
      <c r="K683" s="29"/>
      <c r="L683" s="29"/>
      <c r="M683" s="29"/>
      <c r="O683" s="30"/>
      <c r="Q683" s="30"/>
      <c r="R683" s="16">
        <v>44896</v>
      </c>
      <c r="T683" s="34" t="s">
        <v>705</v>
      </c>
      <c r="V683" s="12">
        <f>SUMIF($W$5:$W$4431,W683,$Y$5:$Y$4431)</f>
        <v>30</v>
      </c>
      <c r="W683" s="12" t="str">
        <f t="shared" si="22"/>
        <v>890C0BZ02000</v>
      </c>
      <c r="Y683" s="12">
        <f t="shared" si="23"/>
        <v>30</v>
      </c>
      <c r="Z683" s="12"/>
    </row>
    <row r="684" spans="1:26" x14ac:dyDescent="0.25">
      <c r="A684" s="29"/>
      <c r="B684" s="30"/>
      <c r="C684" s="30" t="s">
        <v>25</v>
      </c>
      <c r="D684" s="30" t="s">
        <v>88</v>
      </c>
      <c r="E684" s="30" t="s">
        <v>1125</v>
      </c>
      <c r="F684" s="31" t="s">
        <v>79</v>
      </c>
      <c r="G684" s="31"/>
      <c r="H684" s="32">
        <v>60</v>
      </c>
      <c r="I684" s="29"/>
      <c r="J684" s="29"/>
      <c r="K684" s="29"/>
      <c r="L684" s="29"/>
      <c r="M684" s="29"/>
      <c r="O684" s="30"/>
      <c r="Q684" s="30"/>
      <c r="R684" s="16">
        <v>44896</v>
      </c>
      <c r="T684" s="34" t="s">
        <v>705</v>
      </c>
      <c r="V684" s="12">
        <f>SUMIF($W$5:$W$4431,W684,$Y$5:$Y$4431)</f>
        <v>60</v>
      </c>
      <c r="W684" s="12" t="str">
        <f t="shared" si="22"/>
        <v>89170BZ70000</v>
      </c>
      <c r="Y684" s="12">
        <f t="shared" si="23"/>
        <v>60</v>
      </c>
      <c r="Z684" s="12"/>
    </row>
    <row r="685" spans="1:26" x14ac:dyDescent="0.25">
      <c r="A685" s="29"/>
      <c r="B685" s="30"/>
      <c r="C685" s="30" t="s">
        <v>25</v>
      </c>
      <c r="D685" s="30" t="s">
        <v>88</v>
      </c>
      <c r="E685" s="30" t="s">
        <v>1126</v>
      </c>
      <c r="F685" s="31" t="s">
        <v>79</v>
      </c>
      <c r="G685" s="31"/>
      <c r="H685" s="32">
        <v>100</v>
      </c>
      <c r="I685" s="29"/>
      <c r="J685" s="29"/>
      <c r="K685" s="29"/>
      <c r="L685" s="29"/>
      <c r="M685" s="29"/>
      <c r="O685" s="30"/>
      <c r="Q685" s="30"/>
      <c r="R685" s="16">
        <v>44896</v>
      </c>
      <c r="T685" s="34" t="s">
        <v>705</v>
      </c>
      <c r="V685" s="12">
        <f>SUMIF($W$5:$W$4431,W685,$Y$5:$Y$4431)</f>
        <v>100</v>
      </c>
      <c r="W685" s="12" t="str">
        <f t="shared" si="22"/>
        <v>89170BZ72000</v>
      </c>
      <c r="Y685" s="12">
        <f t="shared" si="23"/>
        <v>100</v>
      </c>
      <c r="Z685" s="12"/>
    </row>
    <row r="686" spans="1:26" x14ac:dyDescent="0.25">
      <c r="A686" s="29"/>
      <c r="B686" s="30"/>
      <c r="C686" s="30" t="s">
        <v>25</v>
      </c>
      <c r="D686" s="30" t="s">
        <v>88</v>
      </c>
      <c r="E686" s="30" t="s">
        <v>592</v>
      </c>
      <c r="F686" s="31" t="s">
        <v>76</v>
      </c>
      <c r="G686" s="31"/>
      <c r="H686" s="32">
        <v>30</v>
      </c>
      <c r="I686" s="29"/>
      <c r="J686" s="29"/>
      <c r="K686" s="29"/>
      <c r="L686" s="29"/>
      <c r="M686" s="29"/>
      <c r="O686" s="30"/>
      <c r="Q686" s="30"/>
      <c r="R686" s="16">
        <v>44896</v>
      </c>
      <c r="T686" s="34" t="s">
        <v>705</v>
      </c>
      <c r="V686" s="12">
        <f>SUMIF($W$5:$W$4431,W686,$Y$5:$Y$4431)</f>
        <v>30</v>
      </c>
      <c r="W686" s="12" t="str">
        <f t="shared" si="22"/>
        <v>89341BZ350A0</v>
      </c>
      <c r="Y686" s="12">
        <f t="shared" si="23"/>
        <v>30</v>
      </c>
      <c r="Z686" s="12"/>
    </row>
    <row r="687" spans="1:26" x14ac:dyDescent="0.25">
      <c r="A687" s="29"/>
      <c r="B687" s="30"/>
      <c r="C687" s="30" t="s">
        <v>25</v>
      </c>
      <c r="D687" s="30" t="s">
        <v>88</v>
      </c>
      <c r="E687" s="30" t="s">
        <v>262</v>
      </c>
      <c r="F687" s="31" t="s">
        <v>76</v>
      </c>
      <c r="G687" s="31"/>
      <c r="H687" s="32">
        <v>30</v>
      </c>
      <c r="I687" s="29"/>
      <c r="J687" s="29"/>
      <c r="K687" s="29"/>
      <c r="L687" s="29"/>
      <c r="M687" s="29"/>
      <c r="O687" s="30"/>
      <c r="Q687" s="30"/>
      <c r="R687" s="16">
        <v>44896</v>
      </c>
      <c r="T687" s="34" t="s">
        <v>705</v>
      </c>
      <c r="V687" s="12">
        <f>SUMIF($W$5:$W$4431,W687,$Y$5:$Y$4431)</f>
        <v>30</v>
      </c>
      <c r="W687" s="12" t="str">
        <f t="shared" si="22"/>
        <v>89341BZ350A2</v>
      </c>
      <c r="Y687" s="12">
        <f t="shared" si="23"/>
        <v>30</v>
      </c>
      <c r="Z687" s="12"/>
    </row>
    <row r="688" spans="1:26" x14ac:dyDescent="0.25">
      <c r="A688" s="29"/>
      <c r="B688" s="30"/>
      <c r="C688" s="30" t="s">
        <v>25</v>
      </c>
      <c r="D688" s="30" t="s">
        <v>88</v>
      </c>
      <c r="E688" s="30" t="s">
        <v>312</v>
      </c>
      <c r="F688" s="31" t="s">
        <v>76</v>
      </c>
      <c r="G688" s="31"/>
      <c r="H688" s="32">
        <v>30</v>
      </c>
      <c r="I688" s="29"/>
      <c r="J688" s="29"/>
      <c r="K688" s="29"/>
      <c r="L688" s="29"/>
      <c r="M688" s="29"/>
      <c r="O688" s="30"/>
      <c r="Q688" s="30"/>
      <c r="R688" s="16">
        <v>44896</v>
      </c>
      <c r="T688" s="34" t="s">
        <v>705</v>
      </c>
      <c r="V688" s="12">
        <f>SUMIF($W$5:$W$4431,W688,$Y$5:$Y$4431)</f>
        <v>30</v>
      </c>
      <c r="W688" s="12" t="str">
        <f t="shared" si="22"/>
        <v>89341BZ350B0</v>
      </c>
      <c r="Y688" s="12">
        <f t="shared" si="23"/>
        <v>30</v>
      </c>
      <c r="Z688" s="12"/>
    </row>
    <row r="689" spans="1:26" x14ac:dyDescent="0.25">
      <c r="A689" s="29"/>
      <c r="B689" s="30"/>
      <c r="C689" s="30" t="s">
        <v>25</v>
      </c>
      <c r="D689" s="30" t="s">
        <v>88</v>
      </c>
      <c r="E689" s="30" t="s">
        <v>585</v>
      </c>
      <c r="F689" s="31" t="s">
        <v>76</v>
      </c>
      <c r="G689" s="31"/>
      <c r="H689" s="32">
        <v>30</v>
      </c>
      <c r="I689" s="29"/>
      <c r="J689" s="29"/>
      <c r="K689" s="29"/>
      <c r="L689" s="29"/>
      <c r="M689" s="29"/>
      <c r="O689" s="30"/>
      <c r="Q689" s="30"/>
      <c r="R689" s="16">
        <v>44896</v>
      </c>
      <c r="T689" s="34" t="s">
        <v>705</v>
      </c>
      <c r="V689" s="12">
        <f>SUMIF($W$5:$W$4431,W689,$Y$5:$Y$4431)</f>
        <v>30</v>
      </c>
      <c r="W689" s="12" t="str">
        <f t="shared" si="22"/>
        <v>89341BZ350C1</v>
      </c>
      <c r="Y689" s="12">
        <f t="shared" si="23"/>
        <v>30</v>
      </c>
      <c r="Z689" s="12"/>
    </row>
    <row r="690" spans="1:26" x14ac:dyDescent="0.25">
      <c r="A690" s="29"/>
      <c r="B690" s="30"/>
      <c r="C690" s="30" t="s">
        <v>25</v>
      </c>
      <c r="D690" s="30" t="s">
        <v>88</v>
      </c>
      <c r="E690" s="30" t="s">
        <v>264</v>
      </c>
      <c r="F690" s="31" t="s">
        <v>76</v>
      </c>
      <c r="G690" s="31"/>
      <c r="H690" s="32">
        <v>30</v>
      </c>
      <c r="I690" s="29"/>
      <c r="J690" s="29"/>
      <c r="K690" s="29"/>
      <c r="L690" s="29"/>
      <c r="M690" s="29"/>
      <c r="O690" s="30"/>
      <c r="Q690" s="30"/>
      <c r="R690" s="16">
        <v>44896</v>
      </c>
      <c r="T690" s="34" t="s">
        <v>705</v>
      </c>
      <c r="V690" s="12">
        <f>SUMIF($W$5:$W$4431,W690,$Y$5:$Y$4431)</f>
        <v>30</v>
      </c>
      <c r="W690" s="12" t="str">
        <f t="shared" si="22"/>
        <v>89341BZ350D2</v>
      </c>
      <c r="Y690" s="12">
        <f t="shared" si="23"/>
        <v>30</v>
      </c>
      <c r="Z690" s="12"/>
    </row>
    <row r="691" spans="1:26" x14ac:dyDescent="0.25">
      <c r="A691" s="29"/>
      <c r="B691" s="30"/>
      <c r="C691" s="30" t="s">
        <v>25</v>
      </c>
      <c r="D691" s="30" t="s">
        <v>88</v>
      </c>
      <c r="E691" s="30" t="s">
        <v>263</v>
      </c>
      <c r="F691" s="31" t="s">
        <v>76</v>
      </c>
      <c r="G691" s="31"/>
      <c r="H691" s="32">
        <v>30</v>
      </c>
      <c r="I691" s="29"/>
      <c r="J691" s="29"/>
      <c r="K691" s="29"/>
      <c r="L691" s="29"/>
      <c r="M691" s="29"/>
      <c r="O691" s="30"/>
      <c r="Q691" s="30"/>
      <c r="R691" s="16">
        <v>44896</v>
      </c>
      <c r="T691" s="34" t="s">
        <v>705</v>
      </c>
      <c r="V691" s="12">
        <f>SUMIF($W$5:$W$4431,W691,$Y$5:$Y$4431)</f>
        <v>30</v>
      </c>
      <c r="W691" s="12" t="str">
        <f t="shared" si="22"/>
        <v>89341BZ350K0</v>
      </c>
      <c r="Y691" s="12">
        <f t="shared" si="23"/>
        <v>30</v>
      </c>
      <c r="Z691" s="12"/>
    </row>
    <row r="692" spans="1:26" x14ac:dyDescent="0.25">
      <c r="A692" s="29"/>
      <c r="B692" s="30"/>
      <c r="C692" s="30" t="s">
        <v>25</v>
      </c>
      <c r="D692" s="30" t="s">
        <v>88</v>
      </c>
      <c r="E692" s="30" t="s">
        <v>221</v>
      </c>
      <c r="F692" s="31" t="s">
        <v>87</v>
      </c>
      <c r="G692" s="31"/>
      <c r="H692" s="32">
        <v>60</v>
      </c>
      <c r="I692" s="29"/>
      <c r="J692" s="29"/>
      <c r="K692" s="29"/>
      <c r="L692" s="29"/>
      <c r="M692" s="29"/>
      <c r="O692" s="30"/>
      <c r="Q692" s="30"/>
      <c r="R692" s="16">
        <v>44896</v>
      </c>
      <c r="T692" s="34" t="s">
        <v>705</v>
      </c>
      <c r="V692" s="12">
        <f>SUMIF($W$5:$W$4431,W692,$Y$5:$Y$4431)</f>
        <v>60</v>
      </c>
      <c r="W692" s="12" t="str">
        <f t="shared" si="22"/>
        <v>89348BZ110A0</v>
      </c>
      <c r="Y692" s="12">
        <f t="shared" si="23"/>
        <v>60</v>
      </c>
      <c r="Z692" s="12"/>
    </row>
    <row r="693" spans="1:26" x14ac:dyDescent="0.25">
      <c r="A693" s="29"/>
      <c r="B693" s="30"/>
      <c r="C693" s="30" t="s">
        <v>25</v>
      </c>
      <c r="D693" s="30" t="s">
        <v>88</v>
      </c>
      <c r="E693" s="30" t="s">
        <v>265</v>
      </c>
      <c r="F693" s="31" t="s">
        <v>87</v>
      </c>
      <c r="G693" s="31"/>
      <c r="H693" s="32">
        <v>60</v>
      </c>
      <c r="I693" s="29"/>
      <c r="J693" s="29"/>
      <c r="K693" s="29"/>
      <c r="L693" s="29"/>
      <c r="M693" s="29"/>
      <c r="O693" s="30"/>
      <c r="Q693" s="30"/>
      <c r="R693" s="16">
        <v>44896</v>
      </c>
      <c r="T693" s="34" t="s">
        <v>705</v>
      </c>
      <c r="V693" s="12">
        <f>SUMIF($W$5:$W$4431,W693,$Y$5:$Y$4431)</f>
        <v>60</v>
      </c>
      <c r="W693" s="12" t="str">
        <f t="shared" si="22"/>
        <v>89348BZ110A2</v>
      </c>
      <c r="Y693" s="12">
        <f t="shared" si="23"/>
        <v>60</v>
      </c>
      <c r="Z693" s="12"/>
    </row>
    <row r="694" spans="1:26" x14ac:dyDescent="0.25">
      <c r="A694" s="29"/>
      <c r="B694" s="30"/>
      <c r="C694" s="30" t="s">
        <v>25</v>
      </c>
      <c r="D694" s="30" t="s">
        <v>88</v>
      </c>
      <c r="E694" s="30" t="s">
        <v>313</v>
      </c>
      <c r="F694" s="31" t="s">
        <v>87</v>
      </c>
      <c r="G694" s="31"/>
      <c r="H694" s="32">
        <v>60</v>
      </c>
      <c r="I694" s="29"/>
      <c r="J694" s="29"/>
      <c r="K694" s="29"/>
      <c r="L694" s="29"/>
      <c r="M694" s="29"/>
      <c r="O694" s="30"/>
      <c r="Q694" s="30"/>
      <c r="R694" s="16">
        <v>44896</v>
      </c>
      <c r="T694" s="34" t="s">
        <v>705</v>
      </c>
      <c r="V694" s="12">
        <f>SUMIF($W$5:$W$4431,W694,$Y$5:$Y$4431)</f>
        <v>60</v>
      </c>
      <c r="W694" s="12" t="str">
        <f t="shared" si="22"/>
        <v>89348BZ110B0</v>
      </c>
      <c r="Y694" s="12">
        <f t="shared" si="23"/>
        <v>60</v>
      </c>
      <c r="Z694" s="12"/>
    </row>
    <row r="695" spans="1:26" x14ac:dyDescent="0.25">
      <c r="A695" s="29"/>
      <c r="B695" s="30"/>
      <c r="C695" s="30" t="s">
        <v>25</v>
      </c>
      <c r="D695" s="30" t="s">
        <v>88</v>
      </c>
      <c r="E695" s="30" t="s">
        <v>266</v>
      </c>
      <c r="F695" s="31" t="s">
        <v>87</v>
      </c>
      <c r="G695" s="31"/>
      <c r="H695" s="32">
        <v>60</v>
      </c>
      <c r="I695" s="29"/>
      <c r="J695" s="29"/>
      <c r="K695" s="29"/>
      <c r="L695" s="29"/>
      <c r="M695" s="29"/>
      <c r="O695" s="30"/>
      <c r="Q695" s="30"/>
      <c r="R695" s="16">
        <v>44896</v>
      </c>
      <c r="T695" s="34" t="s">
        <v>705</v>
      </c>
      <c r="V695" s="12">
        <f>SUMIF($W$5:$W$4431,W695,$Y$5:$Y$4431)</f>
        <v>60</v>
      </c>
      <c r="W695" s="12" t="str">
        <f t="shared" si="22"/>
        <v>89348BZ110C1</v>
      </c>
      <c r="Y695" s="12">
        <f t="shared" si="23"/>
        <v>60</v>
      </c>
      <c r="Z695" s="12"/>
    </row>
    <row r="696" spans="1:26" x14ac:dyDescent="0.25">
      <c r="A696" s="29"/>
      <c r="B696" s="30"/>
      <c r="C696" s="30" t="s">
        <v>25</v>
      </c>
      <c r="D696" s="30" t="s">
        <v>88</v>
      </c>
      <c r="E696" s="30" t="s">
        <v>267</v>
      </c>
      <c r="F696" s="31" t="s">
        <v>87</v>
      </c>
      <c r="G696" s="31"/>
      <c r="H696" s="32">
        <v>60</v>
      </c>
      <c r="I696" s="29"/>
      <c r="J696" s="29"/>
      <c r="K696" s="29"/>
      <c r="L696" s="29"/>
      <c r="M696" s="29"/>
      <c r="O696" s="30"/>
      <c r="Q696" s="30"/>
      <c r="R696" s="16">
        <v>44896</v>
      </c>
      <c r="T696" s="34" t="s">
        <v>705</v>
      </c>
      <c r="V696" s="12">
        <f>SUMIF($W$5:$W$4431,W696,$Y$5:$Y$4431)</f>
        <v>60</v>
      </c>
      <c r="W696" s="12" t="str">
        <f t="shared" si="22"/>
        <v>89348BZ110D2</v>
      </c>
      <c r="Y696" s="12">
        <f t="shared" si="23"/>
        <v>60</v>
      </c>
      <c r="Z696" s="12"/>
    </row>
    <row r="697" spans="1:26" x14ac:dyDescent="0.25">
      <c r="A697" s="29"/>
      <c r="B697" s="30"/>
      <c r="C697" s="30" t="s">
        <v>25</v>
      </c>
      <c r="D697" s="30" t="s">
        <v>88</v>
      </c>
      <c r="E697" s="30" t="s">
        <v>596</v>
      </c>
      <c r="F697" s="31" t="s">
        <v>87</v>
      </c>
      <c r="G697" s="31"/>
      <c r="H697" s="32">
        <v>60</v>
      </c>
      <c r="I697" s="29"/>
      <c r="J697" s="29"/>
      <c r="K697" s="29"/>
      <c r="L697" s="29"/>
      <c r="M697" s="29"/>
      <c r="O697" s="30"/>
      <c r="Q697" s="30"/>
      <c r="R697" s="16">
        <v>44896</v>
      </c>
      <c r="T697" s="34" t="s">
        <v>705</v>
      </c>
      <c r="V697" s="12">
        <f>SUMIF($W$5:$W$4431,W697,$Y$5:$Y$4431)</f>
        <v>60</v>
      </c>
      <c r="W697" s="12" t="str">
        <f t="shared" si="22"/>
        <v>89348BZ110K0</v>
      </c>
      <c r="Y697" s="12">
        <f t="shared" si="23"/>
        <v>60</v>
      </c>
      <c r="Z697" s="12"/>
    </row>
    <row r="698" spans="1:26" x14ac:dyDescent="0.25">
      <c r="A698" s="29"/>
      <c r="B698" s="30"/>
      <c r="C698" s="30" t="s">
        <v>25</v>
      </c>
      <c r="D698" s="30" t="s">
        <v>88</v>
      </c>
      <c r="E698" s="30" t="s">
        <v>1127</v>
      </c>
      <c r="F698" s="31" t="s">
        <v>1128</v>
      </c>
      <c r="G698" s="31"/>
      <c r="H698" s="32">
        <v>400</v>
      </c>
      <c r="I698" s="29"/>
      <c r="J698" s="29"/>
      <c r="K698" s="29"/>
      <c r="L698" s="29"/>
      <c r="M698" s="29"/>
      <c r="O698" s="30"/>
      <c r="Q698" s="30"/>
      <c r="R698" s="16">
        <v>44896</v>
      </c>
      <c r="T698" s="34" t="s">
        <v>705</v>
      </c>
      <c r="V698" s="12">
        <f>SUMIF($W$5:$W$4431,W698,$Y$5:$Y$4431)</f>
        <v>400</v>
      </c>
      <c r="W698" s="12" t="str">
        <f t="shared" si="22"/>
        <v>89439BZ20100</v>
      </c>
      <c r="Y698" s="12">
        <f t="shared" si="23"/>
        <v>400</v>
      </c>
      <c r="Z698" s="12"/>
    </row>
    <row r="699" spans="1:26" x14ac:dyDescent="0.25">
      <c r="A699" s="29"/>
      <c r="B699" s="30"/>
      <c r="C699" s="30" t="s">
        <v>25</v>
      </c>
      <c r="D699" s="30" t="s">
        <v>88</v>
      </c>
      <c r="E699" s="30" t="s">
        <v>699</v>
      </c>
      <c r="F699" s="31" t="s">
        <v>594</v>
      </c>
      <c r="G699" s="31"/>
      <c r="H699" s="32">
        <v>160</v>
      </c>
      <c r="I699" s="29"/>
      <c r="J699" s="29"/>
      <c r="K699" s="29"/>
      <c r="L699" s="29"/>
      <c r="M699" s="29"/>
      <c r="O699" s="30"/>
      <c r="Q699" s="30"/>
      <c r="R699" s="16">
        <v>44896</v>
      </c>
      <c r="T699" s="34" t="s">
        <v>705</v>
      </c>
      <c r="V699" s="12">
        <f>SUMIF($W$5:$W$4431,W699,$Y$5:$Y$4431)</f>
        <v>186</v>
      </c>
      <c r="W699" s="12" t="str">
        <f t="shared" si="22"/>
        <v>89465BZ61000</v>
      </c>
      <c r="Y699" s="12">
        <f t="shared" si="23"/>
        <v>160</v>
      </c>
      <c r="Z699" s="12"/>
    </row>
    <row r="700" spans="1:26" x14ac:dyDescent="0.25">
      <c r="A700" s="29"/>
      <c r="B700" s="30"/>
      <c r="C700" s="30" t="s">
        <v>25</v>
      </c>
      <c r="D700" s="30" t="s">
        <v>88</v>
      </c>
      <c r="E700" s="30" t="s">
        <v>1129</v>
      </c>
      <c r="F700" s="31" t="s">
        <v>1130</v>
      </c>
      <c r="G700" s="31"/>
      <c r="H700" s="32">
        <v>200</v>
      </c>
      <c r="I700" s="29"/>
      <c r="J700" s="29"/>
      <c r="K700" s="29"/>
      <c r="L700" s="29"/>
      <c r="M700" s="29"/>
      <c r="O700" s="30"/>
      <c r="Q700" s="30"/>
      <c r="R700" s="16">
        <v>44896</v>
      </c>
      <c r="T700" s="34" t="s">
        <v>705</v>
      </c>
      <c r="V700" s="12">
        <f>SUMIF($W$5:$W$4431,W700,$Y$5:$Y$4431)</f>
        <v>200</v>
      </c>
      <c r="W700" s="12" t="str">
        <f t="shared" si="22"/>
        <v>89539BZ51000</v>
      </c>
      <c r="Y700" s="12">
        <f t="shared" si="23"/>
        <v>200</v>
      </c>
      <c r="Z700" s="12"/>
    </row>
    <row r="701" spans="1:26" x14ac:dyDescent="0.25">
      <c r="A701" s="29"/>
      <c r="B701" s="30"/>
      <c r="C701" s="30" t="s">
        <v>25</v>
      </c>
      <c r="D701" s="30" t="s">
        <v>88</v>
      </c>
      <c r="E701" s="30" t="s">
        <v>133</v>
      </c>
      <c r="F701" s="31" t="s">
        <v>134</v>
      </c>
      <c r="G701" s="31"/>
      <c r="H701" s="32">
        <v>36</v>
      </c>
      <c r="I701" s="29"/>
      <c r="J701" s="29"/>
      <c r="K701" s="29"/>
      <c r="L701" s="29"/>
      <c r="M701" s="29"/>
      <c r="O701" s="30"/>
      <c r="Q701" s="30"/>
      <c r="R701" s="16">
        <v>44896</v>
      </c>
      <c r="T701" s="34" t="s">
        <v>705</v>
      </c>
      <c r="V701" s="12">
        <f>SUMIF($W$5:$W$4431,W701,$Y$5:$Y$4431)</f>
        <v>36</v>
      </c>
      <c r="W701" s="12" t="str">
        <f t="shared" si="22"/>
        <v>895E0BZD3000</v>
      </c>
      <c r="Y701" s="12">
        <f t="shared" si="23"/>
        <v>36</v>
      </c>
      <c r="Z701" s="12"/>
    </row>
    <row r="702" spans="1:26" x14ac:dyDescent="0.25">
      <c r="A702" s="29"/>
      <c r="B702" s="30"/>
      <c r="C702" s="30" t="s">
        <v>25</v>
      </c>
      <c r="D702" s="30" t="s">
        <v>88</v>
      </c>
      <c r="E702" s="30" t="s">
        <v>1131</v>
      </c>
      <c r="F702" s="31" t="s">
        <v>134</v>
      </c>
      <c r="G702" s="31"/>
      <c r="H702" s="32">
        <v>36</v>
      </c>
      <c r="I702" s="29"/>
      <c r="J702" s="29"/>
      <c r="K702" s="29"/>
      <c r="L702" s="29"/>
      <c r="M702" s="29"/>
      <c r="O702" s="30"/>
      <c r="Q702" s="30"/>
      <c r="R702" s="16">
        <v>44896</v>
      </c>
      <c r="T702" s="34" t="s">
        <v>705</v>
      </c>
      <c r="V702" s="12">
        <f>SUMIF($W$5:$W$4431,W702,$Y$5:$Y$4431)</f>
        <v>36</v>
      </c>
      <c r="W702" s="12" t="str">
        <f t="shared" si="22"/>
        <v>895E0BZD5000</v>
      </c>
      <c r="Y702" s="12">
        <f t="shared" si="23"/>
        <v>36</v>
      </c>
      <c r="Z702" s="12"/>
    </row>
    <row r="703" spans="1:26" x14ac:dyDescent="0.25">
      <c r="A703" s="29"/>
      <c r="B703" s="30"/>
      <c r="C703" s="30" t="s">
        <v>25</v>
      </c>
      <c r="D703" s="30" t="s">
        <v>88</v>
      </c>
      <c r="E703" s="30" t="s">
        <v>1132</v>
      </c>
      <c r="F703" s="31" t="s">
        <v>134</v>
      </c>
      <c r="G703" s="31"/>
      <c r="H703" s="32">
        <v>48</v>
      </c>
      <c r="I703" s="29"/>
      <c r="J703" s="29"/>
      <c r="K703" s="29"/>
      <c r="L703" s="29"/>
      <c r="M703" s="29"/>
      <c r="O703" s="30"/>
      <c r="Q703" s="30"/>
      <c r="R703" s="16">
        <v>44896</v>
      </c>
      <c r="T703" s="34" t="s">
        <v>705</v>
      </c>
      <c r="V703" s="12">
        <f>SUMIF($W$5:$W$4431,W703,$Y$5:$Y$4431)</f>
        <v>48</v>
      </c>
      <c r="W703" s="12" t="str">
        <f t="shared" si="22"/>
        <v>895E0BZD6000</v>
      </c>
      <c r="Y703" s="12">
        <f t="shared" si="23"/>
        <v>48</v>
      </c>
      <c r="Z703" s="12"/>
    </row>
    <row r="704" spans="1:26" x14ac:dyDescent="0.25">
      <c r="A704" s="29"/>
      <c r="B704" s="30"/>
      <c r="C704" s="30" t="s">
        <v>25</v>
      </c>
      <c r="D704" s="30" t="s">
        <v>88</v>
      </c>
      <c r="E704" s="30" t="s">
        <v>1133</v>
      </c>
      <c r="F704" s="31" t="s">
        <v>134</v>
      </c>
      <c r="G704" s="31"/>
      <c r="H704" s="32">
        <v>60</v>
      </c>
      <c r="I704" s="29"/>
      <c r="J704" s="29"/>
      <c r="K704" s="29"/>
      <c r="L704" s="29"/>
      <c r="M704" s="29"/>
      <c r="O704" s="30"/>
      <c r="Q704" s="30"/>
      <c r="R704" s="16">
        <v>44896</v>
      </c>
      <c r="T704" s="34" t="s">
        <v>705</v>
      </c>
      <c r="V704" s="12">
        <f>SUMIF($W$5:$W$4431,W704,$Y$5:$Y$4431)</f>
        <v>60</v>
      </c>
      <c r="W704" s="12" t="str">
        <f t="shared" si="22"/>
        <v>895E0BZD8000</v>
      </c>
      <c r="Y704" s="12">
        <f t="shared" si="23"/>
        <v>60</v>
      </c>
      <c r="Z704" s="12"/>
    </row>
    <row r="705" spans="1:26" x14ac:dyDescent="0.25">
      <c r="A705" s="29"/>
      <c r="B705" s="30"/>
      <c r="C705" s="30" t="s">
        <v>25</v>
      </c>
      <c r="D705" s="30" t="s">
        <v>88</v>
      </c>
      <c r="E705" s="30" t="s">
        <v>1134</v>
      </c>
      <c r="F705" s="31" t="s">
        <v>1135</v>
      </c>
      <c r="G705" s="31"/>
      <c r="H705" s="32">
        <v>480</v>
      </c>
      <c r="I705" s="29"/>
      <c r="J705" s="29"/>
      <c r="K705" s="29"/>
      <c r="L705" s="29"/>
      <c r="M705" s="29"/>
      <c r="O705" s="30"/>
      <c r="Q705" s="30"/>
      <c r="R705" s="16">
        <v>44896</v>
      </c>
      <c r="T705" s="34" t="s">
        <v>705</v>
      </c>
      <c r="V705" s="12">
        <f>SUMIF($W$5:$W$4431,W705,$Y$5:$Y$4431)</f>
        <v>480</v>
      </c>
      <c r="W705" s="12" t="str">
        <f t="shared" si="22"/>
        <v>89994BZ04100</v>
      </c>
      <c r="Y705" s="12">
        <f t="shared" si="23"/>
        <v>480</v>
      </c>
      <c r="Z705" s="12"/>
    </row>
    <row r="706" spans="1:26" x14ac:dyDescent="0.25">
      <c r="A706" s="29"/>
      <c r="B706" s="30"/>
      <c r="C706" s="30" t="s">
        <v>25</v>
      </c>
      <c r="D706" s="30" t="s">
        <v>88</v>
      </c>
      <c r="E706" s="30" t="s">
        <v>1136</v>
      </c>
      <c r="F706" s="31" t="s">
        <v>1137</v>
      </c>
      <c r="G706" s="31"/>
      <c r="H706" s="32">
        <v>2400</v>
      </c>
      <c r="I706" s="29"/>
      <c r="J706" s="29"/>
      <c r="K706" s="29"/>
      <c r="L706" s="29"/>
      <c r="M706" s="29"/>
      <c r="O706" s="30"/>
      <c r="Q706" s="30"/>
      <c r="R706" s="16">
        <v>44896</v>
      </c>
      <c r="T706" s="34" t="s">
        <v>705</v>
      </c>
      <c r="V706" s="12">
        <f>SUMIF($W$5:$W$4431,W706,$Y$5:$Y$4431)</f>
        <v>2400</v>
      </c>
      <c r="W706" s="12" t="str">
        <f t="shared" si="22"/>
        <v>900417039300</v>
      </c>
      <c r="Y706" s="12">
        <f t="shared" si="23"/>
        <v>2400</v>
      </c>
      <c r="Z706" s="12"/>
    </row>
    <row r="707" spans="1:26" x14ac:dyDescent="0.25">
      <c r="A707" s="29"/>
      <c r="B707" s="30"/>
      <c r="C707" s="30" t="s">
        <v>25</v>
      </c>
      <c r="D707" s="30" t="s">
        <v>88</v>
      </c>
      <c r="E707" s="30" t="s">
        <v>1138</v>
      </c>
      <c r="F707" s="31" t="s">
        <v>311</v>
      </c>
      <c r="G707" s="31"/>
      <c r="H707" s="32">
        <v>3200</v>
      </c>
      <c r="I707" s="29"/>
      <c r="J707" s="29"/>
      <c r="K707" s="29"/>
      <c r="L707" s="29"/>
      <c r="M707" s="29"/>
      <c r="O707" s="30"/>
      <c r="Q707" s="30"/>
      <c r="R707" s="16">
        <v>44896</v>
      </c>
      <c r="T707" s="34" t="s">
        <v>705</v>
      </c>
      <c r="V707" s="12">
        <f>SUMIF($W$5:$W$4431,W707,$Y$5:$Y$4431)</f>
        <v>3200</v>
      </c>
      <c r="W707" s="12" t="str">
        <f t="shared" si="22"/>
        <v>900417808400</v>
      </c>
      <c r="Y707" s="12">
        <f t="shared" si="23"/>
        <v>3200</v>
      </c>
      <c r="Z707" s="12"/>
    </row>
    <row r="708" spans="1:26" x14ac:dyDescent="0.25">
      <c r="A708" s="29"/>
      <c r="B708" s="30"/>
      <c r="C708" s="30" t="s">
        <v>25</v>
      </c>
      <c r="D708" s="30" t="s">
        <v>88</v>
      </c>
      <c r="E708" s="30" t="s">
        <v>1139</v>
      </c>
      <c r="F708" s="31" t="s">
        <v>153</v>
      </c>
      <c r="G708" s="31"/>
      <c r="H708" s="32">
        <v>3000</v>
      </c>
      <c r="I708" s="29"/>
      <c r="J708" s="29"/>
      <c r="K708" s="29"/>
      <c r="L708" s="29"/>
      <c r="M708" s="29"/>
      <c r="O708" s="30"/>
      <c r="Q708" s="30"/>
      <c r="R708" s="16">
        <v>44896</v>
      </c>
      <c r="T708" s="34" t="s">
        <v>705</v>
      </c>
      <c r="V708" s="12">
        <f>SUMIF($W$5:$W$4431,W708,$Y$5:$Y$4431)</f>
        <v>3000</v>
      </c>
      <c r="W708" s="12" t="str">
        <f t="shared" si="22"/>
        <v>900446807600</v>
      </c>
      <c r="Y708" s="12">
        <f t="shared" si="23"/>
        <v>3000</v>
      </c>
      <c r="Z708" s="12"/>
    </row>
    <row r="709" spans="1:26" x14ac:dyDescent="0.25">
      <c r="A709" s="29"/>
      <c r="B709" s="30"/>
      <c r="C709" s="30" t="s">
        <v>25</v>
      </c>
      <c r="D709" s="30" t="s">
        <v>88</v>
      </c>
      <c r="E709" s="30" t="s">
        <v>1140</v>
      </c>
      <c r="F709" s="31" t="s">
        <v>98</v>
      </c>
      <c r="G709" s="31"/>
      <c r="H709" s="32">
        <v>6000</v>
      </c>
      <c r="I709" s="29"/>
      <c r="J709" s="29"/>
      <c r="K709" s="29"/>
      <c r="L709" s="29"/>
      <c r="M709" s="29"/>
      <c r="O709" s="30"/>
      <c r="Q709" s="30"/>
      <c r="R709" s="16">
        <v>44896</v>
      </c>
      <c r="T709" s="34" t="s">
        <v>705</v>
      </c>
      <c r="V709" s="12">
        <f>SUMIF($W$5:$W$4431,W709,$Y$5:$Y$4431)</f>
        <v>6000</v>
      </c>
      <c r="W709" s="12" t="str">
        <f t="shared" si="22"/>
        <v>9004A1013200</v>
      </c>
      <c r="Y709" s="12">
        <f t="shared" si="23"/>
        <v>6000</v>
      </c>
      <c r="Z709" s="12"/>
    </row>
    <row r="710" spans="1:26" x14ac:dyDescent="0.25">
      <c r="A710" s="29"/>
      <c r="B710" s="30"/>
      <c r="C710" s="30" t="s">
        <v>25</v>
      </c>
      <c r="D710" s="30" t="s">
        <v>88</v>
      </c>
      <c r="E710" s="30" t="s">
        <v>1141</v>
      </c>
      <c r="F710" s="31" t="s">
        <v>131</v>
      </c>
      <c r="G710" s="31"/>
      <c r="H710" s="32">
        <v>3600</v>
      </c>
      <c r="I710" s="29"/>
      <c r="J710" s="29"/>
      <c r="K710" s="29"/>
      <c r="L710" s="29"/>
      <c r="M710" s="29"/>
      <c r="O710" s="30"/>
      <c r="Q710" s="30"/>
      <c r="R710" s="16">
        <v>44896</v>
      </c>
      <c r="T710" s="34" t="s">
        <v>705</v>
      </c>
      <c r="V710" s="12">
        <f>SUMIF($W$5:$W$4431,W710,$Y$5:$Y$4431)</f>
        <v>3600</v>
      </c>
      <c r="W710" s="12" t="str">
        <f t="shared" si="22"/>
        <v>9004A1013400</v>
      </c>
      <c r="Y710" s="12">
        <f t="shared" si="23"/>
        <v>3600</v>
      </c>
      <c r="Z710" s="12"/>
    </row>
    <row r="711" spans="1:26" x14ac:dyDescent="0.25">
      <c r="A711" s="29"/>
      <c r="B711" s="30"/>
      <c r="C711" s="30" t="s">
        <v>25</v>
      </c>
      <c r="D711" s="30" t="s">
        <v>88</v>
      </c>
      <c r="E711" s="30" t="s">
        <v>1142</v>
      </c>
      <c r="F711" s="31" t="s">
        <v>98</v>
      </c>
      <c r="G711" s="31"/>
      <c r="H711" s="32">
        <v>1600</v>
      </c>
      <c r="I711" s="29"/>
      <c r="J711" s="29"/>
      <c r="K711" s="29"/>
      <c r="L711" s="29"/>
      <c r="M711" s="29"/>
      <c r="O711" s="30"/>
      <c r="Q711" s="30"/>
      <c r="R711" s="16">
        <v>44896</v>
      </c>
      <c r="T711" s="34" t="s">
        <v>705</v>
      </c>
      <c r="V711" s="12">
        <f>SUMIF($W$5:$W$4431,W711,$Y$5:$Y$4431)</f>
        <v>1600</v>
      </c>
      <c r="W711" s="12" t="str">
        <f t="shared" si="22"/>
        <v>9004A1014400</v>
      </c>
      <c r="Y711" s="12">
        <f t="shared" si="23"/>
        <v>1600</v>
      </c>
      <c r="Z711" s="12"/>
    </row>
    <row r="712" spans="1:26" x14ac:dyDescent="0.25">
      <c r="A712" s="29"/>
      <c r="B712" s="30"/>
      <c r="C712" s="30" t="s">
        <v>25</v>
      </c>
      <c r="D712" s="30" t="s">
        <v>88</v>
      </c>
      <c r="E712" s="30" t="s">
        <v>1143</v>
      </c>
      <c r="F712" s="31" t="s">
        <v>98</v>
      </c>
      <c r="G712" s="31"/>
      <c r="H712" s="32">
        <v>2100</v>
      </c>
      <c r="I712" s="29"/>
      <c r="J712" s="29"/>
      <c r="K712" s="29"/>
      <c r="L712" s="29"/>
      <c r="M712" s="29"/>
      <c r="O712" s="30"/>
      <c r="Q712" s="30"/>
      <c r="R712" s="16">
        <v>44896</v>
      </c>
      <c r="T712" s="34" t="s">
        <v>705</v>
      </c>
      <c r="V712" s="12">
        <f>SUMIF($W$5:$W$4431,W712,$Y$5:$Y$4431)</f>
        <v>2100</v>
      </c>
      <c r="W712" s="12" t="str">
        <f t="shared" ref="W712:W775" si="24">IF(R712="","",TRIM(SUBSTITUTE(E712,"-","")))</f>
        <v>9004A1015600</v>
      </c>
      <c r="Y712" s="12">
        <f t="shared" ref="Y712:Y775" si="25">IF(OR(R712&lt;$F$1,R712&gt;$G$1,R712=""),0,H712)</f>
        <v>2100</v>
      </c>
      <c r="Z712" s="12"/>
    </row>
    <row r="713" spans="1:26" x14ac:dyDescent="0.25">
      <c r="A713" s="29"/>
      <c r="B713" s="30"/>
      <c r="C713" s="30" t="s">
        <v>25</v>
      </c>
      <c r="D713" s="30" t="s">
        <v>88</v>
      </c>
      <c r="E713" s="30" t="s">
        <v>1144</v>
      </c>
      <c r="F713" s="31" t="s">
        <v>98</v>
      </c>
      <c r="G713" s="31"/>
      <c r="H713" s="32">
        <v>9000</v>
      </c>
      <c r="I713" s="29"/>
      <c r="J713" s="29"/>
      <c r="K713" s="29"/>
      <c r="L713" s="29"/>
      <c r="M713" s="29"/>
      <c r="O713" s="30"/>
      <c r="Q713" s="30"/>
      <c r="R713" s="16">
        <v>44896</v>
      </c>
      <c r="T713" s="34" t="s">
        <v>705</v>
      </c>
      <c r="V713" s="12">
        <f>SUMIF($W$5:$W$4431,W713,$Y$5:$Y$4431)</f>
        <v>9000</v>
      </c>
      <c r="W713" s="12" t="str">
        <f t="shared" si="24"/>
        <v>9004A1016800</v>
      </c>
      <c r="Y713" s="12">
        <f t="shared" si="25"/>
        <v>9000</v>
      </c>
      <c r="Z713" s="12"/>
    </row>
    <row r="714" spans="1:26" x14ac:dyDescent="0.25">
      <c r="A714" s="29"/>
      <c r="B714" s="30"/>
      <c r="C714" s="30" t="s">
        <v>25</v>
      </c>
      <c r="D714" s="30" t="s">
        <v>88</v>
      </c>
      <c r="E714" s="30" t="s">
        <v>1145</v>
      </c>
      <c r="F714" s="31" t="s">
        <v>98</v>
      </c>
      <c r="G714" s="31"/>
      <c r="H714" s="32">
        <v>3900</v>
      </c>
      <c r="I714" s="29"/>
      <c r="J714" s="29"/>
      <c r="K714" s="29"/>
      <c r="L714" s="29"/>
      <c r="M714" s="29"/>
      <c r="O714" s="30"/>
      <c r="Q714" s="30"/>
      <c r="R714" s="16">
        <v>44896</v>
      </c>
      <c r="T714" s="34" t="s">
        <v>705</v>
      </c>
      <c r="V714" s="12">
        <f>SUMIF($W$5:$W$4431,W714,$Y$5:$Y$4431)</f>
        <v>3900</v>
      </c>
      <c r="W714" s="12" t="str">
        <f t="shared" si="24"/>
        <v>9004A1019700</v>
      </c>
      <c r="Y714" s="12">
        <f t="shared" si="25"/>
        <v>3900</v>
      </c>
      <c r="Z714" s="12"/>
    </row>
    <row r="715" spans="1:26" x14ac:dyDescent="0.25">
      <c r="A715" s="29"/>
      <c r="B715" s="30"/>
      <c r="C715" s="30" t="s">
        <v>25</v>
      </c>
      <c r="D715" s="30" t="s">
        <v>88</v>
      </c>
      <c r="E715" s="30" t="s">
        <v>1146</v>
      </c>
      <c r="F715" s="31" t="s">
        <v>98</v>
      </c>
      <c r="G715" s="31"/>
      <c r="H715" s="32">
        <v>720</v>
      </c>
      <c r="I715" s="29"/>
      <c r="J715" s="29"/>
      <c r="K715" s="29"/>
      <c r="L715" s="29"/>
      <c r="M715" s="29"/>
      <c r="O715" s="30"/>
      <c r="Q715" s="30"/>
      <c r="R715" s="16">
        <v>44896</v>
      </c>
      <c r="T715" s="34" t="s">
        <v>705</v>
      </c>
      <c r="V715" s="12">
        <f>SUMIF($W$5:$W$4431,W715,$Y$5:$Y$4431)</f>
        <v>720</v>
      </c>
      <c r="W715" s="12" t="str">
        <f t="shared" si="24"/>
        <v>9004A1020100</v>
      </c>
      <c r="Y715" s="12">
        <f t="shared" si="25"/>
        <v>720</v>
      </c>
      <c r="Z715" s="12"/>
    </row>
    <row r="716" spans="1:26" x14ac:dyDescent="0.25">
      <c r="A716" s="29"/>
      <c r="B716" s="30"/>
      <c r="C716" s="30" t="s">
        <v>25</v>
      </c>
      <c r="D716" s="30" t="s">
        <v>88</v>
      </c>
      <c r="E716" s="30" t="s">
        <v>1147</v>
      </c>
      <c r="F716" s="31" t="s">
        <v>98</v>
      </c>
      <c r="G716" s="31"/>
      <c r="H716" s="32">
        <v>2400</v>
      </c>
      <c r="I716" s="29"/>
      <c r="J716" s="29"/>
      <c r="K716" s="29"/>
      <c r="L716" s="29"/>
      <c r="M716" s="29"/>
      <c r="O716" s="30"/>
      <c r="Q716" s="30"/>
      <c r="R716" s="16">
        <v>44896</v>
      </c>
      <c r="T716" s="34" t="s">
        <v>705</v>
      </c>
      <c r="V716" s="12">
        <f>SUMIF($W$5:$W$4431,W716,$Y$5:$Y$4431)</f>
        <v>2400</v>
      </c>
      <c r="W716" s="12" t="str">
        <f t="shared" si="24"/>
        <v>9004A1021700</v>
      </c>
      <c r="Y716" s="12">
        <f t="shared" si="25"/>
        <v>2400</v>
      </c>
      <c r="Z716" s="12"/>
    </row>
    <row r="717" spans="1:26" x14ac:dyDescent="0.25">
      <c r="A717" s="29"/>
      <c r="B717" s="30"/>
      <c r="C717" s="30" t="s">
        <v>25</v>
      </c>
      <c r="D717" s="30" t="s">
        <v>88</v>
      </c>
      <c r="E717" s="30" t="s">
        <v>1148</v>
      </c>
      <c r="F717" s="31" t="s">
        <v>98</v>
      </c>
      <c r="G717" s="31"/>
      <c r="H717" s="32">
        <v>2100</v>
      </c>
      <c r="I717" s="29"/>
      <c r="J717" s="29"/>
      <c r="K717" s="29"/>
      <c r="L717" s="29"/>
      <c r="M717" s="29"/>
      <c r="O717" s="30"/>
      <c r="Q717" s="30"/>
      <c r="R717" s="16">
        <v>44896</v>
      </c>
      <c r="T717" s="34" t="s">
        <v>705</v>
      </c>
      <c r="V717" s="12">
        <f>SUMIF($W$5:$W$4431,W717,$Y$5:$Y$4431)</f>
        <v>2100</v>
      </c>
      <c r="W717" s="12" t="str">
        <f t="shared" si="24"/>
        <v>9004A1022000</v>
      </c>
      <c r="Y717" s="12">
        <f t="shared" si="25"/>
        <v>2100</v>
      </c>
      <c r="Z717" s="12"/>
    </row>
    <row r="718" spans="1:26" x14ac:dyDescent="0.25">
      <c r="A718" s="29"/>
      <c r="B718" s="30"/>
      <c r="C718" s="30" t="s">
        <v>25</v>
      </c>
      <c r="D718" s="30" t="s">
        <v>88</v>
      </c>
      <c r="E718" s="30" t="s">
        <v>1149</v>
      </c>
      <c r="F718" s="31" t="s">
        <v>98</v>
      </c>
      <c r="G718" s="31"/>
      <c r="H718" s="32">
        <v>6000</v>
      </c>
      <c r="I718" s="29"/>
      <c r="J718" s="29"/>
      <c r="K718" s="29"/>
      <c r="L718" s="29"/>
      <c r="M718" s="29"/>
      <c r="O718" s="30"/>
      <c r="Q718" s="30"/>
      <c r="R718" s="16">
        <v>44896</v>
      </c>
      <c r="T718" s="34" t="s">
        <v>705</v>
      </c>
      <c r="V718" s="12">
        <f>SUMIF($W$5:$W$4431,W718,$Y$5:$Y$4431)</f>
        <v>6000</v>
      </c>
      <c r="W718" s="12" t="str">
        <f t="shared" si="24"/>
        <v>9004A1022200</v>
      </c>
      <c r="Y718" s="12">
        <f t="shared" si="25"/>
        <v>6000</v>
      </c>
      <c r="Z718" s="12"/>
    </row>
    <row r="719" spans="1:26" x14ac:dyDescent="0.25">
      <c r="A719" s="29"/>
      <c r="B719" s="30"/>
      <c r="C719" s="30" t="s">
        <v>25</v>
      </c>
      <c r="D719" s="30" t="s">
        <v>88</v>
      </c>
      <c r="E719" s="30" t="s">
        <v>1150</v>
      </c>
      <c r="F719" s="31" t="s">
        <v>98</v>
      </c>
      <c r="G719" s="31"/>
      <c r="H719" s="32">
        <v>3600</v>
      </c>
      <c r="I719" s="29"/>
      <c r="J719" s="29"/>
      <c r="K719" s="29"/>
      <c r="L719" s="29"/>
      <c r="M719" s="29"/>
      <c r="O719" s="30"/>
      <c r="Q719" s="30"/>
      <c r="R719" s="16">
        <v>44896</v>
      </c>
      <c r="T719" s="34" t="s">
        <v>705</v>
      </c>
      <c r="V719" s="12">
        <f>SUMIF($W$5:$W$4431,W719,$Y$5:$Y$4431)</f>
        <v>3600</v>
      </c>
      <c r="W719" s="12" t="str">
        <f t="shared" si="24"/>
        <v>9004A1022700</v>
      </c>
      <c r="Y719" s="12">
        <f t="shared" si="25"/>
        <v>3600</v>
      </c>
      <c r="Z719" s="12"/>
    </row>
    <row r="720" spans="1:26" x14ac:dyDescent="0.25">
      <c r="A720" s="29"/>
      <c r="B720" s="30"/>
      <c r="C720" s="30" t="s">
        <v>25</v>
      </c>
      <c r="D720" s="30" t="s">
        <v>88</v>
      </c>
      <c r="E720" s="30" t="s">
        <v>1151</v>
      </c>
      <c r="F720" s="31" t="s">
        <v>98</v>
      </c>
      <c r="G720" s="31"/>
      <c r="H720" s="32">
        <v>320</v>
      </c>
      <c r="I720" s="29"/>
      <c r="J720" s="29"/>
      <c r="K720" s="29"/>
      <c r="L720" s="29"/>
      <c r="M720" s="29"/>
      <c r="O720" s="30"/>
      <c r="Q720" s="30"/>
      <c r="R720" s="16">
        <v>44896</v>
      </c>
      <c r="T720" s="34" t="s">
        <v>705</v>
      </c>
      <c r="V720" s="12">
        <f>SUMIF($W$5:$W$4431,W720,$Y$5:$Y$4431)</f>
        <v>320</v>
      </c>
      <c r="W720" s="12" t="str">
        <f t="shared" si="24"/>
        <v>9004A1022800</v>
      </c>
      <c r="Y720" s="12">
        <f t="shared" si="25"/>
        <v>320</v>
      </c>
      <c r="Z720" s="12"/>
    </row>
    <row r="721" spans="1:26" x14ac:dyDescent="0.25">
      <c r="A721" s="29"/>
      <c r="B721" s="30"/>
      <c r="C721" s="30" t="s">
        <v>25</v>
      </c>
      <c r="D721" s="30" t="s">
        <v>88</v>
      </c>
      <c r="E721" s="30" t="s">
        <v>1152</v>
      </c>
      <c r="F721" s="31" t="s">
        <v>98</v>
      </c>
      <c r="G721" s="31"/>
      <c r="H721" s="32">
        <v>1750</v>
      </c>
      <c r="I721" s="29"/>
      <c r="J721" s="29"/>
      <c r="K721" s="29"/>
      <c r="L721" s="29"/>
      <c r="M721" s="29"/>
      <c r="O721" s="30"/>
      <c r="Q721" s="30"/>
      <c r="R721" s="16">
        <v>44896</v>
      </c>
      <c r="T721" s="34" t="s">
        <v>705</v>
      </c>
      <c r="V721" s="12">
        <f>SUMIF($W$5:$W$4431,W721,$Y$5:$Y$4431)</f>
        <v>1750</v>
      </c>
      <c r="W721" s="12" t="str">
        <f t="shared" si="24"/>
        <v>9004A1024000</v>
      </c>
      <c r="Y721" s="12">
        <f t="shared" si="25"/>
        <v>1750</v>
      </c>
      <c r="Z721" s="12"/>
    </row>
    <row r="722" spans="1:26" x14ac:dyDescent="0.25">
      <c r="A722" s="29"/>
      <c r="B722" s="30"/>
      <c r="C722" s="30" t="s">
        <v>25</v>
      </c>
      <c r="D722" s="30" t="s">
        <v>88</v>
      </c>
      <c r="E722" s="30" t="s">
        <v>1153</v>
      </c>
      <c r="F722" s="31" t="s">
        <v>98</v>
      </c>
      <c r="G722" s="31"/>
      <c r="H722" s="32">
        <v>1540</v>
      </c>
      <c r="I722" s="29"/>
      <c r="J722" s="29"/>
      <c r="K722" s="29"/>
      <c r="L722" s="29"/>
      <c r="M722" s="29"/>
      <c r="O722" s="30"/>
      <c r="Q722" s="30"/>
      <c r="R722" s="16">
        <v>44896</v>
      </c>
      <c r="T722" s="34" t="s">
        <v>705</v>
      </c>
      <c r="V722" s="12">
        <f>SUMIF($W$5:$W$4431,W722,$Y$5:$Y$4431)</f>
        <v>1540</v>
      </c>
      <c r="W722" s="12" t="str">
        <f t="shared" si="24"/>
        <v>9004A1025800</v>
      </c>
      <c r="Y722" s="12">
        <f t="shared" si="25"/>
        <v>1540</v>
      </c>
      <c r="Z722" s="12"/>
    </row>
    <row r="723" spans="1:26" x14ac:dyDescent="0.25">
      <c r="A723" s="29"/>
      <c r="B723" s="30"/>
      <c r="C723" s="30" t="s">
        <v>25</v>
      </c>
      <c r="D723" s="30" t="s">
        <v>88</v>
      </c>
      <c r="E723" s="30" t="s">
        <v>1154</v>
      </c>
      <c r="F723" s="31" t="s">
        <v>98</v>
      </c>
      <c r="G723" s="31"/>
      <c r="H723" s="32">
        <v>2400</v>
      </c>
      <c r="I723" s="29"/>
      <c r="J723" s="29"/>
      <c r="K723" s="29"/>
      <c r="L723" s="29"/>
      <c r="M723" s="29"/>
      <c r="O723" s="30"/>
      <c r="Q723" s="30"/>
      <c r="R723" s="16">
        <v>44896</v>
      </c>
      <c r="T723" s="34" t="s">
        <v>705</v>
      </c>
      <c r="V723" s="12">
        <f>SUMIF($W$5:$W$4431,W723,$Y$5:$Y$4431)</f>
        <v>2400</v>
      </c>
      <c r="W723" s="12" t="str">
        <f t="shared" si="24"/>
        <v>9004A1026000</v>
      </c>
      <c r="Y723" s="12">
        <f t="shared" si="25"/>
        <v>2400</v>
      </c>
      <c r="Z723" s="12"/>
    </row>
    <row r="724" spans="1:26" x14ac:dyDescent="0.25">
      <c r="A724" s="29"/>
      <c r="B724" s="30"/>
      <c r="C724" s="30" t="s">
        <v>25</v>
      </c>
      <c r="D724" s="30" t="s">
        <v>88</v>
      </c>
      <c r="E724" s="30" t="s">
        <v>1155</v>
      </c>
      <c r="F724" s="31" t="s">
        <v>98</v>
      </c>
      <c r="G724" s="31"/>
      <c r="H724" s="32">
        <v>1050</v>
      </c>
      <c r="I724" s="29"/>
      <c r="J724" s="29"/>
      <c r="K724" s="29"/>
      <c r="L724" s="29"/>
      <c r="M724" s="29"/>
      <c r="O724" s="30"/>
      <c r="Q724" s="30"/>
      <c r="R724" s="16">
        <v>44896</v>
      </c>
      <c r="T724" s="34" t="s">
        <v>705</v>
      </c>
      <c r="V724" s="12">
        <f>SUMIF($W$5:$W$4431,W724,$Y$5:$Y$4431)</f>
        <v>1050</v>
      </c>
      <c r="W724" s="12" t="str">
        <f t="shared" si="24"/>
        <v>9004A1028100</v>
      </c>
      <c r="Y724" s="12">
        <f t="shared" si="25"/>
        <v>1050</v>
      </c>
      <c r="Z724" s="12"/>
    </row>
    <row r="725" spans="1:26" x14ac:dyDescent="0.25">
      <c r="A725" s="29"/>
      <c r="B725" s="30"/>
      <c r="C725" s="30" t="s">
        <v>25</v>
      </c>
      <c r="D725" s="30" t="s">
        <v>88</v>
      </c>
      <c r="E725" s="30" t="s">
        <v>1156</v>
      </c>
      <c r="F725" s="31" t="s">
        <v>98</v>
      </c>
      <c r="G725" s="31"/>
      <c r="H725" s="32">
        <v>3300</v>
      </c>
      <c r="I725" s="29"/>
      <c r="J725" s="29"/>
      <c r="K725" s="29"/>
      <c r="L725" s="29"/>
      <c r="M725" s="29"/>
      <c r="O725" s="30"/>
      <c r="Q725" s="30"/>
      <c r="R725" s="16">
        <v>44896</v>
      </c>
      <c r="T725" s="34" t="s">
        <v>705</v>
      </c>
      <c r="V725" s="12">
        <f>SUMIF($W$5:$W$4431,W725,$Y$5:$Y$4431)</f>
        <v>3300</v>
      </c>
      <c r="W725" s="12" t="str">
        <f t="shared" si="24"/>
        <v>9004A1029800</v>
      </c>
      <c r="Y725" s="12">
        <f t="shared" si="25"/>
        <v>3300</v>
      </c>
      <c r="Z725" s="12"/>
    </row>
    <row r="726" spans="1:26" x14ac:dyDescent="0.25">
      <c r="A726" s="29"/>
      <c r="B726" s="30"/>
      <c r="C726" s="30" t="s">
        <v>25</v>
      </c>
      <c r="D726" s="30" t="s">
        <v>88</v>
      </c>
      <c r="E726" s="30" t="s">
        <v>1157</v>
      </c>
      <c r="F726" s="31" t="s">
        <v>89</v>
      </c>
      <c r="G726" s="31"/>
      <c r="H726" s="32">
        <v>3000</v>
      </c>
      <c r="I726" s="29"/>
      <c r="J726" s="29"/>
      <c r="K726" s="29"/>
      <c r="L726" s="29"/>
      <c r="M726" s="29"/>
      <c r="O726" s="30"/>
      <c r="Q726" s="30"/>
      <c r="R726" s="16">
        <v>44896</v>
      </c>
      <c r="T726" s="34" t="s">
        <v>705</v>
      </c>
      <c r="V726" s="12">
        <f>SUMIF($W$5:$W$4431,W726,$Y$5:$Y$4431)</f>
        <v>3000</v>
      </c>
      <c r="W726" s="12" t="str">
        <f t="shared" si="24"/>
        <v>9004A1120000</v>
      </c>
      <c r="Y726" s="12">
        <f t="shared" si="25"/>
        <v>3000</v>
      </c>
      <c r="Z726" s="12"/>
    </row>
    <row r="727" spans="1:26" x14ac:dyDescent="0.25">
      <c r="A727" s="29"/>
      <c r="B727" s="30"/>
      <c r="C727" s="30" t="s">
        <v>25</v>
      </c>
      <c r="D727" s="30" t="s">
        <v>88</v>
      </c>
      <c r="E727" s="30" t="s">
        <v>1158</v>
      </c>
      <c r="F727" s="31" t="s">
        <v>89</v>
      </c>
      <c r="G727" s="31"/>
      <c r="H727" s="32">
        <v>4500</v>
      </c>
      <c r="I727" s="29"/>
      <c r="J727" s="29"/>
      <c r="K727" s="29"/>
      <c r="L727" s="29"/>
      <c r="M727" s="29"/>
      <c r="O727" s="30"/>
      <c r="Q727" s="30"/>
      <c r="R727" s="16">
        <v>44896</v>
      </c>
      <c r="T727" s="34" t="s">
        <v>705</v>
      </c>
      <c r="V727" s="12">
        <f>SUMIF($W$5:$W$4431,W727,$Y$5:$Y$4431)</f>
        <v>4500</v>
      </c>
      <c r="W727" s="12" t="str">
        <f t="shared" si="24"/>
        <v>9004A1121000</v>
      </c>
      <c r="Y727" s="12">
        <f t="shared" si="25"/>
        <v>4500</v>
      </c>
      <c r="Z727" s="12"/>
    </row>
    <row r="728" spans="1:26" x14ac:dyDescent="0.25">
      <c r="A728" s="29"/>
      <c r="B728" s="30"/>
      <c r="C728" s="30" t="s">
        <v>25</v>
      </c>
      <c r="D728" s="30" t="s">
        <v>88</v>
      </c>
      <c r="E728" s="30" t="s">
        <v>1159</v>
      </c>
      <c r="F728" s="31" t="s">
        <v>89</v>
      </c>
      <c r="G728" s="31"/>
      <c r="H728" s="32">
        <v>4000</v>
      </c>
      <c r="I728" s="29"/>
      <c r="J728" s="29"/>
      <c r="K728" s="29"/>
      <c r="L728" s="29"/>
      <c r="M728" s="29"/>
      <c r="O728" s="30"/>
      <c r="Q728" s="30"/>
      <c r="R728" s="16">
        <v>44896</v>
      </c>
      <c r="T728" s="34" t="s">
        <v>705</v>
      </c>
      <c r="V728" s="12">
        <f>SUMIF($W$5:$W$4431,W728,$Y$5:$Y$4431)</f>
        <v>4000</v>
      </c>
      <c r="W728" s="12" t="str">
        <f t="shared" si="24"/>
        <v>9004A1121200</v>
      </c>
      <c r="Y728" s="12">
        <f t="shared" si="25"/>
        <v>4000</v>
      </c>
      <c r="Z728" s="12"/>
    </row>
    <row r="729" spans="1:26" x14ac:dyDescent="0.25">
      <c r="A729" s="29"/>
      <c r="B729" s="30"/>
      <c r="C729" s="30" t="s">
        <v>25</v>
      </c>
      <c r="D729" s="30" t="s">
        <v>88</v>
      </c>
      <c r="E729" s="30" t="s">
        <v>1160</v>
      </c>
      <c r="F729" s="31" t="s">
        <v>89</v>
      </c>
      <c r="G729" s="31"/>
      <c r="H729" s="32">
        <v>1600</v>
      </c>
      <c r="I729" s="29"/>
      <c r="J729" s="29"/>
      <c r="K729" s="29"/>
      <c r="L729" s="29"/>
      <c r="M729" s="29"/>
      <c r="O729" s="30"/>
      <c r="Q729" s="30"/>
      <c r="R729" s="16">
        <v>44896</v>
      </c>
      <c r="T729" s="34" t="s">
        <v>705</v>
      </c>
      <c r="V729" s="12">
        <f>SUMIF($W$5:$W$4431,W729,$Y$5:$Y$4431)</f>
        <v>1600</v>
      </c>
      <c r="W729" s="12" t="str">
        <f t="shared" si="24"/>
        <v>9004A1121500</v>
      </c>
      <c r="Y729" s="12">
        <f t="shared" si="25"/>
        <v>1600</v>
      </c>
      <c r="Z729" s="12"/>
    </row>
    <row r="730" spans="1:26" x14ac:dyDescent="0.25">
      <c r="A730" s="29"/>
      <c r="B730" s="30"/>
      <c r="C730" s="30" t="s">
        <v>25</v>
      </c>
      <c r="D730" s="30" t="s">
        <v>88</v>
      </c>
      <c r="E730" s="30" t="s">
        <v>1161</v>
      </c>
      <c r="F730" s="31" t="s">
        <v>89</v>
      </c>
      <c r="G730" s="31"/>
      <c r="H730" s="32">
        <v>6000</v>
      </c>
      <c r="I730" s="29"/>
      <c r="J730" s="29"/>
      <c r="K730" s="29"/>
      <c r="L730" s="29"/>
      <c r="M730" s="29"/>
      <c r="O730" s="30"/>
      <c r="Q730" s="30"/>
      <c r="R730" s="16">
        <v>44896</v>
      </c>
      <c r="T730" s="34" t="s">
        <v>705</v>
      </c>
      <c r="V730" s="12">
        <f>SUMIF($W$5:$W$4431,W730,$Y$5:$Y$4431)</f>
        <v>6000</v>
      </c>
      <c r="W730" s="12" t="str">
        <f t="shared" si="24"/>
        <v>9004A1123400</v>
      </c>
      <c r="Y730" s="12">
        <f t="shared" si="25"/>
        <v>6000</v>
      </c>
      <c r="Z730" s="12"/>
    </row>
    <row r="731" spans="1:26" x14ac:dyDescent="0.25">
      <c r="A731" s="29"/>
      <c r="B731" s="30"/>
      <c r="C731" s="30" t="s">
        <v>25</v>
      </c>
      <c r="D731" s="30" t="s">
        <v>88</v>
      </c>
      <c r="E731" s="30" t="s">
        <v>195</v>
      </c>
      <c r="F731" s="31" t="s">
        <v>196</v>
      </c>
      <c r="G731" s="31"/>
      <c r="H731" s="32">
        <v>4600</v>
      </c>
      <c r="I731" s="29"/>
      <c r="J731" s="29"/>
      <c r="K731" s="29"/>
      <c r="L731" s="29"/>
      <c r="M731" s="29"/>
      <c r="O731" s="30"/>
      <c r="Q731" s="30"/>
      <c r="R731" s="16">
        <v>44896</v>
      </c>
      <c r="T731" s="34" t="s">
        <v>705</v>
      </c>
      <c r="V731" s="12">
        <f>SUMIF($W$5:$W$4431,W731,$Y$5:$Y$4431)</f>
        <v>4600</v>
      </c>
      <c r="W731" s="12" t="str">
        <f t="shared" si="24"/>
        <v>9004A1124000</v>
      </c>
      <c r="Y731" s="12">
        <f t="shared" si="25"/>
        <v>4600</v>
      </c>
      <c r="Z731" s="12"/>
    </row>
    <row r="732" spans="1:26" x14ac:dyDescent="0.25">
      <c r="A732" s="29"/>
      <c r="B732" s="30"/>
      <c r="C732" s="30" t="s">
        <v>25</v>
      </c>
      <c r="D732" s="30" t="s">
        <v>88</v>
      </c>
      <c r="E732" s="30" t="s">
        <v>1162</v>
      </c>
      <c r="F732" s="31" t="s">
        <v>89</v>
      </c>
      <c r="G732" s="31"/>
      <c r="H732" s="32">
        <v>3600</v>
      </c>
      <c r="I732" s="29"/>
      <c r="J732" s="29"/>
      <c r="K732" s="29"/>
      <c r="L732" s="29"/>
      <c r="M732" s="29"/>
      <c r="O732" s="30"/>
      <c r="Q732" s="30"/>
      <c r="R732" s="16">
        <v>44896</v>
      </c>
      <c r="T732" s="34" t="s">
        <v>705</v>
      </c>
      <c r="V732" s="12">
        <f>SUMIF($W$5:$W$4431,W732,$Y$5:$Y$4431)</f>
        <v>3600</v>
      </c>
      <c r="W732" s="12" t="str">
        <f t="shared" si="24"/>
        <v>9004A1124600</v>
      </c>
      <c r="Y732" s="12">
        <f t="shared" si="25"/>
        <v>3600</v>
      </c>
      <c r="Z732" s="12"/>
    </row>
    <row r="733" spans="1:26" x14ac:dyDescent="0.25">
      <c r="A733" s="29"/>
      <c r="B733" s="30"/>
      <c r="C733" s="30" t="s">
        <v>25</v>
      </c>
      <c r="D733" s="30" t="s">
        <v>88</v>
      </c>
      <c r="E733" s="30" t="s">
        <v>1163</v>
      </c>
      <c r="F733" s="31" t="s">
        <v>89</v>
      </c>
      <c r="G733" s="31"/>
      <c r="H733" s="32">
        <v>3900</v>
      </c>
      <c r="I733" s="29"/>
      <c r="J733" s="29"/>
      <c r="K733" s="29"/>
      <c r="L733" s="29"/>
      <c r="M733" s="29"/>
      <c r="O733" s="30"/>
      <c r="Q733" s="30"/>
      <c r="R733" s="16">
        <v>44896</v>
      </c>
      <c r="T733" s="34" t="s">
        <v>705</v>
      </c>
      <c r="V733" s="12">
        <f>SUMIF($W$5:$W$4431,W733,$Y$5:$Y$4431)</f>
        <v>3900</v>
      </c>
      <c r="W733" s="12" t="str">
        <f t="shared" si="24"/>
        <v>9004A1126600</v>
      </c>
      <c r="Y733" s="12">
        <f t="shared" si="25"/>
        <v>3900</v>
      </c>
      <c r="Z733" s="12"/>
    </row>
    <row r="734" spans="1:26" x14ac:dyDescent="0.25">
      <c r="A734" s="29"/>
      <c r="B734" s="30"/>
      <c r="C734" s="30" t="s">
        <v>25</v>
      </c>
      <c r="D734" s="30" t="s">
        <v>88</v>
      </c>
      <c r="E734" s="30" t="s">
        <v>1164</v>
      </c>
      <c r="F734" s="31" t="s">
        <v>89</v>
      </c>
      <c r="G734" s="31"/>
      <c r="H734" s="32">
        <v>1800</v>
      </c>
      <c r="I734" s="29"/>
      <c r="J734" s="29"/>
      <c r="K734" s="29"/>
      <c r="L734" s="29"/>
      <c r="M734" s="29"/>
      <c r="O734" s="30"/>
      <c r="Q734" s="30"/>
      <c r="R734" s="16">
        <v>44896</v>
      </c>
      <c r="T734" s="34" t="s">
        <v>705</v>
      </c>
      <c r="V734" s="12">
        <f>SUMIF($W$5:$W$4431,W734,$Y$5:$Y$4431)</f>
        <v>1800</v>
      </c>
      <c r="W734" s="12" t="str">
        <f t="shared" si="24"/>
        <v>9004A1127400</v>
      </c>
      <c r="Y734" s="12">
        <f t="shared" si="25"/>
        <v>1800</v>
      </c>
      <c r="Z734" s="12"/>
    </row>
    <row r="735" spans="1:26" x14ac:dyDescent="0.25">
      <c r="A735" s="29"/>
      <c r="B735" s="30"/>
      <c r="C735" s="30" t="s">
        <v>25</v>
      </c>
      <c r="D735" s="30" t="s">
        <v>88</v>
      </c>
      <c r="E735" s="30" t="s">
        <v>1165</v>
      </c>
      <c r="F735" s="31" t="s">
        <v>89</v>
      </c>
      <c r="G735" s="31"/>
      <c r="H735" s="32">
        <v>1500</v>
      </c>
      <c r="I735" s="29"/>
      <c r="J735" s="29"/>
      <c r="K735" s="29"/>
      <c r="L735" s="29"/>
      <c r="M735" s="29"/>
      <c r="O735" s="30"/>
      <c r="Q735" s="30"/>
      <c r="R735" s="16">
        <v>44896</v>
      </c>
      <c r="T735" s="34" t="s">
        <v>705</v>
      </c>
      <c r="V735" s="12">
        <f>SUMIF($W$5:$W$4431,W735,$Y$5:$Y$4431)</f>
        <v>1500</v>
      </c>
      <c r="W735" s="12" t="str">
        <f t="shared" si="24"/>
        <v>9004A1128100</v>
      </c>
      <c r="Y735" s="12">
        <f t="shared" si="25"/>
        <v>1500</v>
      </c>
      <c r="Z735" s="12"/>
    </row>
    <row r="736" spans="1:26" x14ac:dyDescent="0.25">
      <c r="A736" s="29"/>
      <c r="B736" s="30"/>
      <c r="C736" s="30" t="s">
        <v>25</v>
      </c>
      <c r="D736" s="30" t="s">
        <v>88</v>
      </c>
      <c r="E736" s="30" t="s">
        <v>1166</v>
      </c>
      <c r="F736" s="31" t="s">
        <v>89</v>
      </c>
      <c r="G736" s="31"/>
      <c r="H736" s="32">
        <v>1800</v>
      </c>
      <c r="I736" s="29"/>
      <c r="J736" s="29"/>
      <c r="K736" s="29"/>
      <c r="L736" s="29"/>
      <c r="M736" s="29"/>
      <c r="O736" s="30"/>
      <c r="Q736" s="30"/>
      <c r="R736" s="16">
        <v>44896</v>
      </c>
      <c r="T736" s="34" t="s">
        <v>705</v>
      </c>
      <c r="V736" s="12">
        <f>SUMIF($W$5:$W$4431,W736,$Y$5:$Y$4431)</f>
        <v>1800</v>
      </c>
      <c r="W736" s="12" t="str">
        <f t="shared" si="24"/>
        <v>9004A1128200</v>
      </c>
      <c r="Y736" s="12">
        <f t="shared" si="25"/>
        <v>1800</v>
      </c>
      <c r="Z736" s="12"/>
    </row>
    <row r="737" spans="1:26" x14ac:dyDescent="0.25">
      <c r="A737" s="29"/>
      <c r="B737" s="30"/>
      <c r="C737" s="30" t="s">
        <v>25</v>
      </c>
      <c r="D737" s="30" t="s">
        <v>88</v>
      </c>
      <c r="E737" s="30" t="s">
        <v>1167</v>
      </c>
      <c r="F737" s="31" t="s">
        <v>196</v>
      </c>
      <c r="G737" s="31"/>
      <c r="H737" s="32">
        <v>680</v>
      </c>
      <c r="I737" s="29"/>
      <c r="J737" s="29"/>
      <c r="K737" s="29"/>
      <c r="L737" s="29"/>
      <c r="M737" s="29"/>
      <c r="O737" s="30"/>
      <c r="Q737" s="30"/>
      <c r="R737" s="16">
        <v>44896</v>
      </c>
      <c r="T737" s="34" t="s">
        <v>705</v>
      </c>
      <c r="V737" s="12">
        <f>SUMIF($W$5:$W$4431,W737,$Y$5:$Y$4431)</f>
        <v>680</v>
      </c>
      <c r="W737" s="12" t="str">
        <f t="shared" si="24"/>
        <v>9004A1129800</v>
      </c>
      <c r="Y737" s="12">
        <f t="shared" si="25"/>
        <v>680</v>
      </c>
      <c r="Z737" s="12"/>
    </row>
    <row r="738" spans="1:26" x14ac:dyDescent="0.25">
      <c r="A738" s="29"/>
      <c r="B738" s="30"/>
      <c r="C738" s="30" t="s">
        <v>25</v>
      </c>
      <c r="D738" s="30" t="s">
        <v>88</v>
      </c>
      <c r="E738" s="30" t="s">
        <v>1168</v>
      </c>
      <c r="F738" s="31" t="s">
        <v>89</v>
      </c>
      <c r="G738" s="31"/>
      <c r="H738" s="32">
        <v>3600</v>
      </c>
      <c r="I738" s="29"/>
      <c r="J738" s="29"/>
      <c r="K738" s="29"/>
      <c r="L738" s="29"/>
      <c r="M738" s="29"/>
      <c r="O738" s="30"/>
      <c r="Q738" s="30"/>
      <c r="R738" s="16">
        <v>44896</v>
      </c>
      <c r="T738" s="34" t="s">
        <v>705</v>
      </c>
      <c r="V738" s="12">
        <f>SUMIF($W$5:$W$4431,W738,$Y$5:$Y$4431)</f>
        <v>3600</v>
      </c>
      <c r="W738" s="12" t="str">
        <f t="shared" si="24"/>
        <v>9004A1130200</v>
      </c>
      <c r="Y738" s="12">
        <f t="shared" si="25"/>
        <v>3600</v>
      </c>
      <c r="Z738" s="12"/>
    </row>
    <row r="739" spans="1:26" x14ac:dyDescent="0.25">
      <c r="A739" s="29"/>
      <c r="B739" s="30"/>
      <c r="C739" s="30" t="s">
        <v>25</v>
      </c>
      <c r="D739" s="30" t="s">
        <v>88</v>
      </c>
      <c r="E739" s="30" t="s">
        <v>1169</v>
      </c>
      <c r="F739" s="31" t="s">
        <v>89</v>
      </c>
      <c r="G739" s="31"/>
      <c r="H739" s="32">
        <v>320</v>
      </c>
      <c r="I739" s="29"/>
      <c r="J739" s="29"/>
      <c r="K739" s="29"/>
      <c r="L739" s="29"/>
      <c r="M739" s="29"/>
      <c r="O739" s="30"/>
      <c r="Q739" s="30"/>
      <c r="R739" s="16">
        <v>44896</v>
      </c>
      <c r="T739" s="34" t="s">
        <v>705</v>
      </c>
      <c r="V739" s="12">
        <f>SUMIF($W$5:$W$4431,W739,$Y$5:$Y$4431)</f>
        <v>320</v>
      </c>
      <c r="W739" s="12" t="str">
        <f t="shared" si="24"/>
        <v>9004A1130300</v>
      </c>
      <c r="Y739" s="12">
        <f t="shared" si="25"/>
        <v>320</v>
      </c>
      <c r="Z739" s="12"/>
    </row>
    <row r="740" spans="1:26" x14ac:dyDescent="0.25">
      <c r="A740" s="29"/>
      <c r="B740" s="30"/>
      <c r="C740" s="30" t="s">
        <v>25</v>
      </c>
      <c r="D740" s="30" t="s">
        <v>88</v>
      </c>
      <c r="E740" s="30" t="s">
        <v>1170</v>
      </c>
      <c r="F740" s="31" t="s">
        <v>89</v>
      </c>
      <c r="G740" s="31"/>
      <c r="H740" s="32">
        <v>8400</v>
      </c>
      <c r="I740" s="29"/>
      <c r="J740" s="29"/>
      <c r="K740" s="29"/>
      <c r="L740" s="29"/>
      <c r="M740" s="29"/>
      <c r="O740" s="30"/>
      <c r="Q740" s="30"/>
      <c r="R740" s="16">
        <v>44896</v>
      </c>
      <c r="T740" s="34" t="s">
        <v>705</v>
      </c>
      <c r="V740" s="12">
        <f>SUMIF($W$5:$W$4431,W740,$Y$5:$Y$4431)</f>
        <v>8400</v>
      </c>
      <c r="W740" s="12" t="str">
        <f t="shared" si="24"/>
        <v>9004A1130900</v>
      </c>
      <c r="Y740" s="12">
        <f t="shared" si="25"/>
        <v>8400</v>
      </c>
      <c r="Z740" s="12"/>
    </row>
    <row r="741" spans="1:26" x14ac:dyDescent="0.25">
      <c r="A741" s="29"/>
      <c r="B741" s="30"/>
      <c r="C741" s="30" t="s">
        <v>25</v>
      </c>
      <c r="D741" s="30" t="s">
        <v>88</v>
      </c>
      <c r="E741" s="30" t="s">
        <v>1171</v>
      </c>
      <c r="F741" s="31" t="s">
        <v>89</v>
      </c>
      <c r="G741" s="31"/>
      <c r="H741" s="32">
        <v>3000</v>
      </c>
      <c r="I741" s="29"/>
      <c r="J741" s="29"/>
      <c r="K741" s="29"/>
      <c r="L741" s="29"/>
      <c r="M741" s="29"/>
      <c r="O741" s="30"/>
      <c r="Q741" s="30"/>
      <c r="R741" s="16">
        <v>44896</v>
      </c>
      <c r="T741" s="34" t="s">
        <v>705</v>
      </c>
      <c r="V741" s="12">
        <f>SUMIF($W$5:$W$4431,W741,$Y$5:$Y$4431)</f>
        <v>3000</v>
      </c>
      <c r="W741" s="12" t="str">
        <f t="shared" si="24"/>
        <v>9004A1131100</v>
      </c>
      <c r="Y741" s="12">
        <f t="shared" si="25"/>
        <v>3000</v>
      </c>
      <c r="Z741" s="12"/>
    </row>
    <row r="742" spans="1:26" x14ac:dyDescent="0.25">
      <c r="A742" s="29"/>
      <c r="B742" s="30"/>
      <c r="C742" s="30" t="s">
        <v>25</v>
      </c>
      <c r="D742" s="30" t="s">
        <v>88</v>
      </c>
      <c r="E742" s="30" t="s">
        <v>1172</v>
      </c>
      <c r="F742" s="31" t="s">
        <v>89</v>
      </c>
      <c r="G742" s="31"/>
      <c r="H742" s="32">
        <v>3600</v>
      </c>
      <c r="I742" s="29"/>
      <c r="J742" s="29"/>
      <c r="K742" s="29"/>
      <c r="L742" s="29"/>
      <c r="M742" s="29"/>
      <c r="O742" s="30"/>
      <c r="Q742" s="30"/>
      <c r="R742" s="16">
        <v>44896</v>
      </c>
      <c r="T742" s="34" t="s">
        <v>705</v>
      </c>
      <c r="V742" s="12">
        <f>SUMIF($W$5:$W$4431,W742,$Y$5:$Y$4431)</f>
        <v>3600</v>
      </c>
      <c r="W742" s="12" t="str">
        <f t="shared" si="24"/>
        <v>9004A1131300</v>
      </c>
      <c r="Y742" s="12">
        <f t="shared" si="25"/>
        <v>3600</v>
      </c>
      <c r="Z742" s="12"/>
    </row>
    <row r="743" spans="1:26" x14ac:dyDescent="0.25">
      <c r="A743" s="29"/>
      <c r="B743" s="30"/>
      <c r="C743" s="30" t="s">
        <v>25</v>
      </c>
      <c r="D743" s="30" t="s">
        <v>88</v>
      </c>
      <c r="E743" s="30" t="s">
        <v>1173</v>
      </c>
      <c r="F743" s="31" t="s">
        <v>89</v>
      </c>
      <c r="G743" s="31"/>
      <c r="H743" s="32">
        <v>4000</v>
      </c>
      <c r="I743" s="29"/>
      <c r="J743" s="29"/>
      <c r="K743" s="29"/>
      <c r="L743" s="29"/>
      <c r="M743" s="29"/>
      <c r="O743" s="30"/>
      <c r="Q743" s="30"/>
      <c r="R743" s="16">
        <v>44896</v>
      </c>
      <c r="T743" s="34" t="s">
        <v>705</v>
      </c>
      <c r="V743" s="12">
        <f>SUMIF($W$5:$W$4431,W743,$Y$5:$Y$4431)</f>
        <v>4000</v>
      </c>
      <c r="W743" s="12" t="str">
        <f t="shared" si="24"/>
        <v>9004A1131900</v>
      </c>
      <c r="Y743" s="12">
        <f t="shared" si="25"/>
        <v>4000</v>
      </c>
      <c r="Z743" s="12"/>
    </row>
    <row r="744" spans="1:26" x14ac:dyDescent="0.25">
      <c r="A744" s="29"/>
      <c r="B744" s="30"/>
      <c r="C744" s="30" t="s">
        <v>25</v>
      </c>
      <c r="D744" s="30" t="s">
        <v>88</v>
      </c>
      <c r="E744" s="30" t="s">
        <v>1174</v>
      </c>
      <c r="F744" s="31" t="s">
        <v>89</v>
      </c>
      <c r="G744" s="31"/>
      <c r="H744" s="32">
        <v>3900</v>
      </c>
      <c r="I744" s="29"/>
      <c r="J744" s="29"/>
      <c r="K744" s="29"/>
      <c r="L744" s="29"/>
      <c r="M744" s="29"/>
      <c r="O744" s="30"/>
      <c r="Q744" s="30"/>
      <c r="R744" s="16">
        <v>44896</v>
      </c>
      <c r="T744" s="34" t="s">
        <v>705</v>
      </c>
      <c r="V744" s="12">
        <f>SUMIF($W$5:$W$4431,W744,$Y$5:$Y$4431)</f>
        <v>3900</v>
      </c>
      <c r="W744" s="12" t="str">
        <f t="shared" si="24"/>
        <v>9004A1132500</v>
      </c>
      <c r="Y744" s="12">
        <f t="shared" si="25"/>
        <v>3900</v>
      </c>
      <c r="Z744" s="12"/>
    </row>
    <row r="745" spans="1:26" x14ac:dyDescent="0.25">
      <c r="A745" s="29"/>
      <c r="B745" s="30"/>
      <c r="C745" s="30" t="s">
        <v>25</v>
      </c>
      <c r="D745" s="30" t="s">
        <v>88</v>
      </c>
      <c r="E745" s="30" t="s">
        <v>1175</v>
      </c>
      <c r="F745" s="31" t="s">
        <v>89</v>
      </c>
      <c r="G745" s="31"/>
      <c r="H745" s="32">
        <v>1800</v>
      </c>
      <c r="I745" s="29"/>
      <c r="J745" s="29"/>
      <c r="K745" s="29"/>
      <c r="L745" s="29"/>
      <c r="M745" s="29"/>
      <c r="O745" s="30"/>
      <c r="Q745" s="30"/>
      <c r="R745" s="16">
        <v>44896</v>
      </c>
      <c r="T745" s="34" t="s">
        <v>705</v>
      </c>
      <c r="V745" s="12">
        <f>SUMIF($W$5:$W$4431,W745,$Y$5:$Y$4431)</f>
        <v>1800</v>
      </c>
      <c r="W745" s="12" t="str">
        <f t="shared" si="24"/>
        <v>9004A1132900</v>
      </c>
      <c r="Y745" s="12">
        <f t="shared" si="25"/>
        <v>1800</v>
      </c>
      <c r="Z745" s="12"/>
    </row>
    <row r="746" spans="1:26" x14ac:dyDescent="0.25">
      <c r="A746" s="29"/>
      <c r="B746" s="30"/>
      <c r="C746" s="30" t="s">
        <v>25</v>
      </c>
      <c r="D746" s="30" t="s">
        <v>88</v>
      </c>
      <c r="E746" s="30" t="s">
        <v>1176</v>
      </c>
      <c r="F746" s="31" t="s">
        <v>89</v>
      </c>
      <c r="G746" s="31"/>
      <c r="H746" s="32">
        <v>3600</v>
      </c>
      <c r="I746" s="29"/>
      <c r="J746" s="29"/>
      <c r="K746" s="29"/>
      <c r="L746" s="29"/>
      <c r="M746" s="29"/>
      <c r="O746" s="30"/>
      <c r="Q746" s="30"/>
      <c r="R746" s="16">
        <v>44896</v>
      </c>
      <c r="T746" s="34" t="s">
        <v>705</v>
      </c>
      <c r="V746" s="12">
        <f>SUMIF($W$5:$W$4431,W746,$Y$5:$Y$4431)</f>
        <v>3600</v>
      </c>
      <c r="W746" s="12" t="str">
        <f t="shared" si="24"/>
        <v>9004A1133100</v>
      </c>
      <c r="Y746" s="12">
        <f t="shared" si="25"/>
        <v>3600</v>
      </c>
      <c r="Z746" s="12"/>
    </row>
    <row r="747" spans="1:26" x14ac:dyDescent="0.25">
      <c r="A747" s="29"/>
      <c r="B747" s="30"/>
      <c r="C747" s="30" t="s">
        <v>25</v>
      </c>
      <c r="D747" s="30" t="s">
        <v>88</v>
      </c>
      <c r="E747" s="30" t="s">
        <v>1177</v>
      </c>
      <c r="F747" s="31" t="s">
        <v>89</v>
      </c>
      <c r="G747" s="31"/>
      <c r="H747" s="32">
        <v>3000</v>
      </c>
      <c r="I747" s="29"/>
      <c r="J747" s="29"/>
      <c r="K747" s="29"/>
      <c r="L747" s="29"/>
      <c r="M747" s="29"/>
      <c r="O747" s="30"/>
      <c r="Q747" s="30"/>
      <c r="R747" s="16">
        <v>44896</v>
      </c>
      <c r="T747" s="34" t="s">
        <v>705</v>
      </c>
      <c r="V747" s="12">
        <f>SUMIF($W$5:$W$4431,W747,$Y$5:$Y$4431)</f>
        <v>3000</v>
      </c>
      <c r="W747" s="12" t="str">
        <f t="shared" si="24"/>
        <v>9004A1134200</v>
      </c>
      <c r="Y747" s="12">
        <f t="shared" si="25"/>
        <v>3000</v>
      </c>
      <c r="Z747" s="12"/>
    </row>
    <row r="748" spans="1:26" x14ac:dyDescent="0.25">
      <c r="A748" s="29"/>
      <c r="B748" s="30"/>
      <c r="C748" s="30" t="s">
        <v>25</v>
      </c>
      <c r="D748" s="30" t="s">
        <v>88</v>
      </c>
      <c r="E748" s="30" t="s">
        <v>1178</v>
      </c>
      <c r="F748" s="31" t="s">
        <v>89</v>
      </c>
      <c r="G748" s="31"/>
      <c r="H748" s="32">
        <v>3300</v>
      </c>
      <c r="I748" s="29"/>
      <c r="J748" s="29"/>
      <c r="K748" s="29"/>
      <c r="L748" s="29"/>
      <c r="M748" s="29"/>
      <c r="O748" s="30"/>
      <c r="Q748" s="30"/>
      <c r="R748" s="16">
        <v>44896</v>
      </c>
      <c r="T748" s="34" t="s">
        <v>705</v>
      </c>
      <c r="V748" s="12">
        <f>SUMIF($W$5:$W$4431,W748,$Y$5:$Y$4431)</f>
        <v>3300</v>
      </c>
      <c r="W748" s="12" t="str">
        <f t="shared" si="24"/>
        <v>9004A1134600</v>
      </c>
      <c r="Y748" s="12">
        <f t="shared" si="25"/>
        <v>3300</v>
      </c>
      <c r="Z748" s="12"/>
    </row>
    <row r="749" spans="1:26" x14ac:dyDescent="0.25">
      <c r="A749" s="29"/>
      <c r="B749" s="30"/>
      <c r="C749" s="30" t="s">
        <v>25</v>
      </c>
      <c r="D749" s="30" t="s">
        <v>88</v>
      </c>
      <c r="E749" s="30" t="s">
        <v>1179</v>
      </c>
      <c r="F749" s="31" t="s">
        <v>89</v>
      </c>
      <c r="G749" s="31"/>
      <c r="H749" s="32">
        <v>2250</v>
      </c>
      <c r="I749" s="29"/>
      <c r="J749" s="29"/>
      <c r="K749" s="29"/>
      <c r="L749" s="29"/>
      <c r="M749" s="29"/>
      <c r="O749" s="30"/>
      <c r="Q749" s="30"/>
      <c r="R749" s="16">
        <v>44896</v>
      </c>
      <c r="T749" s="34" t="s">
        <v>705</v>
      </c>
      <c r="V749" s="12">
        <f>SUMIF($W$5:$W$4431,W749,$Y$5:$Y$4431)</f>
        <v>2250</v>
      </c>
      <c r="W749" s="12" t="str">
        <f t="shared" si="24"/>
        <v>9004A1135800</v>
      </c>
      <c r="Y749" s="12">
        <f t="shared" si="25"/>
        <v>2250</v>
      </c>
      <c r="Z749" s="12"/>
    </row>
    <row r="750" spans="1:26" x14ac:dyDescent="0.25">
      <c r="A750" s="29"/>
      <c r="B750" s="30"/>
      <c r="C750" s="30" t="s">
        <v>25</v>
      </c>
      <c r="D750" s="30" t="s">
        <v>88</v>
      </c>
      <c r="E750" s="30" t="s">
        <v>1180</v>
      </c>
      <c r="F750" s="31" t="s">
        <v>89</v>
      </c>
      <c r="G750" s="31"/>
      <c r="H750" s="32">
        <v>3000</v>
      </c>
      <c r="I750" s="29"/>
      <c r="J750" s="29"/>
      <c r="K750" s="29"/>
      <c r="L750" s="29"/>
      <c r="M750" s="29"/>
      <c r="O750" s="30"/>
      <c r="Q750" s="30"/>
      <c r="R750" s="16">
        <v>44896</v>
      </c>
      <c r="T750" s="34" t="s">
        <v>705</v>
      </c>
      <c r="V750" s="12">
        <f>SUMIF($W$5:$W$4431,W750,$Y$5:$Y$4431)</f>
        <v>3000</v>
      </c>
      <c r="W750" s="12" t="str">
        <f t="shared" si="24"/>
        <v>9004A1136300</v>
      </c>
      <c r="Y750" s="12">
        <f t="shared" si="25"/>
        <v>3000</v>
      </c>
      <c r="Z750" s="12"/>
    </row>
    <row r="751" spans="1:26" x14ac:dyDescent="0.25">
      <c r="A751" s="29"/>
      <c r="B751" s="30"/>
      <c r="C751" s="30" t="s">
        <v>25</v>
      </c>
      <c r="D751" s="30" t="s">
        <v>88</v>
      </c>
      <c r="E751" s="30" t="s">
        <v>1181</v>
      </c>
      <c r="F751" s="31" t="s">
        <v>89</v>
      </c>
      <c r="G751" s="31"/>
      <c r="H751" s="32">
        <v>240</v>
      </c>
      <c r="I751" s="29"/>
      <c r="J751" s="29"/>
      <c r="K751" s="29"/>
      <c r="L751" s="29"/>
      <c r="M751" s="29"/>
      <c r="O751" s="30"/>
      <c r="Q751" s="30"/>
      <c r="R751" s="16">
        <v>44896</v>
      </c>
      <c r="T751" s="34" t="s">
        <v>705</v>
      </c>
      <c r="V751" s="12">
        <f>SUMIF($W$5:$W$4431,W751,$Y$5:$Y$4431)</f>
        <v>240</v>
      </c>
      <c r="W751" s="12" t="str">
        <f t="shared" si="24"/>
        <v>9004A1137300</v>
      </c>
      <c r="Y751" s="12">
        <f t="shared" si="25"/>
        <v>240</v>
      </c>
      <c r="Z751" s="12"/>
    </row>
    <row r="752" spans="1:26" x14ac:dyDescent="0.25">
      <c r="A752" s="29"/>
      <c r="B752" s="30"/>
      <c r="C752" s="30" t="s">
        <v>25</v>
      </c>
      <c r="D752" s="30" t="s">
        <v>88</v>
      </c>
      <c r="E752" s="30" t="s">
        <v>1182</v>
      </c>
      <c r="F752" s="31" t="s">
        <v>196</v>
      </c>
      <c r="G752" s="31"/>
      <c r="H752" s="32">
        <v>420</v>
      </c>
      <c r="I752" s="29"/>
      <c r="J752" s="29"/>
      <c r="K752" s="29"/>
      <c r="L752" s="29"/>
      <c r="M752" s="29"/>
      <c r="O752" s="30"/>
      <c r="Q752" s="30"/>
      <c r="R752" s="16">
        <v>44896</v>
      </c>
      <c r="T752" s="34" t="s">
        <v>705</v>
      </c>
      <c r="V752" s="12">
        <f>SUMIF($W$5:$W$4431,W752,$Y$5:$Y$4431)</f>
        <v>420</v>
      </c>
      <c r="W752" s="12" t="str">
        <f t="shared" si="24"/>
        <v>9004A1137700</v>
      </c>
      <c r="Y752" s="12">
        <f t="shared" si="25"/>
        <v>420</v>
      </c>
      <c r="Z752" s="12"/>
    </row>
    <row r="753" spans="1:26" x14ac:dyDescent="0.25">
      <c r="A753" s="29"/>
      <c r="B753" s="30"/>
      <c r="C753" s="30" t="s">
        <v>25</v>
      </c>
      <c r="D753" s="30" t="s">
        <v>88</v>
      </c>
      <c r="E753" s="30" t="s">
        <v>1183</v>
      </c>
      <c r="F753" s="31" t="s">
        <v>196</v>
      </c>
      <c r="G753" s="31"/>
      <c r="H753" s="32">
        <v>3000</v>
      </c>
      <c r="I753" s="29"/>
      <c r="J753" s="29"/>
      <c r="K753" s="29"/>
      <c r="L753" s="29"/>
      <c r="M753" s="29"/>
      <c r="O753" s="30"/>
      <c r="Q753" s="30"/>
      <c r="R753" s="16">
        <v>44896</v>
      </c>
      <c r="T753" s="34" t="s">
        <v>705</v>
      </c>
      <c r="V753" s="12">
        <f>SUMIF($W$5:$W$4431,W753,$Y$5:$Y$4431)</f>
        <v>3000</v>
      </c>
      <c r="W753" s="12" t="str">
        <f t="shared" si="24"/>
        <v>9004A1138300</v>
      </c>
      <c r="Y753" s="12">
        <f t="shared" si="25"/>
        <v>3000</v>
      </c>
      <c r="Z753" s="12"/>
    </row>
    <row r="754" spans="1:26" x14ac:dyDescent="0.25">
      <c r="A754" s="29"/>
      <c r="B754" s="30"/>
      <c r="C754" s="30" t="s">
        <v>25</v>
      </c>
      <c r="D754" s="30" t="s">
        <v>88</v>
      </c>
      <c r="E754" s="30" t="s">
        <v>1184</v>
      </c>
      <c r="F754" s="31" t="s">
        <v>196</v>
      </c>
      <c r="G754" s="31"/>
      <c r="H754" s="32">
        <v>2400</v>
      </c>
      <c r="I754" s="29"/>
      <c r="J754" s="29"/>
      <c r="K754" s="29"/>
      <c r="L754" s="29"/>
      <c r="M754" s="29"/>
      <c r="O754" s="30"/>
      <c r="Q754" s="30"/>
      <c r="R754" s="16">
        <v>44896</v>
      </c>
      <c r="T754" s="34" t="s">
        <v>705</v>
      </c>
      <c r="V754" s="12">
        <f>SUMIF($W$5:$W$4431,W754,$Y$5:$Y$4431)</f>
        <v>2400</v>
      </c>
      <c r="W754" s="12" t="str">
        <f t="shared" si="24"/>
        <v>9004A1138400</v>
      </c>
      <c r="Y754" s="12">
        <f t="shared" si="25"/>
        <v>2400</v>
      </c>
      <c r="Z754" s="12"/>
    </row>
    <row r="755" spans="1:26" x14ac:dyDescent="0.25">
      <c r="A755" s="29"/>
      <c r="B755" s="30"/>
      <c r="C755" s="30" t="s">
        <v>25</v>
      </c>
      <c r="D755" s="30" t="s">
        <v>88</v>
      </c>
      <c r="E755" s="30" t="s">
        <v>1185</v>
      </c>
      <c r="F755" s="31" t="s">
        <v>1186</v>
      </c>
      <c r="G755" s="31"/>
      <c r="H755" s="32">
        <v>4500</v>
      </c>
      <c r="I755" s="29"/>
      <c r="J755" s="29"/>
      <c r="K755" s="29"/>
      <c r="L755" s="29"/>
      <c r="M755" s="29"/>
      <c r="O755" s="30"/>
      <c r="Q755" s="30"/>
      <c r="R755" s="16">
        <v>44896</v>
      </c>
      <c r="T755" s="34" t="s">
        <v>705</v>
      </c>
      <c r="V755" s="12">
        <f>SUMIF($W$5:$W$4431,W755,$Y$5:$Y$4431)</f>
        <v>4500</v>
      </c>
      <c r="W755" s="12" t="str">
        <f t="shared" si="24"/>
        <v>9004A1401800</v>
      </c>
      <c r="Y755" s="12">
        <f t="shared" si="25"/>
        <v>4500</v>
      </c>
      <c r="Z755" s="12"/>
    </row>
    <row r="756" spans="1:26" x14ac:dyDescent="0.25">
      <c r="A756" s="29"/>
      <c r="B756" s="30"/>
      <c r="C756" s="30" t="s">
        <v>25</v>
      </c>
      <c r="D756" s="30" t="s">
        <v>88</v>
      </c>
      <c r="E756" s="30" t="s">
        <v>1187</v>
      </c>
      <c r="F756" s="31" t="s">
        <v>359</v>
      </c>
      <c r="G756" s="31"/>
      <c r="H756" s="32">
        <v>6000</v>
      </c>
      <c r="I756" s="29"/>
      <c r="J756" s="29"/>
      <c r="K756" s="29"/>
      <c r="L756" s="29"/>
      <c r="M756" s="29"/>
      <c r="O756" s="30"/>
      <c r="Q756" s="30"/>
      <c r="R756" s="16">
        <v>44896</v>
      </c>
      <c r="T756" s="34" t="s">
        <v>705</v>
      </c>
      <c r="V756" s="12">
        <f>SUMIF($W$5:$W$4431,W756,$Y$5:$Y$4431)</f>
        <v>6000</v>
      </c>
      <c r="W756" s="12" t="str">
        <f t="shared" si="24"/>
        <v>9004A1505700</v>
      </c>
      <c r="Y756" s="12">
        <f t="shared" si="25"/>
        <v>6000</v>
      </c>
      <c r="Z756" s="12"/>
    </row>
    <row r="757" spans="1:26" x14ac:dyDescent="0.25">
      <c r="A757" s="29"/>
      <c r="B757" s="30"/>
      <c r="C757" s="30" t="s">
        <v>25</v>
      </c>
      <c r="D757" s="30" t="s">
        <v>88</v>
      </c>
      <c r="E757" s="30" t="s">
        <v>1188</v>
      </c>
      <c r="F757" s="31" t="s">
        <v>359</v>
      </c>
      <c r="G757" s="31"/>
      <c r="H757" s="32">
        <v>4000</v>
      </c>
      <c r="I757" s="29"/>
      <c r="J757" s="29"/>
      <c r="K757" s="29"/>
      <c r="L757" s="29"/>
      <c r="M757" s="29"/>
      <c r="O757" s="30"/>
      <c r="Q757" s="30"/>
      <c r="R757" s="16">
        <v>44896</v>
      </c>
      <c r="T757" s="34" t="s">
        <v>705</v>
      </c>
      <c r="V757" s="12">
        <f>SUMIF($W$5:$W$4431,W757,$Y$5:$Y$4431)</f>
        <v>4000</v>
      </c>
      <c r="W757" s="12" t="str">
        <f t="shared" si="24"/>
        <v>9004A1506000</v>
      </c>
      <c r="Y757" s="12">
        <f t="shared" si="25"/>
        <v>4000</v>
      </c>
      <c r="Z757" s="12"/>
    </row>
    <row r="758" spans="1:26" x14ac:dyDescent="0.25">
      <c r="A758" s="29"/>
      <c r="B758" s="30"/>
      <c r="C758" s="30" t="s">
        <v>25</v>
      </c>
      <c r="D758" s="30" t="s">
        <v>88</v>
      </c>
      <c r="E758" s="30" t="s">
        <v>1189</v>
      </c>
      <c r="F758" s="31" t="s">
        <v>1190</v>
      </c>
      <c r="G758" s="31"/>
      <c r="H758" s="32">
        <v>8000</v>
      </c>
      <c r="I758" s="29"/>
      <c r="J758" s="29"/>
      <c r="K758" s="29"/>
      <c r="L758" s="29"/>
      <c r="M758" s="29"/>
      <c r="O758" s="30"/>
      <c r="Q758" s="30"/>
      <c r="R758" s="16">
        <v>44896</v>
      </c>
      <c r="T758" s="34" t="s">
        <v>705</v>
      </c>
      <c r="V758" s="12">
        <f>SUMIF($W$5:$W$4431,W758,$Y$5:$Y$4431)</f>
        <v>8000</v>
      </c>
      <c r="W758" s="12" t="str">
        <f t="shared" si="24"/>
        <v>9004A1506400</v>
      </c>
      <c r="Y758" s="12">
        <f t="shared" si="25"/>
        <v>8000</v>
      </c>
      <c r="Z758" s="12"/>
    </row>
    <row r="759" spans="1:26" x14ac:dyDescent="0.25">
      <c r="A759" s="29"/>
      <c r="B759" s="30"/>
      <c r="C759" s="30" t="s">
        <v>25</v>
      </c>
      <c r="D759" s="30" t="s">
        <v>88</v>
      </c>
      <c r="E759" s="30" t="s">
        <v>1191</v>
      </c>
      <c r="F759" s="31" t="s">
        <v>1192</v>
      </c>
      <c r="G759" s="31"/>
      <c r="H759" s="32">
        <v>12000</v>
      </c>
      <c r="I759" s="29"/>
      <c r="J759" s="29"/>
      <c r="K759" s="29"/>
      <c r="L759" s="29"/>
      <c r="M759" s="29"/>
      <c r="O759" s="30"/>
      <c r="Q759" s="30"/>
      <c r="R759" s="16">
        <v>44896</v>
      </c>
      <c r="T759" s="34" t="s">
        <v>705</v>
      </c>
      <c r="V759" s="12">
        <f>SUMIF($W$5:$W$4431,W759,$Y$5:$Y$4431)</f>
        <v>12000</v>
      </c>
      <c r="W759" s="12" t="str">
        <f t="shared" si="24"/>
        <v>9004A1603200</v>
      </c>
      <c r="Y759" s="12">
        <f t="shared" si="25"/>
        <v>12000</v>
      </c>
      <c r="Z759" s="12"/>
    </row>
    <row r="760" spans="1:26" x14ac:dyDescent="0.25">
      <c r="A760" s="29"/>
      <c r="B760" s="30"/>
      <c r="C760" s="30" t="s">
        <v>25</v>
      </c>
      <c r="D760" s="30" t="s">
        <v>88</v>
      </c>
      <c r="E760" s="30" t="s">
        <v>1193</v>
      </c>
      <c r="F760" s="31" t="s">
        <v>1192</v>
      </c>
      <c r="G760" s="31"/>
      <c r="H760" s="32">
        <v>20000</v>
      </c>
      <c r="I760" s="29"/>
      <c r="J760" s="29"/>
      <c r="K760" s="29"/>
      <c r="L760" s="29"/>
      <c r="M760" s="29"/>
      <c r="O760" s="30"/>
      <c r="Q760" s="30"/>
      <c r="R760" s="16">
        <v>44896</v>
      </c>
      <c r="T760" s="34" t="s">
        <v>705</v>
      </c>
      <c r="V760" s="12">
        <f>SUMIF($W$5:$W$4431,W760,$Y$5:$Y$4431)</f>
        <v>20000</v>
      </c>
      <c r="W760" s="12" t="str">
        <f t="shared" si="24"/>
        <v>9004A1603600</v>
      </c>
      <c r="Y760" s="12">
        <f t="shared" si="25"/>
        <v>20000</v>
      </c>
      <c r="Z760" s="12"/>
    </row>
    <row r="761" spans="1:26" x14ac:dyDescent="0.25">
      <c r="A761" s="29"/>
      <c r="B761" s="30"/>
      <c r="C761" s="30" t="s">
        <v>25</v>
      </c>
      <c r="D761" s="30" t="s">
        <v>88</v>
      </c>
      <c r="E761" s="30" t="s">
        <v>1194</v>
      </c>
      <c r="F761" s="31" t="s">
        <v>1192</v>
      </c>
      <c r="G761" s="31"/>
      <c r="H761" s="32">
        <v>6000</v>
      </c>
      <c r="I761" s="29"/>
      <c r="J761" s="29"/>
      <c r="K761" s="29"/>
      <c r="L761" s="29"/>
      <c r="M761" s="29"/>
      <c r="O761" s="30"/>
      <c r="Q761" s="30"/>
      <c r="R761" s="16">
        <v>44896</v>
      </c>
      <c r="T761" s="34" t="s">
        <v>705</v>
      </c>
      <c r="V761" s="12">
        <f>SUMIF($W$5:$W$4431,W761,$Y$5:$Y$4431)</f>
        <v>6000</v>
      </c>
      <c r="W761" s="12" t="str">
        <f t="shared" si="24"/>
        <v>9004A1608400</v>
      </c>
      <c r="Y761" s="12">
        <f t="shared" si="25"/>
        <v>6000</v>
      </c>
      <c r="Z761" s="12"/>
    </row>
    <row r="762" spans="1:26" x14ac:dyDescent="0.25">
      <c r="A762" s="29"/>
      <c r="B762" s="30"/>
      <c r="C762" s="30" t="s">
        <v>25</v>
      </c>
      <c r="D762" s="30" t="s">
        <v>88</v>
      </c>
      <c r="E762" s="30" t="s">
        <v>1195</v>
      </c>
      <c r="F762" s="31" t="s">
        <v>608</v>
      </c>
      <c r="G762" s="31"/>
      <c r="H762" s="32">
        <v>12000</v>
      </c>
      <c r="I762" s="29"/>
      <c r="J762" s="29"/>
      <c r="K762" s="29"/>
      <c r="L762" s="29"/>
      <c r="M762" s="29"/>
      <c r="O762" s="30"/>
      <c r="Q762" s="30"/>
      <c r="R762" s="16">
        <v>44896</v>
      </c>
      <c r="T762" s="34" t="s">
        <v>705</v>
      </c>
      <c r="V762" s="12">
        <f>SUMIF($W$5:$W$4431,W762,$Y$5:$Y$4431)</f>
        <v>12000</v>
      </c>
      <c r="W762" s="12" t="str">
        <f t="shared" si="24"/>
        <v>9004A1609200</v>
      </c>
      <c r="Y762" s="12">
        <f t="shared" si="25"/>
        <v>12000</v>
      </c>
      <c r="Z762" s="12"/>
    </row>
    <row r="763" spans="1:26" x14ac:dyDescent="0.25">
      <c r="A763" s="29"/>
      <c r="B763" s="30"/>
      <c r="C763" s="30" t="s">
        <v>25</v>
      </c>
      <c r="D763" s="30" t="s">
        <v>88</v>
      </c>
      <c r="E763" s="30" t="s">
        <v>1196</v>
      </c>
      <c r="F763" s="31" t="s">
        <v>1137</v>
      </c>
      <c r="G763" s="31"/>
      <c r="H763" s="32">
        <v>3600</v>
      </c>
      <c r="I763" s="29"/>
      <c r="J763" s="29"/>
      <c r="K763" s="29"/>
      <c r="L763" s="29"/>
      <c r="M763" s="29"/>
      <c r="O763" s="30"/>
      <c r="Q763" s="30"/>
      <c r="R763" s="16">
        <v>44896</v>
      </c>
      <c r="T763" s="34" t="s">
        <v>705</v>
      </c>
      <c r="V763" s="12">
        <f>SUMIF($W$5:$W$4431,W763,$Y$5:$Y$4431)</f>
        <v>3600</v>
      </c>
      <c r="W763" s="12" t="str">
        <f t="shared" si="24"/>
        <v>9004A1717600</v>
      </c>
      <c r="Y763" s="12">
        <f t="shared" si="25"/>
        <v>3600</v>
      </c>
      <c r="Z763" s="12"/>
    </row>
    <row r="764" spans="1:26" x14ac:dyDescent="0.25">
      <c r="A764" s="29"/>
      <c r="B764" s="30"/>
      <c r="C764" s="30" t="s">
        <v>25</v>
      </c>
      <c r="D764" s="30" t="s">
        <v>88</v>
      </c>
      <c r="E764" s="30" t="s">
        <v>1197</v>
      </c>
      <c r="F764" s="31" t="s">
        <v>311</v>
      </c>
      <c r="G764" s="31"/>
      <c r="H764" s="32">
        <v>1200</v>
      </c>
      <c r="I764" s="29"/>
      <c r="J764" s="29"/>
      <c r="K764" s="29"/>
      <c r="L764" s="29"/>
      <c r="M764" s="29"/>
      <c r="O764" s="30"/>
      <c r="Q764" s="30"/>
      <c r="R764" s="16">
        <v>44896</v>
      </c>
      <c r="T764" s="34" t="s">
        <v>705</v>
      </c>
      <c r="V764" s="12">
        <f>SUMIF($W$5:$W$4431,W764,$Y$5:$Y$4431)</f>
        <v>1200</v>
      </c>
      <c r="W764" s="12" t="str">
        <f t="shared" si="24"/>
        <v>9004A1724300</v>
      </c>
      <c r="Y764" s="12">
        <f t="shared" si="25"/>
        <v>1200</v>
      </c>
      <c r="Z764" s="12"/>
    </row>
    <row r="765" spans="1:26" x14ac:dyDescent="0.25">
      <c r="A765" s="29"/>
      <c r="B765" s="30"/>
      <c r="C765" s="30" t="s">
        <v>25</v>
      </c>
      <c r="D765" s="30" t="s">
        <v>88</v>
      </c>
      <c r="E765" s="30" t="s">
        <v>1198</v>
      </c>
      <c r="F765" s="31" t="s">
        <v>311</v>
      </c>
      <c r="G765" s="31"/>
      <c r="H765" s="32">
        <v>2500</v>
      </c>
      <c r="I765" s="29"/>
      <c r="J765" s="29"/>
      <c r="K765" s="29"/>
      <c r="L765" s="29"/>
      <c r="M765" s="29"/>
      <c r="O765" s="30"/>
      <c r="Q765" s="30"/>
      <c r="R765" s="16">
        <v>44896</v>
      </c>
      <c r="T765" s="34" t="s">
        <v>705</v>
      </c>
      <c r="V765" s="12">
        <f>SUMIF($W$5:$W$4431,W765,$Y$5:$Y$4431)</f>
        <v>2500</v>
      </c>
      <c r="W765" s="12" t="str">
        <f t="shared" si="24"/>
        <v>9004A1725500</v>
      </c>
      <c r="Y765" s="12">
        <f t="shared" si="25"/>
        <v>2500</v>
      </c>
      <c r="Z765" s="12"/>
    </row>
    <row r="766" spans="1:26" x14ac:dyDescent="0.25">
      <c r="A766" s="29"/>
      <c r="B766" s="30"/>
      <c r="C766" s="30" t="s">
        <v>25</v>
      </c>
      <c r="D766" s="30" t="s">
        <v>88</v>
      </c>
      <c r="E766" s="30" t="s">
        <v>1199</v>
      </c>
      <c r="F766" s="31" t="s">
        <v>172</v>
      </c>
      <c r="G766" s="31"/>
      <c r="H766" s="32">
        <v>3000</v>
      </c>
      <c r="I766" s="29"/>
      <c r="J766" s="29"/>
      <c r="K766" s="29"/>
      <c r="L766" s="29"/>
      <c r="M766" s="29"/>
      <c r="O766" s="30"/>
      <c r="Q766" s="30"/>
      <c r="R766" s="16">
        <v>44896</v>
      </c>
      <c r="T766" s="34" t="s">
        <v>705</v>
      </c>
      <c r="V766" s="12">
        <f>SUMIF($W$5:$W$4431,W766,$Y$5:$Y$4431)</f>
        <v>3000</v>
      </c>
      <c r="W766" s="12" t="str">
        <f t="shared" si="24"/>
        <v>9004A1803700</v>
      </c>
      <c r="Y766" s="12">
        <f t="shared" si="25"/>
        <v>3000</v>
      </c>
      <c r="Z766" s="12"/>
    </row>
    <row r="767" spans="1:26" x14ac:dyDescent="0.25">
      <c r="A767" s="29"/>
      <c r="B767" s="30"/>
      <c r="C767" s="30" t="s">
        <v>25</v>
      </c>
      <c r="D767" s="30" t="s">
        <v>88</v>
      </c>
      <c r="E767" s="30" t="s">
        <v>1200</v>
      </c>
      <c r="F767" s="31" t="s">
        <v>192</v>
      </c>
      <c r="G767" s="31"/>
      <c r="H767" s="32">
        <v>17500</v>
      </c>
      <c r="I767" s="29"/>
      <c r="J767" s="29"/>
      <c r="K767" s="29"/>
      <c r="L767" s="29"/>
      <c r="M767" s="29"/>
      <c r="O767" s="30"/>
      <c r="Q767" s="30"/>
      <c r="R767" s="16">
        <v>44896</v>
      </c>
      <c r="T767" s="34" t="s">
        <v>705</v>
      </c>
      <c r="V767" s="12">
        <f>SUMIF($W$5:$W$4431,W767,$Y$5:$Y$4431)</f>
        <v>17500</v>
      </c>
      <c r="W767" s="12" t="str">
        <f t="shared" si="24"/>
        <v>9004A3500500</v>
      </c>
      <c r="Y767" s="12">
        <f t="shared" si="25"/>
        <v>17500</v>
      </c>
      <c r="Z767" s="12"/>
    </row>
    <row r="768" spans="1:26" x14ac:dyDescent="0.25">
      <c r="A768" s="29"/>
      <c r="B768" s="30"/>
      <c r="C768" s="30" t="s">
        <v>25</v>
      </c>
      <c r="D768" s="30" t="s">
        <v>88</v>
      </c>
      <c r="E768" s="30" t="s">
        <v>1201</v>
      </c>
      <c r="F768" s="31" t="s">
        <v>153</v>
      </c>
      <c r="G768" s="31"/>
      <c r="H768" s="32">
        <v>4000</v>
      </c>
      <c r="I768" s="29"/>
      <c r="J768" s="29"/>
      <c r="K768" s="29"/>
      <c r="L768" s="29"/>
      <c r="M768" s="29"/>
      <c r="O768" s="30"/>
      <c r="Q768" s="30"/>
      <c r="R768" s="16">
        <v>44896</v>
      </c>
      <c r="T768" s="34" t="s">
        <v>705</v>
      </c>
      <c r="V768" s="12">
        <f>SUMIF($W$5:$W$4431,W768,$Y$5:$Y$4431)</f>
        <v>4000</v>
      </c>
      <c r="W768" s="12" t="str">
        <f t="shared" si="24"/>
        <v>9004A46131C1</v>
      </c>
      <c r="Y768" s="12">
        <f t="shared" si="25"/>
        <v>4000</v>
      </c>
      <c r="Z768" s="12"/>
    </row>
    <row r="769" spans="1:26" x14ac:dyDescent="0.25">
      <c r="A769" s="29"/>
      <c r="B769" s="30"/>
      <c r="C769" s="30" t="s">
        <v>25</v>
      </c>
      <c r="D769" s="30" t="s">
        <v>88</v>
      </c>
      <c r="E769" s="30" t="s">
        <v>1202</v>
      </c>
      <c r="F769" s="31" t="s">
        <v>153</v>
      </c>
      <c r="G769" s="31"/>
      <c r="H769" s="32">
        <v>3000</v>
      </c>
      <c r="I769" s="29"/>
      <c r="J769" s="29"/>
      <c r="K769" s="29"/>
      <c r="L769" s="29"/>
      <c r="M769" s="29"/>
      <c r="O769" s="30"/>
      <c r="Q769" s="30"/>
      <c r="R769" s="16">
        <v>44896</v>
      </c>
      <c r="T769" s="34" t="s">
        <v>705</v>
      </c>
      <c r="V769" s="12">
        <f>SUMIF($W$5:$W$4431,W769,$Y$5:$Y$4431)</f>
        <v>3000</v>
      </c>
      <c r="W769" s="12" t="str">
        <f t="shared" si="24"/>
        <v>9004A4625800</v>
      </c>
      <c r="Y769" s="12">
        <f t="shared" si="25"/>
        <v>3000</v>
      </c>
      <c r="Z769" s="12"/>
    </row>
    <row r="770" spans="1:26" x14ac:dyDescent="0.25">
      <c r="A770" s="29"/>
      <c r="B770" s="30"/>
      <c r="C770" s="30" t="s">
        <v>25</v>
      </c>
      <c r="D770" s="30" t="s">
        <v>88</v>
      </c>
      <c r="E770" s="30" t="s">
        <v>1203</v>
      </c>
      <c r="F770" s="31" t="s">
        <v>153</v>
      </c>
      <c r="G770" s="31"/>
      <c r="H770" s="32">
        <v>9000</v>
      </c>
      <c r="I770" s="29"/>
      <c r="J770" s="29"/>
      <c r="K770" s="29"/>
      <c r="L770" s="29"/>
      <c r="M770" s="29"/>
      <c r="O770" s="30"/>
      <c r="Q770" s="30"/>
      <c r="R770" s="16">
        <v>44896</v>
      </c>
      <c r="T770" s="34" t="s">
        <v>705</v>
      </c>
      <c r="V770" s="12">
        <f>SUMIF($W$5:$W$4431,W770,$Y$5:$Y$4431)</f>
        <v>9000</v>
      </c>
      <c r="W770" s="12" t="str">
        <f t="shared" si="24"/>
        <v>9004A4632300</v>
      </c>
      <c r="Y770" s="12">
        <f t="shared" si="25"/>
        <v>9000</v>
      </c>
      <c r="Z770" s="12"/>
    </row>
    <row r="771" spans="1:26" x14ac:dyDescent="0.25">
      <c r="A771" s="29"/>
      <c r="B771" s="30"/>
      <c r="C771" s="30" t="s">
        <v>25</v>
      </c>
      <c r="D771" s="30" t="s">
        <v>88</v>
      </c>
      <c r="E771" s="30" t="s">
        <v>1204</v>
      </c>
      <c r="F771" s="31" t="s">
        <v>153</v>
      </c>
      <c r="G771" s="31"/>
      <c r="H771" s="32">
        <v>4000</v>
      </c>
      <c r="I771" s="29"/>
      <c r="J771" s="29"/>
      <c r="K771" s="29"/>
      <c r="L771" s="29"/>
      <c r="M771" s="29"/>
      <c r="O771" s="30"/>
      <c r="Q771" s="30"/>
      <c r="R771" s="16">
        <v>44896</v>
      </c>
      <c r="T771" s="34" t="s">
        <v>705</v>
      </c>
      <c r="V771" s="12">
        <f>SUMIF($W$5:$W$4431,W771,$Y$5:$Y$4431)</f>
        <v>4000</v>
      </c>
      <c r="W771" s="12" t="str">
        <f t="shared" si="24"/>
        <v>9004A46358B1</v>
      </c>
      <c r="Y771" s="12">
        <f t="shared" si="25"/>
        <v>4000</v>
      </c>
      <c r="Z771" s="12"/>
    </row>
    <row r="772" spans="1:26" x14ac:dyDescent="0.25">
      <c r="A772" s="29"/>
      <c r="B772" s="30"/>
      <c r="C772" s="30" t="s">
        <v>25</v>
      </c>
      <c r="D772" s="30" t="s">
        <v>88</v>
      </c>
      <c r="E772" s="30" t="s">
        <v>1205</v>
      </c>
      <c r="F772" s="31" t="s">
        <v>397</v>
      </c>
      <c r="G772" s="31"/>
      <c r="H772" s="32">
        <v>900</v>
      </c>
      <c r="I772" s="29"/>
      <c r="J772" s="29"/>
      <c r="K772" s="29"/>
      <c r="L772" s="29"/>
      <c r="M772" s="29"/>
      <c r="O772" s="30"/>
      <c r="Q772" s="30"/>
      <c r="R772" s="16">
        <v>44896</v>
      </c>
      <c r="T772" s="34" t="s">
        <v>705</v>
      </c>
      <c r="V772" s="12">
        <f>SUMIF($W$5:$W$4431,W772,$Y$5:$Y$4431)</f>
        <v>900</v>
      </c>
      <c r="W772" s="12" t="str">
        <f t="shared" si="24"/>
        <v>9004A4636300</v>
      </c>
      <c r="Y772" s="12">
        <f t="shared" si="25"/>
        <v>900</v>
      </c>
      <c r="Z772" s="12"/>
    </row>
    <row r="773" spans="1:26" x14ac:dyDescent="0.25">
      <c r="A773" s="29"/>
      <c r="B773" s="30"/>
      <c r="C773" s="30" t="s">
        <v>25</v>
      </c>
      <c r="D773" s="30" t="s">
        <v>88</v>
      </c>
      <c r="E773" s="30" t="s">
        <v>1206</v>
      </c>
      <c r="F773" s="31" t="s">
        <v>153</v>
      </c>
      <c r="G773" s="31"/>
      <c r="H773" s="32">
        <v>6000</v>
      </c>
      <c r="I773" s="29"/>
      <c r="J773" s="29"/>
      <c r="K773" s="29"/>
      <c r="L773" s="29"/>
      <c r="M773" s="29"/>
      <c r="O773" s="30"/>
      <c r="Q773" s="30"/>
      <c r="R773" s="16">
        <v>44896</v>
      </c>
      <c r="T773" s="34" t="s">
        <v>705</v>
      </c>
      <c r="V773" s="12">
        <f>SUMIF($W$5:$W$4431,W773,$Y$5:$Y$4431)</f>
        <v>6000</v>
      </c>
      <c r="W773" s="12" t="str">
        <f t="shared" si="24"/>
        <v>9004A4638000</v>
      </c>
      <c r="Y773" s="12">
        <f t="shared" si="25"/>
        <v>6000</v>
      </c>
      <c r="Z773" s="12"/>
    </row>
    <row r="774" spans="1:26" x14ac:dyDescent="0.25">
      <c r="A774" s="29"/>
      <c r="B774" s="30"/>
      <c r="C774" s="30" t="s">
        <v>25</v>
      </c>
      <c r="D774" s="30" t="s">
        <v>88</v>
      </c>
      <c r="E774" s="30" t="s">
        <v>1207</v>
      </c>
      <c r="F774" s="31" t="s">
        <v>1208</v>
      </c>
      <c r="G774" s="31"/>
      <c r="H774" s="32">
        <v>1200</v>
      </c>
      <c r="I774" s="29"/>
      <c r="J774" s="29"/>
      <c r="K774" s="29"/>
      <c r="L774" s="29"/>
      <c r="M774" s="29"/>
      <c r="O774" s="30"/>
      <c r="Q774" s="30"/>
      <c r="R774" s="16">
        <v>44896</v>
      </c>
      <c r="T774" s="34" t="s">
        <v>705</v>
      </c>
      <c r="V774" s="12">
        <f>SUMIF($W$5:$W$4431,W774,$Y$5:$Y$4431)</f>
        <v>1200</v>
      </c>
      <c r="W774" s="12" t="str">
        <f t="shared" si="24"/>
        <v>9004A5611200</v>
      </c>
      <c r="Y774" s="12">
        <f t="shared" si="25"/>
        <v>1200</v>
      </c>
      <c r="Z774" s="12"/>
    </row>
    <row r="775" spans="1:26" x14ac:dyDescent="0.25">
      <c r="A775" s="29"/>
      <c r="B775" s="30"/>
      <c r="C775" s="30" t="s">
        <v>25</v>
      </c>
      <c r="D775" s="30" t="s">
        <v>88</v>
      </c>
      <c r="E775" s="30" t="s">
        <v>1209</v>
      </c>
      <c r="F775" s="31" t="s">
        <v>307</v>
      </c>
      <c r="G775" s="31"/>
      <c r="H775" s="32">
        <v>150</v>
      </c>
      <c r="I775" s="29"/>
      <c r="J775" s="29"/>
      <c r="K775" s="29"/>
      <c r="L775" s="29"/>
      <c r="M775" s="29"/>
      <c r="O775" s="30"/>
      <c r="Q775" s="30"/>
      <c r="R775" s="16">
        <v>44896</v>
      </c>
      <c r="T775" s="34" t="s">
        <v>705</v>
      </c>
      <c r="V775" s="12">
        <f>SUMIF($W$5:$W$4431,W775,$Y$5:$Y$4431)</f>
        <v>150</v>
      </c>
      <c r="W775" s="12" t="str">
        <f t="shared" si="24"/>
        <v>9004A9107600</v>
      </c>
      <c r="Y775" s="12">
        <f t="shared" si="25"/>
        <v>150</v>
      </c>
      <c r="Z775" s="12"/>
    </row>
    <row r="776" spans="1:26" x14ac:dyDescent="0.25">
      <c r="A776" s="29"/>
      <c r="B776" s="30"/>
      <c r="C776" s="30" t="s">
        <v>25</v>
      </c>
      <c r="D776" s="30" t="s">
        <v>88</v>
      </c>
      <c r="E776" s="30" t="s">
        <v>1210</v>
      </c>
      <c r="F776" s="31" t="s">
        <v>388</v>
      </c>
      <c r="G776" s="31"/>
      <c r="H776" s="32">
        <v>320</v>
      </c>
      <c r="I776" s="29"/>
      <c r="J776" s="29"/>
      <c r="K776" s="29"/>
      <c r="L776" s="29"/>
      <c r="M776" s="29"/>
      <c r="O776" s="30"/>
      <c r="Q776" s="30"/>
      <c r="R776" s="16">
        <v>44896</v>
      </c>
      <c r="T776" s="34" t="s">
        <v>705</v>
      </c>
      <c r="V776" s="12">
        <f>SUMIF($W$5:$W$4431,W776,$Y$5:$Y$4431)</f>
        <v>320</v>
      </c>
      <c r="W776" s="12" t="str">
        <f t="shared" ref="W776:W839" si="26">IF(R776="","",TRIM(SUBSTITUTE(E776,"-","")))</f>
        <v>9004A9411400</v>
      </c>
      <c r="Y776" s="12">
        <f t="shared" ref="Y776:Y839" si="27">IF(OR(R776&lt;$F$1,R776&gt;$G$1,R776=""),0,H776)</f>
        <v>320</v>
      </c>
      <c r="Z776" s="12"/>
    </row>
    <row r="777" spans="1:26" x14ac:dyDescent="0.25">
      <c r="A777" s="29"/>
      <c r="B777" s="30"/>
      <c r="C777" s="30" t="s">
        <v>25</v>
      </c>
      <c r="D777" s="30" t="s">
        <v>88</v>
      </c>
      <c r="E777" s="30" t="s">
        <v>1211</v>
      </c>
      <c r="F777" s="31" t="s">
        <v>1212</v>
      </c>
      <c r="G777" s="31"/>
      <c r="H777" s="32">
        <v>5600</v>
      </c>
      <c r="I777" s="29"/>
      <c r="J777" s="29"/>
      <c r="K777" s="29"/>
      <c r="L777" s="29"/>
      <c r="M777" s="29"/>
      <c r="O777" s="30"/>
      <c r="Q777" s="30"/>
      <c r="R777" s="16">
        <v>44896</v>
      </c>
      <c r="T777" s="34" t="s">
        <v>705</v>
      </c>
      <c r="V777" s="12">
        <f>SUMIF($W$5:$W$4431,W777,$Y$5:$Y$4431)</f>
        <v>5600</v>
      </c>
      <c r="W777" s="12" t="str">
        <f t="shared" si="26"/>
        <v>9004A9412400</v>
      </c>
      <c r="Y777" s="12">
        <f t="shared" si="27"/>
        <v>5600</v>
      </c>
      <c r="Z777" s="12"/>
    </row>
    <row r="778" spans="1:26" x14ac:dyDescent="0.25">
      <c r="A778" s="29"/>
      <c r="B778" s="30"/>
      <c r="C778" s="30" t="s">
        <v>25</v>
      </c>
      <c r="D778" s="30" t="s">
        <v>88</v>
      </c>
      <c r="E778" s="30" t="s">
        <v>1213</v>
      </c>
      <c r="F778" s="31" t="s">
        <v>388</v>
      </c>
      <c r="G778" s="31"/>
      <c r="H778" s="32">
        <v>300</v>
      </c>
      <c r="I778" s="29"/>
      <c r="J778" s="29"/>
      <c r="K778" s="29"/>
      <c r="L778" s="29"/>
      <c r="M778" s="29"/>
      <c r="O778" s="30"/>
      <c r="Q778" s="30"/>
      <c r="R778" s="16">
        <v>44896</v>
      </c>
      <c r="T778" s="34" t="s">
        <v>705</v>
      </c>
      <c r="V778" s="12">
        <f>SUMIF($W$5:$W$4431,W778,$Y$5:$Y$4431)</f>
        <v>300</v>
      </c>
      <c r="W778" s="12" t="str">
        <f t="shared" si="26"/>
        <v>9004A9413100</v>
      </c>
      <c r="Y778" s="12">
        <f t="shared" si="27"/>
        <v>300</v>
      </c>
      <c r="Z778" s="12"/>
    </row>
    <row r="779" spans="1:26" x14ac:dyDescent="0.25">
      <c r="A779" s="29"/>
      <c r="B779" s="30"/>
      <c r="C779" s="30" t="s">
        <v>25</v>
      </c>
      <c r="D779" s="30" t="s">
        <v>88</v>
      </c>
      <c r="E779" s="30" t="s">
        <v>1214</v>
      </c>
      <c r="F779" s="31" t="s">
        <v>235</v>
      </c>
      <c r="G779" s="31"/>
      <c r="H779" s="32">
        <v>9000</v>
      </c>
      <c r="I779" s="29"/>
      <c r="J779" s="29"/>
      <c r="K779" s="29"/>
      <c r="L779" s="29"/>
      <c r="M779" s="29"/>
      <c r="O779" s="30"/>
      <c r="Q779" s="30"/>
      <c r="R779" s="16">
        <v>44896</v>
      </c>
      <c r="T779" s="34" t="s">
        <v>705</v>
      </c>
      <c r="V779" s="12">
        <f>SUMIF($W$5:$W$4431,W779,$Y$5:$Y$4431)</f>
        <v>9000</v>
      </c>
      <c r="W779" s="12" t="str">
        <f t="shared" si="26"/>
        <v>9004A9504800</v>
      </c>
      <c r="Y779" s="12">
        <f t="shared" si="27"/>
        <v>9000</v>
      </c>
      <c r="Z779" s="12"/>
    </row>
    <row r="780" spans="1:26" x14ac:dyDescent="0.25">
      <c r="A780" s="29"/>
      <c r="B780" s="30"/>
      <c r="C780" s="30" t="s">
        <v>25</v>
      </c>
      <c r="D780" s="30" t="s">
        <v>88</v>
      </c>
      <c r="E780" s="30" t="s">
        <v>1215</v>
      </c>
      <c r="F780" s="31" t="s">
        <v>235</v>
      </c>
      <c r="G780" s="31"/>
      <c r="H780" s="32">
        <v>3000</v>
      </c>
      <c r="I780" s="29"/>
      <c r="J780" s="29"/>
      <c r="K780" s="29"/>
      <c r="L780" s="29"/>
      <c r="M780" s="29"/>
      <c r="O780" s="30"/>
      <c r="Q780" s="30"/>
      <c r="R780" s="16">
        <v>44896</v>
      </c>
      <c r="T780" s="34" t="s">
        <v>705</v>
      </c>
      <c r="V780" s="12">
        <f>SUMIF($W$5:$W$4431,W780,$Y$5:$Y$4431)</f>
        <v>3000</v>
      </c>
      <c r="W780" s="12" t="str">
        <f t="shared" si="26"/>
        <v>9004A9505400</v>
      </c>
      <c r="Y780" s="12">
        <f t="shared" si="27"/>
        <v>3000</v>
      </c>
      <c r="Z780" s="12"/>
    </row>
    <row r="781" spans="1:26" x14ac:dyDescent="0.25">
      <c r="A781" s="29"/>
      <c r="B781" s="30"/>
      <c r="C781" s="30" t="s">
        <v>25</v>
      </c>
      <c r="D781" s="30" t="s">
        <v>88</v>
      </c>
      <c r="E781" s="30" t="s">
        <v>1216</v>
      </c>
      <c r="F781" s="31" t="s">
        <v>399</v>
      </c>
      <c r="G781" s="31"/>
      <c r="H781" s="32">
        <v>1600</v>
      </c>
      <c r="I781" s="29"/>
      <c r="J781" s="29"/>
      <c r="K781" s="29"/>
      <c r="L781" s="29"/>
      <c r="M781" s="29"/>
      <c r="O781" s="30"/>
      <c r="Q781" s="30"/>
      <c r="R781" s="16">
        <v>44896</v>
      </c>
      <c r="T781" s="34" t="s">
        <v>705</v>
      </c>
      <c r="V781" s="12">
        <f>SUMIF($W$5:$W$4431,W781,$Y$5:$Y$4431)</f>
        <v>1600</v>
      </c>
      <c r="W781" s="12" t="str">
        <f t="shared" si="26"/>
        <v>9004A9800600</v>
      </c>
      <c r="Y781" s="12">
        <f t="shared" si="27"/>
        <v>1600</v>
      </c>
      <c r="Z781" s="12"/>
    </row>
    <row r="782" spans="1:26" x14ac:dyDescent="0.25">
      <c r="A782" s="29"/>
      <c r="B782" s="30"/>
      <c r="C782" s="30" t="s">
        <v>25</v>
      </c>
      <c r="D782" s="30" t="s">
        <v>88</v>
      </c>
      <c r="E782" s="30" t="s">
        <v>1217</v>
      </c>
      <c r="F782" s="31" t="s">
        <v>98</v>
      </c>
      <c r="G782" s="31"/>
      <c r="H782" s="32">
        <v>4200</v>
      </c>
      <c r="I782" s="29"/>
      <c r="J782" s="29"/>
      <c r="K782" s="29"/>
      <c r="L782" s="29"/>
      <c r="M782" s="29"/>
      <c r="O782" s="30"/>
      <c r="Q782" s="30"/>
      <c r="R782" s="16">
        <v>44896</v>
      </c>
      <c r="T782" s="34" t="s">
        <v>705</v>
      </c>
      <c r="V782" s="12">
        <f>SUMIF($W$5:$W$4431,W782,$Y$5:$Y$4431)</f>
        <v>4200</v>
      </c>
      <c r="W782" s="12" t="str">
        <f t="shared" si="26"/>
        <v>90105T005100</v>
      </c>
      <c r="Y782" s="12">
        <f t="shared" si="27"/>
        <v>4200</v>
      </c>
      <c r="Z782" s="12"/>
    </row>
    <row r="783" spans="1:26" x14ac:dyDescent="0.25">
      <c r="A783" s="29"/>
      <c r="B783" s="30"/>
      <c r="C783" s="30" t="s">
        <v>25</v>
      </c>
      <c r="D783" s="30" t="s">
        <v>88</v>
      </c>
      <c r="E783" s="30" t="s">
        <v>601</v>
      </c>
      <c r="F783" s="31" t="s">
        <v>98</v>
      </c>
      <c r="G783" s="31"/>
      <c r="H783" s="32">
        <v>2800</v>
      </c>
      <c r="I783" s="29"/>
      <c r="J783" s="29"/>
      <c r="K783" s="29"/>
      <c r="L783" s="29"/>
      <c r="M783" s="29"/>
      <c r="O783" s="30"/>
      <c r="Q783" s="30"/>
      <c r="R783" s="16">
        <v>44896</v>
      </c>
      <c r="T783" s="34" t="s">
        <v>705</v>
      </c>
      <c r="V783" s="12">
        <f>SUMIF($W$5:$W$4431,W783,$Y$5:$Y$4431)</f>
        <v>2800</v>
      </c>
      <c r="W783" s="12" t="str">
        <f t="shared" si="26"/>
        <v>90105T012000</v>
      </c>
      <c r="Y783" s="12">
        <f t="shared" si="27"/>
        <v>2800</v>
      </c>
      <c r="Z783" s="12"/>
    </row>
    <row r="784" spans="1:26" x14ac:dyDescent="0.25">
      <c r="A784" s="29"/>
      <c r="B784" s="30"/>
      <c r="C784" s="30" t="s">
        <v>25</v>
      </c>
      <c r="D784" s="30" t="s">
        <v>88</v>
      </c>
      <c r="E784" s="30" t="s">
        <v>1218</v>
      </c>
      <c r="F784" s="31" t="s">
        <v>98</v>
      </c>
      <c r="G784" s="31"/>
      <c r="H784" s="32">
        <v>2700</v>
      </c>
      <c r="I784" s="29"/>
      <c r="J784" s="29"/>
      <c r="K784" s="29"/>
      <c r="L784" s="29"/>
      <c r="M784" s="29"/>
      <c r="O784" s="30"/>
      <c r="Q784" s="30"/>
      <c r="R784" s="16">
        <v>44896</v>
      </c>
      <c r="T784" s="34" t="s">
        <v>705</v>
      </c>
      <c r="V784" s="12">
        <f>SUMIF($W$5:$W$4431,W784,$Y$5:$Y$4431)</f>
        <v>2700</v>
      </c>
      <c r="W784" s="12" t="str">
        <f t="shared" si="26"/>
        <v>90105T028300</v>
      </c>
      <c r="Y784" s="12">
        <f t="shared" si="27"/>
        <v>2700</v>
      </c>
      <c r="Z784" s="12"/>
    </row>
    <row r="785" spans="1:26" x14ac:dyDescent="0.25">
      <c r="A785" s="29"/>
      <c r="B785" s="30"/>
      <c r="C785" s="30" t="s">
        <v>25</v>
      </c>
      <c r="D785" s="30" t="s">
        <v>88</v>
      </c>
      <c r="E785" s="30" t="s">
        <v>242</v>
      </c>
      <c r="F785" s="31" t="s">
        <v>89</v>
      </c>
      <c r="G785" s="31"/>
      <c r="H785" s="32">
        <v>3000</v>
      </c>
      <c r="I785" s="29"/>
      <c r="J785" s="29"/>
      <c r="K785" s="29"/>
      <c r="L785" s="29"/>
      <c r="M785" s="29"/>
      <c r="O785" s="30"/>
      <c r="Q785" s="30"/>
      <c r="R785" s="16">
        <v>44896</v>
      </c>
      <c r="T785" s="34" t="s">
        <v>705</v>
      </c>
      <c r="V785" s="12">
        <f>SUMIF($W$5:$W$4431,W785,$Y$5:$Y$4431)</f>
        <v>3000</v>
      </c>
      <c r="W785" s="12" t="str">
        <f t="shared" si="26"/>
        <v>90119T025000</v>
      </c>
      <c r="Y785" s="12">
        <f t="shared" si="27"/>
        <v>3000</v>
      </c>
      <c r="Z785" s="12"/>
    </row>
    <row r="786" spans="1:26" x14ac:dyDescent="0.25">
      <c r="A786" s="29"/>
      <c r="B786" s="30"/>
      <c r="C786" s="30" t="s">
        <v>25</v>
      </c>
      <c r="D786" s="30" t="s">
        <v>88</v>
      </c>
      <c r="E786" s="30" t="s">
        <v>1219</v>
      </c>
      <c r="F786" s="31" t="s">
        <v>311</v>
      </c>
      <c r="G786" s="31"/>
      <c r="H786" s="32">
        <v>4500</v>
      </c>
      <c r="I786" s="29"/>
      <c r="J786" s="29"/>
      <c r="K786" s="29"/>
      <c r="L786" s="29"/>
      <c r="M786" s="29"/>
      <c r="O786" s="30"/>
      <c r="Q786" s="30"/>
      <c r="R786" s="16">
        <v>44896</v>
      </c>
      <c r="T786" s="34" t="s">
        <v>705</v>
      </c>
      <c r="V786" s="12">
        <f>SUMIF($W$5:$W$4431,W786,$Y$5:$Y$4431)</f>
        <v>4500</v>
      </c>
      <c r="W786" s="12" t="str">
        <f t="shared" si="26"/>
        <v>90178T005600</v>
      </c>
      <c r="Y786" s="12">
        <f t="shared" si="27"/>
        <v>4500</v>
      </c>
      <c r="Z786" s="12"/>
    </row>
    <row r="787" spans="1:26" x14ac:dyDescent="0.25">
      <c r="A787" s="29"/>
      <c r="B787" s="30"/>
      <c r="C787" s="30" t="s">
        <v>25</v>
      </c>
      <c r="D787" s="30" t="s">
        <v>88</v>
      </c>
      <c r="E787" s="30" t="s">
        <v>1220</v>
      </c>
      <c r="F787" s="31" t="s">
        <v>229</v>
      </c>
      <c r="G787" s="31"/>
      <c r="H787" s="32">
        <v>400</v>
      </c>
      <c r="I787" s="29"/>
      <c r="J787" s="29"/>
      <c r="K787" s="29"/>
      <c r="L787" s="29"/>
      <c r="M787" s="29"/>
      <c r="O787" s="30"/>
      <c r="Q787" s="30"/>
      <c r="R787" s="16">
        <v>44896</v>
      </c>
      <c r="T787" s="34" t="s">
        <v>705</v>
      </c>
      <c r="V787" s="12">
        <f>SUMIF($W$5:$W$4431,W787,$Y$5:$Y$4431)</f>
        <v>400</v>
      </c>
      <c r="W787" s="12" t="str">
        <f t="shared" si="26"/>
        <v>90460T001700</v>
      </c>
      <c r="Y787" s="12">
        <f t="shared" si="27"/>
        <v>400</v>
      </c>
      <c r="Z787" s="12"/>
    </row>
    <row r="788" spans="1:26" x14ac:dyDescent="0.25">
      <c r="A788" s="29"/>
      <c r="B788" s="30"/>
      <c r="C788" s="30" t="s">
        <v>25</v>
      </c>
      <c r="D788" s="30" t="s">
        <v>88</v>
      </c>
      <c r="E788" s="30" t="s">
        <v>1221</v>
      </c>
      <c r="F788" s="31" t="s">
        <v>570</v>
      </c>
      <c r="G788" s="31"/>
      <c r="H788" s="32">
        <v>16</v>
      </c>
      <c r="I788" s="29"/>
      <c r="J788" s="29"/>
      <c r="K788" s="29"/>
      <c r="L788" s="29"/>
      <c r="M788" s="29"/>
      <c r="O788" s="30"/>
      <c r="Q788" s="30"/>
      <c r="R788" s="16">
        <v>44896</v>
      </c>
      <c r="T788" s="34" t="s">
        <v>705</v>
      </c>
      <c r="V788" s="12">
        <f>SUMIF($W$5:$W$4431,W788,$Y$5:$Y$4431)</f>
        <v>16</v>
      </c>
      <c r="W788" s="12" t="str">
        <f t="shared" si="26"/>
        <v>12000BZE5000</v>
      </c>
      <c r="Y788" s="12">
        <f t="shared" si="27"/>
        <v>16</v>
      </c>
      <c r="Z788" s="12"/>
    </row>
    <row r="789" spans="1:26" x14ac:dyDescent="0.25">
      <c r="A789" s="29"/>
      <c r="B789" s="30"/>
      <c r="C789" s="30" t="s">
        <v>25</v>
      </c>
      <c r="D789" s="30" t="s">
        <v>88</v>
      </c>
      <c r="E789" s="30" t="s">
        <v>1222</v>
      </c>
      <c r="F789" s="31" t="s">
        <v>126</v>
      </c>
      <c r="G789" s="31"/>
      <c r="H789" s="32">
        <v>16</v>
      </c>
      <c r="I789" s="29"/>
      <c r="J789" s="29"/>
      <c r="K789" s="29"/>
      <c r="L789" s="29"/>
      <c r="M789" s="29"/>
      <c r="O789" s="30"/>
      <c r="Q789" s="30"/>
      <c r="R789" s="16">
        <v>44896</v>
      </c>
      <c r="T789" s="34" t="s">
        <v>705</v>
      </c>
      <c r="V789" s="12">
        <f>SUMIF($W$5:$W$4431,W789,$Y$5:$Y$4431)</f>
        <v>16</v>
      </c>
      <c r="W789" s="12" t="str">
        <f t="shared" si="26"/>
        <v>16000BZQ3000</v>
      </c>
      <c r="Y789" s="12">
        <f t="shared" si="27"/>
        <v>16</v>
      </c>
      <c r="Z789" s="12"/>
    </row>
    <row r="790" spans="1:26" x14ac:dyDescent="0.25">
      <c r="A790" s="29"/>
      <c r="B790" s="30"/>
      <c r="C790" s="30" t="s">
        <v>25</v>
      </c>
      <c r="D790" s="30" t="s">
        <v>88</v>
      </c>
      <c r="E790" s="30" t="s">
        <v>1223</v>
      </c>
      <c r="F790" s="31" t="s">
        <v>562</v>
      </c>
      <c r="G790" s="31"/>
      <c r="H790" s="32">
        <v>100</v>
      </c>
      <c r="I790" s="29"/>
      <c r="J790" s="29"/>
      <c r="K790" s="29"/>
      <c r="L790" s="29"/>
      <c r="M790" s="29"/>
      <c r="O790" s="30"/>
      <c r="Q790" s="30"/>
      <c r="R790" s="16">
        <v>44896</v>
      </c>
      <c r="T790" s="34" t="s">
        <v>705</v>
      </c>
      <c r="V790" s="12">
        <f>SUMIF($W$5:$W$4431,W790,$Y$5:$Y$4431)</f>
        <v>100</v>
      </c>
      <c r="W790" s="12" t="str">
        <f t="shared" si="26"/>
        <v>52185BZ13000</v>
      </c>
      <c r="Y790" s="12">
        <f t="shared" si="27"/>
        <v>100</v>
      </c>
      <c r="Z790" s="12"/>
    </row>
    <row r="791" spans="1:26" x14ac:dyDescent="0.25">
      <c r="A791" s="29"/>
      <c r="B791" s="30"/>
      <c r="C791" s="30" t="s">
        <v>25</v>
      </c>
      <c r="D791" s="30" t="s">
        <v>88</v>
      </c>
      <c r="E791" s="30" t="s">
        <v>1224</v>
      </c>
      <c r="F791" s="31" t="s">
        <v>22</v>
      </c>
      <c r="G791" s="31"/>
      <c r="H791" s="32">
        <v>10</v>
      </c>
      <c r="I791" s="29"/>
      <c r="J791" s="29"/>
      <c r="K791" s="29"/>
      <c r="L791" s="29"/>
      <c r="M791" s="29"/>
      <c r="O791" s="30"/>
      <c r="Q791" s="30"/>
      <c r="R791" s="16">
        <v>44896</v>
      </c>
      <c r="T791" s="34" t="s">
        <v>705</v>
      </c>
      <c r="V791" s="12">
        <f>SUMIF($W$5:$W$4431,W791,$Y$5:$Y$4431)</f>
        <v>10</v>
      </c>
      <c r="W791" s="12" t="str">
        <f t="shared" si="26"/>
        <v>53301BZ42000</v>
      </c>
      <c r="Y791" s="12">
        <f t="shared" si="27"/>
        <v>10</v>
      </c>
      <c r="Z791" s="12"/>
    </row>
    <row r="792" spans="1:26" x14ac:dyDescent="0.25">
      <c r="A792" s="29"/>
      <c r="B792" s="30"/>
      <c r="C792" s="30" t="s">
        <v>25</v>
      </c>
      <c r="D792" s="30" t="s">
        <v>88</v>
      </c>
      <c r="E792" s="30" t="s">
        <v>1225</v>
      </c>
      <c r="F792" s="31" t="s">
        <v>1226</v>
      </c>
      <c r="G792" s="31"/>
      <c r="H792" s="32">
        <v>50</v>
      </c>
      <c r="I792" s="29"/>
      <c r="J792" s="29"/>
      <c r="K792" s="29"/>
      <c r="L792" s="29"/>
      <c r="M792" s="29"/>
      <c r="O792" s="30"/>
      <c r="Q792" s="30"/>
      <c r="R792" s="16">
        <v>44896</v>
      </c>
      <c r="T792" s="34" t="s">
        <v>705</v>
      </c>
      <c r="V792" s="12">
        <f>SUMIF($W$5:$W$4431,W792,$Y$5:$Y$4431)</f>
        <v>50</v>
      </c>
      <c r="W792" s="12" t="str">
        <f t="shared" si="26"/>
        <v>53401BZ09000</v>
      </c>
      <c r="Y792" s="12">
        <f t="shared" si="27"/>
        <v>50</v>
      </c>
      <c r="Z792" s="12"/>
    </row>
    <row r="793" spans="1:26" x14ac:dyDescent="0.25">
      <c r="A793" s="29"/>
      <c r="B793" s="30"/>
      <c r="C793" s="30" t="s">
        <v>25</v>
      </c>
      <c r="D793" s="30" t="s">
        <v>88</v>
      </c>
      <c r="E793" s="30" t="s">
        <v>1227</v>
      </c>
      <c r="F793" s="31" t="s">
        <v>1228</v>
      </c>
      <c r="G793" s="31"/>
      <c r="H793" s="32">
        <v>50</v>
      </c>
      <c r="I793" s="29"/>
      <c r="J793" s="29"/>
      <c r="K793" s="29"/>
      <c r="L793" s="29"/>
      <c r="M793" s="29"/>
      <c r="O793" s="30"/>
      <c r="Q793" s="30"/>
      <c r="R793" s="16">
        <v>44896</v>
      </c>
      <c r="T793" s="34" t="s">
        <v>705</v>
      </c>
      <c r="V793" s="12">
        <f>SUMIF($W$5:$W$4431,W793,$Y$5:$Y$4431)</f>
        <v>50</v>
      </c>
      <c r="W793" s="12" t="str">
        <f t="shared" si="26"/>
        <v>53402BZ09000</v>
      </c>
      <c r="Y793" s="12">
        <f t="shared" si="27"/>
        <v>50</v>
      </c>
      <c r="Z793" s="12"/>
    </row>
    <row r="794" spans="1:26" x14ac:dyDescent="0.25">
      <c r="A794" s="29"/>
      <c r="B794" s="30"/>
      <c r="C794" s="30" t="s">
        <v>25</v>
      </c>
      <c r="D794" s="30" t="s">
        <v>88</v>
      </c>
      <c r="E794" s="30" t="s">
        <v>1229</v>
      </c>
      <c r="F794" s="31" t="s">
        <v>179</v>
      </c>
      <c r="G794" s="31"/>
      <c r="H794" s="32">
        <v>10</v>
      </c>
      <c r="I794" s="29"/>
      <c r="J794" s="29"/>
      <c r="K794" s="29"/>
      <c r="L794" s="29"/>
      <c r="M794" s="29"/>
      <c r="O794" s="30"/>
      <c r="Q794" s="30"/>
      <c r="R794" s="16">
        <v>44896</v>
      </c>
      <c r="T794" s="34" t="s">
        <v>705</v>
      </c>
      <c r="V794" s="12">
        <f>SUMIF($W$5:$W$4431,W794,$Y$5:$Y$4431)</f>
        <v>10</v>
      </c>
      <c r="W794" s="12" t="str">
        <f t="shared" si="26"/>
        <v>53811BZ57000</v>
      </c>
      <c r="Y794" s="12">
        <f t="shared" si="27"/>
        <v>10</v>
      </c>
      <c r="Z794" s="12"/>
    </row>
    <row r="795" spans="1:26" x14ac:dyDescent="0.25">
      <c r="A795" s="29"/>
      <c r="B795" s="30"/>
      <c r="C795" s="30" t="s">
        <v>25</v>
      </c>
      <c r="D795" s="30" t="s">
        <v>88</v>
      </c>
      <c r="E795" s="30" t="s">
        <v>1230</v>
      </c>
      <c r="F795" s="31" t="s">
        <v>179</v>
      </c>
      <c r="G795" s="31"/>
      <c r="H795" s="32">
        <v>10</v>
      </c>
      <c r="I795" s="29"/>
      <c r="J795" s="29"/>
      <c r="K795" s="29"/>
      <c r="L795" s="29"/>
      <c r="M795" s="29"/>
      <c r="O795" s="30"/>
      <c r="Q795" s="30"/>
      <c r="R795" s="16">
        <v>44896</v>
      </c>
      <c r="T795" s="34" t="s">
        <v>705</v>
      </c>
      <c r="V795" s="12">
        <f>SUMIF($W$5:$W$4431,W795,$Y$5:$Y$4431)</f>
        <v>10</v>
      </c>
      <c r="W795" s="12" t="str">
        <f t="shared" si="26"/>
        <v>53811BZ58000</v>
      </c>
      <c r="Y795" s="12">
        <f t="shared" si="27"/>
        <v>10</v>
      </c>
      <c r="Z795" s="12"/>
    </row>
    <row r="796" spans="1:26" x14ac:dyDescent="0.25">
      <c r="A796" s="29"/>
      <c r="B796" s="30"/>
      <c r="C796" s="30" t="s">
        <v>25</v>
      </c>
      <c r="D796" s="30" t="s">
        <v>88</v>
      </c>
      <c r="E796" s="30" t="s">
        <v>1231</v>
      </c>
      <c r="F796" s="31" t="s">
        <v>62</v>
      </c>
      <c r="G796" s="31"/>
      <c r="H796" s="32">
        <v>10</v>
      </c>
      <c r="I796" s="29"/>
      <c r="J796" s="29"/>
      <c r="K796" s="29"/>
      <c r="L796" s="29"/>
      <c r="M796" s="29"/>
      <c r="O796" s="30"/>
      <c r="Q796" s="30"/>
      <c r="R796" s="16">
        <v>44896</v>
      </c>
      <c r="T796" s="34" t="s">
        <v>705</v>
      </c>
      <c r="V796" s="12">
        <f>SUMIF($W$5:$W$4431,W796,$Y$5:$Y$4431)</f>
        <v>10</v>
      </c>
      <c r="W796" s="12" t="str">
        <f t="shared" si="26"/>
        <v>53812BZ58000</v>
      </c>
      <c r="Y796" s="12">
        <f t="shared" si="27"/>
        <v>10</v>
      </c>
      <c r="Z796" s="12"/>
    </row>
    <row r="797" spans="1:26" x14ac:dyDescent="0.25">
      <c r="A797" s="29"/>
      <c r="B797" s="30"/>
      <c r="C797" s="30" t="s">
        <v>25</v>
      </c>
      <c r="D797" s="30" t="s">
        <v>88</v>
      </c>
      <c r="E797" s="30" t="s">
        <v>1232</v>
      </c>
      <c r="F797" s="31" t="s">
        <v>140</v>
      </c>
      <c r="G797" s="31"/>
      <c r="H797" s="32">
        <v>10</v>
      </c>
      <c r="I797" s="29"/>
      <c r="J797" s="29"/>
      <c r="K797" s="29"/>
      <c r="L797" s="29"/>
      <c r="M797" s="29"/>
      <c r="O797" s="30"/>
      <c r="Q797" s="30"/>
      <c r="R797" s="16">
        <v>44896</v>
      </c>
      <c r="T797" s="34" t="s">
        <v>705</v>
      </c>
      <c r="V797" s="12">
        <f>SUMIF($W$5:$W$4431,W797,$Y$5:$Y$4431)</f>
        <v>10</v>
      </c>
      <c r="W797" s="12" t="str">
        <f t="shared" si="26"/>
        <v>55111BZD0000</v>
      </c>
      <c r="Y797" s="12">
        <f t="shared" si="27"/>
        <v>10</v>
      </c>
      <c r="Z797" s="12"/>
    </row>
    <row r="798" spans="1:26" x14ac:dyDescent="0.25">
      <c r="A798" s="29"/>
      <c r="B798" s="30"/>
      <c r="C798" s="30" t="s">
        <v>25</v>
      </c>
      <c r="D798" s="30" t="s">
        <v>88</v>
      </c>
      <c r="E798" s="30" t="s">
        <v>579</v>
      </c>
      <c r="F798" s="31" t="s">
        <v>140</v>
      </c>
      <c r="G798" s="31"/>
      <c r="H798" s="32">
        <v>10</v>
      </c>
      <c r="I798" s="29"/>
      <c r="J798" s="29"/>
      <c r="K798" s="29"/>
      <c r="L798" s="29"/>
      <c r="M798" s="29"/>
      <c r="O798" s="30"/>
      <c r="Q798" s="30"/>
      <c r="R798" s="16">
        <v>44896</v>
      </c>
      <c r="T798" s="34" t="s">
        <v>705</v>
      </c>
      <c r="V798" s="12">
        <f>SUMIF($W$5:$W$4431,W798,$Y$5:$Y$4431)</f>
        <v>10</v>
      </c>
      <c r="W798" s="12" t="str">
        <f t="shared" si="26"/>
        <v>55111BZD1000</v>
      </c>
      <c r="Y798" s="12">
        <f t="shared" si="27"/>
        <v>10</v>
      </c>
      <c r="Z798" s="12"/>
    </row>
    <row r="799" spans="1:26" x14ac:dyDescent="0.25">
      <c r="A799" s="29"/>
      <c r="B799" s="30"/>
      <c r="C799" s="30" t="s">
        <v>25</v>
      </c>
      <c r="D799" s="30" t="s">
        <v>88</v>
      </c>
      <c r="E799" s="30" t="s">
        <v>580</v>
      </c>
      <c r="F799" s="31" t="s">
        <v>581</v>
      </c>
      <c r="G799" s="31"/>
      <c r="H799" s="32">
        <v>30</v>
      </c>
      <c r="I799" s="29"/>
      <c r="J799" s="29"/>
      <c r="K799" s="29"/>
      <c r="L799" s="29"/>
      <c r="M799" s="29"/>
      <c r="O799" s="30"/>
      <c r="Q799" s="30"/>
      <c r="R799" s="16">
        <v>44896</v>
      </c>
      <c r="T799" s="34" t="s">
        <v>705</v>
      </c>
      <c r="V799" s="12">
        <f>SUMIF($W$5:$W$4431,W799,$Y$5:$Y$4431)</f>
        <v>30</v>
      </c>
      <c r="W799" s="12" t="str">
        <f t="shared" si="26"/>
        <v>55113BZ06000</v>
      </c>
      <c r="Y799" s="12">
        <f t="shared" si="27"/>
        <v>30</v>
      </c>
      <c r="Z799" s="12"/>
    </row>
    <row r="800" spans="1:26" x14ac:dyDescent="0.25">
      <c r="A800" s="29"/>
      <c r="B800" s="30"/>
      <c r="C800" s="30" t="s">
        <v>25</v>
      </c>
      <c r="D800" s="30" t="s">
        <v>88</v>
      </c>
      <c r="E800" s="30" t="s">
        <v>1233</v>
      </c>
      <c r="F800" s="31" t="s">
        <v>100</v>
      </c>
      <c r="G800" s="31"/>
      <c r="H800" s="32">
        <v>100</v>
      </c>
      <c r="I800" s="29"/>
      <c r="J800" s="29"/>
      <c r="K800" s="29"/>
      <c r="L800" s="29"/>
      <c r="M800" s="29"/>
      <c r="O800" s="30"/>
      <c r="Q800" s="30"/>
      <c r="R800" s="16">
        <v>44896</v>
      </c>
      <c r="T800" s="34" t="s">
        <v>705</v>
      </c>
      <c r="V800" s="12">
        <f>SUMIF($W$5:$W$4431,W800,$Y$5:$Y$4431)</f>
        <v>100</v>
      </c>
      <c r="W800" s="12" t="str">
        <f t="shared" si="26"/>
        <v>55121BZ17000</v>
      </c>
      <c r="Y800" s="12">
        <f t="shared" si="27"/>
        <v>100</v>
      </c>
      <c r="Z800" s="12"/>
    </row>
    <row r="801" spans="1:26" x14ac:dyDescent="0.25">
      <c r="A801" s="29"/>
      <c r="B801" s="30"/>
      <c r="C801" s="30" t="s">
        <v>25</v>
      </c>
      <c r="D801" s="30" t="s">
        <v>88</v>
      </c>
      <c r="E801" s="30" t="s">
        <v>1234</v>
      </c>
      <c r="F801" s="31" t="s">
        <v>1235</v>
      </c>
      <c r="G801" s="31"/>
      <c r="H801" s="32">
        <v>50</v>
      </c>
      <c r="I801" s="29"/>
      <c r="J801" s="29"/>
      <c r="K801" s="29"/>
      <c r="L801" s="29"/>
      <c r="M801" s="29"/>
      <c r="O801" s="30"/>
      <c r="Q801" s="30"/>
      <c r="R801" s="16">
        <v>44896</v>
      </c>
      <c r="T801" s="34" t="s">
        <v>705</v>
      </c>
      <c r="V801" s="12">
        <f>SUMIF($W$5:$W$4431,W801,$Y$5:$Y$4431)</f>
        <v>50</v>
      </c>
      <c r="W801" s="12" t="str">
        <f t="shared" si="26"/>
        <v>55122BZ16000</v>
      </c>
      <c r="Y801" s="12">
        <f t="shared" si="27"/>
        <v>50</v>
      </c>
      <c r="Z801" s="12"/>
    </row>
    <row r="802" spans="1:26" x14ac:dyDescent="0.25">
      <c r="A802" s="29"/>
      <c r="B802" s="30"/>
      <c r="C802" s="30" t="s">
        <v>25</v>
      </c>
      <c r="D802" s="30" t="s">
        <v>88</v>
      </c>
      <c r="E802" s="30" t="s">
        <v>1236</v>
      </c>
      <c r="F802" s="31" t="s">
        <v>318</v>
      </c>
      <c r="G802" s="31"/>
      <c r="H802" s="32">
        <v>50</v>
      </c>
      <c r="I802" s="29"/>
      <c r="J802" s="29"/>
      <c r="K802" s="29"/>
      <c r="L802" s="29"/>
      <c r="M802" s="29"/>
      <c r="O802" s="30"/>
      <c r="Q802" s="30"/>
      <c r="R802" s="16">
        <v>44896</v>
      </c>
      <c r="T802" s="34" t="s">
        <v>705</v>
      </c>
      <c r="V802" s="12">
        <f>SUMIF($W$5:$W$4431,W802,$Y$5:$Y$4431)</f>
        <v>50</v>
      </c>
      <c r="W802" s="12" t="str">
        <f t="shared" si="26"/>
        <v>55192BZ23000</v>
      </c>
      <c r="Y802" s="12">
        <f t="shared" si="27"/>
        <v>50</v>
      </c>
      <c r="Z802" s="12"/>
    </row>
    <row r="803" spans="1:26" x14ac:dyDescent="0.25">
      <c r="A803" s="29"/>
      <c r="B803" s="30"/>
      <c r="C803" s="30" t="s">
        <v>25</v>
      </c>
      <c r="D803" s="30" t="s">
        <v>88</v>
      </c>
      <c r="E803" s="30" t="s">
        <v>1237</v>
      </c>
      <c r="F803" s="31" t="s">
        <v>1238</v>
      </c>
      <c r="G803" s="31"/>
      <c r="H803" s="32">
        <v>50</v>
      </c>
      <c r="I803" s="29"/>
      <c r="J803" s="29"/>
      <c r="K803" s="29"/>
      <c r="L803" s="29"/>
      <c r="M803" s="29"/>
      <c r="O803" s="30"/>
      <c r="Q803" s="30"/>
      <c r="R803" s="16">
        <v>44896</v>
      </c>
      <c r="T803" s="34" t="s">
        <v>705</v>
      </c>
      <c r="V803" s="12">
        <f>SUMIF($W$5:$W$4431,W803,$Y$5:$Y$4431)</f>
        <v>50</v>
      </c>
      <c r="W803" s="12" t="str">
        <f t="shared" si="26"/>
        <v>55306BZ20000</v>
      </c>
      <c r="Y803" s="12">
        <f t="shared" si="27"/>
        <v>50</v>
      </c>
      <c r="Z803" s="12"/>
    </row>
    <row r="804" spans="1:26" x14ac:dyDescent="0.25">
      <c r="A804" s="29"/>
      <c r="B804" s="30"/>
      <c r="C804" s="30" t="s">
        <v>25</v>
      </c>
      <c r="D804" s="30" t="s">
        <v>88</v>
      </c>
      <c r="E804" s="30" t="s">
        <v>1239</v>
      </c>
      <c r="F804" s="31" t="s">
        <v>1240</v>
      </c>
      <c r="G804" s="31"/>
      <c r="H804" s="32">
        <v>30</v>
      </c>
      <c r="I804" s="29"/>
      <c r="J804" s="29"/>
      <c r="K804" s="29"/>
      <c r="L804" s="29"/>
      <c r="M804" s="29"/>
      <c r="O804" s="30"/>
      <c r="Q804" s="30"/>
      <c r="R804" s="16">
        <v>44896</v>
      </c>
      <c r="T804" s="34" t="s">
        <v>705</v>
      </c>
      <c r="V804" s="12">
        <f>SUMIF($W$5:$W$4431,W804,$Y$5:$Y$4431)</f>
        <v>30</v>
      </c>
      <c r="W804" s="12" t="str">
        <f t="shared" si="26"/>
        <v>55315BZ18000</v>
      </c>
      <c r="Y804" s="12">
        <f t="shared" si="27"/>
        <v>30</v>
      </c>
      <c r="Z804" s="12"/>
    </row>
    <row r="805" spans="1:26" x14ac:dyDescent="0.25">
      <c r="A805" s="29"/>
      <c r="B805" s="30"/>
      <c r="C805" s="30" t="s">
        <v>25</v>
      </c>
      <c r="D805" s="30" t="s">
        <v>88</v>
      </c>
      <c r="E805" s="30" t="s">
        <v>1241</v>
      </c>
      <c r="F805" s="31" t="s">
        <v>1242</v>
      </c>
      <c r="G805" s="31"/>
      <c r="H805" s="32">
        <v>50</v>
      </c>
      <c r="I805" s="29"/>
      <c r="J805" s="29"/>
      <c r="K805" s="29"/>
      <c r="L805" s="29"/>
      <c r="M805" s="29"/>
      <c r="O805" s="30"/>
      <c r="Q805" s="30"/>
      <c r="R805" s="16">
        <v>44896</v>
      </c>
      <c r="T805" s="34" t="s">
        <v>705</v>
      </c>
      <c r="V805" s="12">
        <f>SUMIF($W$5:$W$4431,W805,$Y$5:$Y$4431)</f>
        <v>50</v>
      </c>
      <c r="W805" s="12" t="str">
        <f t="shared" si="26"/>
        <v>55321BZ22000</v>
      </c>
      <c r="Y805" s="12">
        <f t="shared" si="27"/>
        <v>50</v>
      </c>
      <c r="Z805" s="12"/>
    </row>
    <row r="806" spans="1:26" x14ac:dyDescent="0.25">
      <c r="A806" s="29"/>
      <c r="B806" s="30"/>
      <c r="C806" s="30" t="s">
        <v>25</v>
      </c>
      <c r="D806" s="30" t="s">
        <v>88</v>
      </c>
      <c r="E806" s="30" t="s">
        <v>1243</v>
      </c>
      <c r="F806" s="31" t="s">
        <v>101</v>
      </c>
      <c r="G806" s="31"/>
      <c r="H806" s="32">
        <v>50</v>
      </c>
      <c r="I806" s="29"/>
      <c r="J806" s="29"/>
      <c r="K806" s="29"/>
      <c r="L806" s="29"/>
      <c r="M806" s="29"/>
      <c r="O806" s="30"/>
      <c r="Q806" s="30"/>
      <c r="R806" s="16">
        <v>44896</v>
      </c>
      <c r="T806" s="34" t="s">
        <v>705</v>
      </c>
      <c r="V806" s="12">
        <f>SUMIF($W$5:$W$4431,W806,$Y$5:$Y$4431)</f>
        <v>50</v>
      </c>
      <c r="W806" s="12" t="str">
        <f t="shared" si="26"/>
        <v>55322BZ13000</v>
      </c>
      <c r="Y806" s="12">
        <f t="shared" si="27"/>
        <v>50</v>
      </c>
      <c r="Z806" s="12"/>
    </row>
    <row r="807" spans="1:26" x14ac:dyDescent="0.25">
      <c r="A807" s="29"/>
      <c r="B807" s="30"/>
      <c r="C807" s="30" t="s">
        <v>25</v>
      </c>
      <c r="D807" s="30" t="s">
        <v>88</v>
      </c>
      <c r="E807" s="30" t="s">
        <v>1244</v>
      </c>
      <c r="F807" s="31" t="s">
        <v>102</v>
      </c>
      <c r="G807" s="31"/>
      <c r="H807" s="32">
        <v>50</v>
      </c>
      <c r="I807" s="29"/>
      <c r="J807" s="29"/>
      <c r="K807" s="29"/>
      <c r="L807" s="29"/>
      <c r="M807" s="29"/>
      <c r="O807" s="30"/>
      <c r="Q807" s="30"/>
      <c r="R807" s="16">
        <v>44896</v>
      </c>
      <c r="T807" s="34" t="s">
        <v>705</v>
      </c>
      <c r="V807" s="12">
        <f>SUMIF($W$5:$W$4431,W807,$Y$5:$Y$4431)</f>
        <v>50</v>
      </c>
      <c r="W807" s="12" t="str">
        <f t="shared" si="26"/>
        <v>55324BZ14000</v>
      </c>
      <c r="Y807" s="12">
        <f t="shared" si="27"/>
        <v>50</v>
      </c>
      <c r="Z807" s="12"/>
    </row>
    <row r="808" spans="1:26" x14ac:dyDescent="0.25">
      <c r="A808" s="29"/>
      <c r="B808" s="30"/>
      <c r="C808" s="30" t="s">
        <v>25</v>
      </c>
      <c r="D808" s="30" t="s">
        <v>88</v>
      </c>
      <c r="E808" s="30" t="s">
        <v>1245</v>
      </c>
      <c r="F808" s="31" t="s">
        <v>102</v>
      </c>
      <c r="G808" s="31"/>
      <c r="H808" s="32">
        <v>30</v>
      </c>
      <c r="I808" s="29"/>
      <c r="J808" s="29"/>
      <c r="K808" s="29"/>
      <c r="L808" s="29"/>
      <c r="M808" s="29"/>
      <c r="O808" s="30"/>
      <c r="Q808" s="30"/>
      <c r="R808" s="16">
        <v>44896</v>
      </c>
      <c r="T808" s="34" t="s">
        <v>705</v>
      </c>
      <c r="V808" s="12">
        <f>SUMIF($W$5:$W$4431,W808,$Y$5:$Y$4431)</f>
        <v>30</v>
      </c>
      <c r="W808" s="12" t="str">
        <f t="shared" si="26"/>
        <v>55324BZ22000</v>
      </c>
      <c r="Y808" s="12">
        <f t="shared" si="27"/>
        <v>30</v>
      </c>
      <c r="Z808" s="12"/>
    </row>
    <row r="809" spans="1:26" x14ac:dyDescent="0.25">
      <c r="A809" s="29"/>
      <c r="B809" s="30"/>
      <c r="C809" s="30" t="s">
        <v>25</v>
      </c>
      <c r="D809" s="30" t="s">
        <v>88</v>
      </c>
      <c r="E809" s="30" t="s">
        <v>1246</v>
      </c>
      <c r="F809" s="31" t="s">
        <v>103</v>
      </c>
      <c r="G809" s="31"/>
      <c r="H809" s="32">
        <v>50</v>
      </c>
      <c r="I809" s="29"/>
      <c r="J809" s="29"/>
      <c r="K809" s="29"/>
      <c r="L809" s="29"/>
      <c r="M809" s="29"/>
      <c r="O809" s="30"/>
      <c r="Q809" s="30"/>
      <c r="R809" s="16">
        <v>44896</v>
      </c>
      <c r="T809" s="34" t="s">
        <v>705</v>
      </c>
      <c r="V809" s="12">
        <f>SUMIF($W$5:$W$4431,W809,$Y$5:$Y$4431)</f>
        <v>50</v>
      </c>
      <c r="W809" s="12" t="str">
        <f t="shared" si="26"/>
        <v>55325BZ18000</v>
      </c>
      <c r="Y809" s="12">
        <f t="shared" si="27"/>
        <v>50</v>
      </c>
      <c r="Z809" s="12"/>
    </row>
    <row r="810" spans="1:26" x14ac:dyDescent="0.25">
      <c r="A810" s="29"/>
      <c r="B810" s="30"/>
      <c r="C810" s="30" t="s">
        <v>25</v>
      </c>
      <c r="D810" s="30" t="s">
        <v>88</v>
      </c>
      <c r="E810" s="30" t="s">
        <v>610</v>
      </c>
      <c r="F810" s="31" t="s">
        <v>71</v>
      </c>
      <c r="G810" s="31"/>
      <c r="H810" s="32">
        <v>30</v>
      </c>
      <c r="I810" s="29"/>
      <c r="J810" s="29"/>
      <c r="K810" s="29"/>
      <c r="L810" s="29"/>
      <c r="M810" s="29"/>
      <c r="O810" s="30"/>
      <c r="Q810" s="30"/>
      <c r="R810" s="16">
        <v>44896</v>
      </c>
      <c r="T810" s="34" t="s">
        <v>705</v>
      </c>
      <c r="V810" s="12">
        <f>SUMIF($W$5:$W$4431,W810,$Y$5:$Y$4431)</f>
        <v>90</v>
      </c>
      <c r="W810" s="12" t="str">
        <f t="shared" si="26"/>
        <v>55326BZ25000</v>
      </c>
      <c r="Y810" s="12">
        <f t="shared" si="27"/>
        <v>30</v>
      </c>
      <c r="Z810" s="12"/>
    </row>
    <row r="811" spans="1:26" x14ac:dyDescent="0.25">
      <c r="A811" s="29"/>
      <c r="B811" s="30"/>
      <c r="C811" s="30" t="s">
        <v>25</v>
      </c>
      <c r="D811" s="30" t="s">
        <v>88</v>
      </c>
      <c r="E811" s="30" t="s">
        <v>1247</v>
      </c>
      <c r="F811" s="31" t="s">
        <v>104</v>
      </c>
      <c r="G811" s="31"/>
      <c r="H811" s="32">
        <v>30</v>
      </c>
      <c r="I811" s="29"/>
      <c r="J811" s="29"/>
      <c r="K811" s="29"/>
      <c r="L811" s="29"/>
      <c r="M811" s="29"/>
      <c r="O811" s="30"/>
      <c r="Q811" s="30"/>
      <c r="R811" s="16">
        <v>44896</v>
      </c>
      <c r="T811" s="34" t="s">
        <v>705</v>
      </c>
      <c r="V811" s="12">
        <f>SUMIF($W$5:$W$4431,W811,$Y$5:$Y$4431)</f>
        <v>30</v>
      </c>
      <c r="W811" s="12" t="str">
        <f t="shared" si="26"/>
        <v>55327BZ15000</v>
      </c>
      <c r="Y811" s="12">
        <f t="shared" si="27"/>
        <v>30</v>
      </c>
      <c r="Z811" s="12"/>
    </row>
    <row r="812" spans="1:26" x14ac:dyDescent="0.25">
      <c r="A812" s="29"/>
      <c r="B812" s="30"/>
      <c r="C812" s="30" t="s">
        <v>25</v>
      </c>
      <c r="D812" s="30" t="s">
        <v>88</v>
      </c>
      <c r="E812" s="30" t="s">
        <v>1248</v>
      </c>
      <c r="F812" s="31" t="s">
        <v>105</v>
      </c>
      <c r="G812" s="31"/>
      <c r="H812" s="32">
        <v>30</v>
      </c>
      <c r="I812" s="29"/>
      <c r="J812" s="29"/>
      <c r="K812" s="29"/>
      <c r="L812" s="29"/>
      <c r="M812" s="29"/>
      <c r="O812" s="30"/>
      <c r="Q812" s="30"/>
      <c r="R812" s="16">
        <v>44896</v>
      </c>
      <c r="T812" s="34" t="s">
        <v>705</v>
      </c>
      <c r="V812" s="12">
        <f>SUMIF($W$5:$W$4431,W812,$Y$5:$Y$4431)</f>
        <v>30</v>
      </c>
      <c r="W812" s="12" t="str">
        <f t="shared" si="26"/>
        <v>55328BZ18000</v>
      </c>
      <c r="Y812" s="12">
        <f t="shared" si="27"/>
        <v>30</v>
      </c>
      <c r="Z812" s="12"/>
    </row>
    <row r="813" spans="1:26" x14ac:dyDescent="0.25">
      <c r="A813" s="29"/>
      <c r="B813" s="30"/>
      <c r="C813" s="30" t="s">
        <v>25</v>
      </c>
      <c r="D813" s="30" t="s">
        <v>88</v>
      </c>
      <c r="E813" s="30" t="s">
        <v>1249</v>
      </c>
      <c r="F813" s="31" t="s">
        <v>70</v>
      </c>
      <c r="G813" s="31"/>
      <c r="H813" s="32">
        <v>50</v>
      </c>
      <c r="I813" s="29"/>
      <c r="J813" s="29"/>
      <c r="K813" s="29"/>
      <c r="L813" s="29"/>
      <c r="M813" s="29"/>
      <c r="O813" s="30"/>
      <c r="Q813" s="30"/>
      <c r="R813" s="16">
        <v>44896</v>
      </c>
      <c r="T813" s="34" t="s">
        <v>705</v>
      </c>
      <c r="V813" s="12">
        <f>SUMIF($W$5:$W$4431,W813,$Y$5:$Y$4431)</f>
        <v>50</v>
      </c>
      <c r="W813" s="12" t="str">
        <f t="shared" si="26"/>
        <v>55331BZ41000</v>
      </c>
      <c r="Y813" s="12">
        <f t="shared" si="27"/>
        <v>50</v>
      </c>
      <c r="Z813" s="12"/>
    </row>
    <row r="814" spans="1:26" x14ac:dyDescent="0.25">
      <c r="A814" s="29"/>
      <c r="B814" s="30"/>
      <c r="C814" s="30" t="s">
        <v>25</v>
      </c>
      <c r="D814" s="30" t="s">
        <v>88</v>
      </c>
      <c r="E814" s="30" t="s">
        <v>1250</v>
      </c>
      <c r="F814" s="31" t="s">
        <v>1251</v>
      </c>
      <c r="G814" s="31"/>
      <c r="H814" s="32">
        <v>50</v>
      </c>
      <c r="I814" s="29"/>
      <c r="J814" s="29"/>
      <c r="K814" s="29"/>
      <c r="L814" s="29"/>
      <c r="M814" s="29"/>
      <c r="O814" s="30"/>
      <c r="Q814" s="30"/>
      <c r="R814" s="16">
        <v>44896</v>
      </c>
      <c r="T814" s="34" t="s">
        <v>705</v>
      </c>
      <c r="V814" s="12">
        <f>SUMIF($W$5:$W$4431,W814,$Y$5:$Y$4431)</f>
        <v>50</v>
      </c>
      <c r="W814" s="12" t="str">
        <f t="shared" si="26"/>
        <v>55338BZ20000</v>
      </c>
      <c r="Y814" s="12">
        <f t="shared" si="27"/>
        <v>50</v>
      </c>
      <c r="Z814" s="12"/>
    </row>
    <row r="815" spans="1:26" x14ac:dyDescent="0.25">
      <c r="A815" s="29"/>
      <c r="B815" s="30"/>
      <c r="C815" s="30" t="s">
        <v>25</v>
      </c>
      <c r="D815" s="30" t="s">
        <v>88</v>
      </c>
      <c r="E815" s="30" t="s">
        <v>1252</v>
      </c>
      <c r="F815" s="31" t="s">
        <v>1253</v>
      </c>
      <c r="G815" s="31"/>
      <c r="H815" s="32">
        <v>50</v>
      </c>
      <c r="I815" s="29"/>
      <c r="J815" s="29"/>
      <c r="K815" s="29"/>
      <c r="L815" s="29"/>
      <c r="M815" s="29"/>
      <c r="O815" s="30"/>
      <c r="Q815" s="30"/>
      <c r="R815" s="16">
        <v>44896</v>
      </c>
      <c r="T815" s="34" t="s">
        <v>705</v>
      </c>
      <c r="V815" s="12">
        <f>SUMIF($W$5:$W$4431,W815,$Y$5:$Y$4431)</f>
        <v>50</v>
      </c>
      <c r="W815" s="12" t="str">
        <f t="shared" si="26"/>
        <v>55339BZ21000</v>
      </c>
      <c r="Y815" s="12">
        <f t="shared" si="27"/>
        <v>50</v>
      </c>
      <c r="Z815" s="12"/>
    </row>
    <row r="816" spans="1:26" x14ac:dyDescent="0.25">
      <c r="A816" s="29"/>
      <c r="B816" s="30"/>
      <c r="C816" s="30" t="s">
        <v>25</v>
      </c>
      <c r="D816" s="30" t="s">
        <v>88</v>
      </c>
      <c r="E816" s="30" t="s">
        <v>1254</v>
      </c>
      <c r="F816" s="31" t="s">
        <v>1255</v>
      </c>
      <c r="G816" s="31"/>
      <c r="H816" s="32">
        <v>50</v>
      </c>
      <c r="I816" s="29"/>
      <c r="J816" s="29"/>
      <c r="K816" s="29"/>
      <c r="L816" s="29"/>
      <c r="M816" s="29"/>
      <c r="O816" s="30"/>
      <c r="Q816" s="30"/>
      <c r="R816" s="16">
        <v>44896</v>
      </c>
      <c r="T816" s="34" t="s">
        <v>705</v>
      </c>
      <c r="V816" s="12">
        <f>SUMIF($W$5:$W$4431,W816,$Y$5:$Y$4431)</f>
        <v>50</v>
      </c>
      <c r="W816" s="12" t="str">
        <f t="shared" si="26"/>
        <v>55341BZ08000</v>
      </c>
      <c r="Y816" s="12">
        <f t="shared" si="27"/>
        <v>50</v>
      </c>
      <c r="Z816" s="12"/>
    </row>
    <row r="817" spans="1:26" x14ac:dyDescent="0.25">
      <c r="A817" s="29"/>
      <c r="B817" s="30"/>
      <c r="C817" s="30" t="s">
        <v>25</v>
      </c>
      <c r="D817" s="30" t="s">
        <v>88</v>
      </c>
      <c r="E817" s="30" t="s">
        <v>1256</v>
      </c>
      <c r="F817" s="31" t="s">
        <v>106</v>
      </c>
      <c r="G817" s="31"/>
      <c r="H817" s="32">
        <v>50</v>
      </c>
      <c r="I817" s="29"/>
      <c r="J817" s="29"/>
      <c r="K817" s="29"/>
      <c r="L817" s="29"/>
      <c r="M817" s="29"/>
      <c r="O817" s="30"/>
      <c r="Q817" s="30"/>
      <c r="R817" s="16">
        <v>44896</v>
      </c>
      <c r="T817" s="34" t="s">
        <v>705</v>
      </c>
      <c r="V817" s="12">
        <f>SUMIF($W$5:$W$4431,W817,$Y$5:$Y$4431)</f>
        <v>50</v>
      </c>
      <c r="W817" s="12" t="str">
        <f t="shared" si="26"/>
        <v>55347BZ17000</v>
      </c>
      <c r="Y817" s="12">
        <f t="shared" si="27"/>
        <v>50</v>
      </c>
      <c r="Z817" s="12"/>
    </row>
    <row r="818" spans="1:26" x14ac:dyDescent="0.25">
      <c r="A818" s="29"/>
      <c r="B818" s="30"/>
      <c r="C818" s="30" t="s">
        <v>25</v>
      </c>
      <c r="D818" s="30" t="s">
        <v>88</v>
      </c>
      <c r="E818" s="30" t="s">
        <v>1257</v>
      </c>
      <c r="F818" s="31" t="s">
        <v>1258</v>
      </c>
      <c r="G818" s="31"/>
      <c r="H818" s="32">
        <v>50</v>
      </c>
      <c r="I818" s="29"/>
      <c r="J818" s="29"/>
      <c r="K818" s="29"/>
      <c r="L818" s="29"/>
      <c r="M818" s="29"/>
      <c r="O818" s="30"/>
      <c r="Q818" s="30"/>
      <c r="R818" s="16">
        <v>44896</v>
      </c>
      <c r="T818" s="34" t="s">
        <v>705</v>
      </c>
      <c r="V818" s="12">
        <f>SUMIF($W$5:$W$4431,W818,$Y$5:$Y$4431)</f>
        <v>50</v>
      </c>
      <c r="W818" s="12" t="str">
        <f t="shared" si="26"/>
        <v>55351BZ23000</v>
      </c>
      <c r="Y818" s="12">
        <f t="shared" si="27"/>
        <v>50</v>
      </c>
      <c r="Z818" s="12"/>
    </row>
    <row r="819" spans="1:26" x14ac:dyDescent="0.25">
      <c r="A819" s="29"/>
      <c r="B819" s="30"/>
      <c r="C819" s="30" t="s">
        <v>25</v>
      </c>
      <c r="D819" s="30" t="s">
        <v>88</v>
      </c>
      <c r="E819" s="30" t="s">
        <v>1259</v>
      </c>
      <c r="F819" s="31" t="s">
        <v>1260</v>
      </c>
      <c r="G819" s="31"/>
      <c r="H819" s="32">
        <v>50</v>
      </c>
      <c r="I819" s="29"/>
      <c r="J819" s="29"/>
      <c r="K819" s="29"/>
      <c r="L819" s="29"/>
      <c r="M819" s="29"/>
      <c r="O819" s="30"/>
      <c r="Q819" s="30"/>
      <c r="R819" s="16">
        <v>44896</v>
      </c>
      <c r="T819" s="34" t="s">
        <v>705</v>
      </c>
      <c r="V819" s="12">
        <f>SUMIF($W$5:$W$4431,W819,$Y$5:$Y$4431)</f>
        <v>50</v>
      </c>
      <c r="W819" s="12" t="str">
        <f t="shared" si="26"/>
        <v>55366BZ04000</v>
      </c>
      <c r="Y819" s="12">
        <f t="shared" si="27"/>
        <v>50</v>
      </c>
      <c r="Z819" s="12"/>
    </row>
    <row r="820" spans="1:26" x14ac:dyDescent="0.25">
      <c r="A820" s="29"/>
      <c r="B820" s="30"/>
      <c r="C820" s="30" t="s">
        <v>25</v>
      </c>
      <c r="D820" s="30" t="s">
        <v>88</v>
      </c>
      <c r="E820" s="30" t="s">
        <v>1261</v>
      </c>
      <c r="F820" s="31" t="s">
        <v>1262</v>
      </c>
      <c r="G820" s="31"/>
      <c r="H820" s="32">
        <v>50</v>
      </c>
      <c r="I820" s="29"/>
      <c r="J820" s="29"/>
      <c r="K820" s="29"/>
      <c r="L820" s="29"/>
      <c r="M820" s="29"/>
      <c r="O820" s="30"/>
      <c r="Q820" s="30"/>
      <c r="R820" s="16">
        <v>44896</v>
      </c>
      <c r="T820" s="34" t="s">
        <v>705</v>
      </c>
      <c r="V820" s="12">
        <f>SUMIF($W$5:$W$4431,W820,$Y$5:$Y$4431)</f>
        <v>50</v>
      </c>
      <c r="W820" s="12" t="str">
        <f t="shared" si="26"/>
        <v>55368BZ07000</v>
      </c>
      <c r="Y820" s="12">
        <f t="shared" si="27"/>
        <v>50</v>
      </c>
      <c r="Z820" s="12"/>
    </row>
    <row r="821" spans="1:26" x14ac:dyDescent="0.25">
      <c r="A821" s="29"/>
      <c r="B821" s="30"/>
      <c r="C821" s="30" t="s">
        <v>25</v>
      </c>
      <c r="D821" s="30" t="s">
        <v>88</v>
      </c>
      <c r="E821" s="30" t="s">
        <v>1263</v>
      </c>
      <c r="F821" s="31" t="s">
        <v>63</v>
      </c>
      <c r="G821" s="31"/>
      <c r="H821" s="32">
        <v>50</v>
      </c>
      <c r="I821" s="29"/>
      <c r="J821" s="29"/>
      <c r="K821" s="29"/>
      <c r="L821" s="29"/>
      <c r="M821" s="29"/>
      <c r="O821" s="30"/>
      <c r="Q821" s="30"/>
      <c r="R821" s="16">
        <v>44896</v>
      </c>
      <c r="T821" s="34" t="s">
        <v>705</v>
      </c>
      <c r="V821" s="12">
        <f>SUMIF($W$5:$W$4431,W821,$Y$5:$Y$4431)</f>
        <v>50</v>
      </c>
      <c r="W821" s="12" t="str">
        <f t="shared" si="26"/>
        <v>55374BZ35000</v>
      </c>
      <c r="Y821" s="12">
        <f t="shared" si="27"/>
        <v>50</v>
      </c>
      <c r="Z821" s="12"/>
    </row>
    <row r="822" spans="1:26" x14ac:dyDescent="0.25">
      <c r="A822" s="29"/>
      <c r="B822" s="30"/>
      <c r="C822" s="30" t="s">
        <v>25</v>
      </c>
      <c r="D822" s="30" t="s">
        <v>88</v>
      </c>
      <c r="E822" s="30" t="s">
        <v>1264</v>
      </c>
      <c r="F822" s="31" t="s">
        <v>1265</v>
      </c>
      <c r="G822" s="31"/>
      <c r="H822" s="32">
        <v>50</v>
      </c>
      <c r="I822" s="29"/>
      <c r="J822" s="29"/>
      <c r="K822" s="29"/>
      <c r="L822" s="29"/>
      <c r="M822" s="29"/>
      <c r="O822" s="30"/>
      <c r="Q822" s="30"/>
      <c r="R822" s="16">
        <v>44896</v>
      </c>
      <c r="T822" s="34" t="s">
        <v>705</v>
      </c>
      <c r="V822" s="12">
        <f>SUMIF($W$5:$W$4431,W822,$Y$5:$Y$4431)</f>
        <v>50</v>
      </c>
      <c r="W822" s="12" t="str">
        <f t="shared" si="26"/>
        <v>55375BZ12000</v>
      </c>
      <c r="Y822" s="12">
        <f t="shared" si="27"/>
        <v>50</v>
      </c>
      <c r="Z822" s="12"/>
    </row>
    <row r="823" spans="1:26" x14ac:dyDescent="0.25">
      <c r="A823" s="29"/>
      <c r="B823" s="30"/>
      <c r="C823" s="30" t="s">
        <v>25</v>
      </c>
      <c r="D823" s="30" t="s">
        <v>88</v>
      </c>
      <c r="E823" s="30" t="s">
        <v>1266</v>
      </c>
      <c r="F823" s="31" t="s">
        <v>1267</v>
      </c>
      <c r="G823" s="31"/>
      <c r="H823" s="32">
        <v>50</v>
      </c>
      <c r="I823" s="29"/>
      <c r="J823" s="29"/>
      <c r="K823" s="29"/>
      <c r="L823" s="29"/>
      <c r="M823" s="29"/>
      <c r="O823" s="30"/>
      <c r="Q823" s="30"/>
      <c r="R823" s="16">
        <v>44896</v>
      </c>
      <c r="T823" s="34" t="s">
        <v>705</v>
      </c>
      <c r="V823" s="12">
        <f>SUMIF($W$5:$W$4431,W823,$Y$5:$Y$4431)</f>
        <v>50</v>
      </c>
      <c r="W823" s="12" t="str">
        <f t="shared" si="26"/>
        <v>55376BZ23000</v>
      </c>
      <c r="Y823" s="12">
        <f t="shared" si="27"/>
        <v>50</v>
      </c>
      <c r="Z823" s="12"/>
    </row>
    <row r="824" spans="1:26" x14ac:dyDescent="0.25">
      <c r="A824" s="29"/>
      <c r="B824" s="30"/>
      <c r="C824" s="30" t="s">
        <v>25</v>
      </c>
      <c r="D824" s="30" t="s">
        <v>88</v>
      </c>
      <c r="E824" s="30" t="s">
        <v>1268</v>
      </c>
      <c r="F824" s="31" t="s">
        <v>1269</v>
      </c>
      <c r="G824" s="31"/>
      <c r="H824" s="32">
        <v>50</v>
      </c>
      <c r="I824" s="29"/>
      <c r="J824" s="29"/>
      <c r="K824" s="29"/>
      <c r="L824" s="29"/>
      <c r="M824" s="29"/>
      <c r="O824" s="30"/>
      <c r="Q824" s="30"/>
      <c r="R824" s="16">
        <v>44896</v>
      </c>
      <c r="T824" s="34" t="s">
        <v>705</v>
      </c>
      <c r="V824" s="12">
        <f>SUMIF($W$5:$W$4431,W824,$Y$5:$Y$4431)</f>
        <v>50</v>
      </c>
      <c r="W824" s="12" t="str">
        <f t="shared" si="26"/>
        <v>55377BZ19000</v>
      </c>
      <c r="Y824" s="12">
        <f t="shared" si="27"/>
        <v>50</v>
      </c>
      <c r="Z824" s="12"/>
    </row>
    <row r="825" spans="1:26" x14ac:dyDescent="0.25">
      <c r="A825" s="29"/>
      <c r="B825" s="30"/>
      <c r="C825" s="30" t="s">
        <v>25</v>
      </c>
      <c r="D825" s="30" t="s">
        <v>88</v>
      </c>
      <c r="E825" s="30" t="s">
        <v>1270</v>
      </c>
      <c r="F825" s="31" t="s">
        <v>1271</v>
      </c>
      <c r="G825" s="31"/>
      <c r="H825" s="32">
        <v>50</v>
      </c>
      <c r="I825" s="29"/>
      <c r="J825" s="29"/>
      <c r="K825" s="29"/>
      <c r="L825" s="29"/>
      <c r="M825" s="29"/>
      <c r="O825" s="30"/>
      <c r="Q825" s="30"/>
      <c r="R825" s="16">
        <v>44896</v>
      </c>
      <c r="T825" s="34" t="s">
        <v>705</v>
      </c>
      <c r="V825" s="12">
        <f>SUMIF($W$5:$W$4431,W825,$Y$5:$Y$4431)</f>
        <v>50</v>
      </c>
      <c r="W825" s="12" t="str">
        <f t="shared" si="26"/>
        <v>55378BZ07000</v>
      </c>
      <c r="Y825" s="12">
        <f t="shared" si="27"/>
        <v>50</v>
      </c>
      <c r="Z825" s="12"/>
    </row>
    <row r="826" spans="1:26" x14ac:dyDescent="0.25">
      <c r="A826" s="29"/>
      <c r="B826" s="30"/>
      <c r="C826" s="30" t="s">
        <v>25</v>
      </c>
      <c r="D826" s="30" t="s">
        <v>88</v>
      </c>
      <c r="E826" s="30" t="s">
        <v>1272</v>
      </c>
      <c r="F826" s="31" t="s">
        <v>1273</v>
      </c>
      <c r="G826" s="31"/>
      <c r="H826" s="32">
        <v>50</v>
      </c>
      <c r="I826" s="29"/>
      <c r="J826" s="29"/>
      <c r="K826" s="29"/>
      <c r="L826" s="29"/>
      <c r="M826" s="29"/>
      <c r="O826" s="30"/>
      <c r="Q826" s="30"/>
      <c r="R826" s="16">
        <v>44896</v>
      </c>
      <c r="T826" s="34" t="s">
        <v>705</v>
      </c>
      <c r="V826" s="12">
        <f>SUMIF($W$5:$W$4431,W826,$Y$5:$Y$4431)</f>
        <v>50</v>
      </c>
      <c r="W826" s="12" t="str">
        <f t="shared" si="26"/>
        <v>55381BZ12000</v>
      </c>
      <c r="Y826" s="12">
        <f t="shared" si="27"/>
        <v>50</v>
      </c>
      <c r="Z826" s="12"/>
    </row>
    <row r="827" spans="1:26" x14ac:dyDescent="0.25">
      <c r="A827" s="29"/>
      <c r="B827" s="30"/>
      <c r="C827" s="30" t="s">
        <v>25</v>
      </c>
      <c r="D827" s="30" t="s">
        <v>88</v>
      </c>
      <c r="E827" s="30" t="s">
        <v>1274</v>
      </c>
      <c r="F827" s="31" t="s">
        <v>1275</v>
      </c>
      <c r="G827" s="31"/>
      <c r="H827" s="32">
        <v>50</v>
      </c>
      <c r="I827" s="29"/>
      <c r="J827" s="29"/>
      <c r="K827" s="29"/>
      <c r="L827" s="29"/>
      <c r="M827" s="29"/>
      <c r="O827" s="30"/>
      <c r="Q827" s="30"/>
      <c r="R827" s="16">
        <v>44896</v>
      </c>
      <c r="T827" s="34" t="s">
        <v>705</v>
      </c>
      <c r="V827" s="12">
        <f>SUMIF($W$5:$W$4431,W827,$Y$5:$Y$4431)</f>
        <v>50</v>
      </c>
      <c r="W827" s="12" t="str">
        <f t="shared" si="26"/>
        <v>55382BZ06000</v>
      </c>
      <c r="Y827" s="12">
        <f t="shared" si="27"/>
        <v>50</v>
      </c>
      <c r="Z827" s="12"/>
    </row>
    <row r="828" spans="1:26" x14ac:dyDescent="0.25">
      <c r="A828" s="29"/>
      <c r="B828" s="30"/>
      <c r="C828" s="30" t="s">
        <v>25</v>
      </c>
      <c r="D828" s="30" t="s">
        <v>88</v>
      </c>
      <c r="E828" s="30" t="s">
        <v>1276</v>
      </c>
      <c r="F828" s="31" t="s">
        <v>341</v>
      </c>
      <c r="G828" s="31"/>
      <c r="H828" s="32">
        <v>50</v>
      </c>
      <c r="I828" s="29"/>
      <c r="J828" s="29"/>
      <c r="K828" s="29"/>
      <c r="L828" s="29"/>
      <c r="M828" s="29"/>
      <c r="O828" s="30"/>
      <c r="Q828" s="30"/>
      <c r="R828" s="16">
        <v>44896</v>
      </c>
      <c r="T828" s="34" t="s">
        <v>705</v>
      </c>
      <c r="V828" s="12">
        <f>SUMIF($W$5:$W$4431,W828,$Y$5:$Y$4431)</f>
        <v>50</v>
      </c>
      <c r="W828" s="12" t="str">
        <f t="shared" si="26"/>
        <v>55383BZ02000</v>
      </c>
      <c r="Y828" s="12">
        <f t="shared" si="27"/>
        <v>50</v>
      </c>
      <c r="Z828" s="12"/>
    </row>
    <row r="829" spans="1:26" x14ac:dyDescent="0.25">
      <c r="A829" s="29"/>
      <c r="B829" s="30"/>
      <c r="C829" s="30" t="s">
        <v>25</v>
      </c>
      <c r="D829" s="30" t="s">
        <v>88</v>
      </c>
      <c r="E829" s="30" t="s">
        <v>1277</v>
      </c>
      <c r="F829" s="31" t="s">
        <v>107</v>
      </c>
      <c r="G829" s="31"/>
      <c r="H829" s="32">
        <v>100</v>
      </c>
      <c r="I829" s="29"/>
      <c r="J829" s="29"/>
      <c r="K829" s="29"/>
      <c r="L829" s="29"/>
      <c r="M829" s="29"/>
      <c r="O829" s="30"/>
      <c r="Q829" s="30"/>
      <c r="R829" s="16">
        <v>44896</v>
      </c>
      <c r="T829" s="34" t="s">
        <v>705</v>
      </c>
      <c r="V829" s="12">
        <f>SUMIF($W$5:$W$4431,W829,$Y$5:$Y$4431)</f>
        <v>100</v>
      </c>
      <c r="W829" s="12" t="str">
        <f t="shared" si="26"/>
        <v>55427BZ16000</v>
      </c>
      <c r="Y829" s="12">
        <f t="shared" si="27"/>
        <v>100</v>
      </c>
      <c r="Z829" s="12"/>
    </row>
    <row r="830" spans="1:26" x14ac:dyDescent="0.25">
      <c r="A830" s="29"/>
      <c r="B830" s="30"/>
      <c r="C830" s="30" t="s">
        <v>25</v>
      </c>
      <c r="D830" s="30" t="s">
        <v>88</v>
      </c>
      <c r="E830" s="30" t="s">
        <v>1278</v>
      </c>
      <c r="F830" s="31" t="s">
        <v>1279</v>
      </c>
      <c r="G830" s="31"/>
      <c r="H830" s="32">
        <v>50</v>
      </c>
      <c r="I830" s="29"/>
      <c r="J830" s="29"/>
      <c r="K830" s="29"/>
      <c r="L830" s="29"/>
      <c r="M830" s="29"/>
      <c r="O830" s="30"/>
      <c r="Q830" s="30"/>
      <c r="R830" s="16">
        <v>44896</v>
      </c>
      <c r="T830" s="34" t="s">
        <v>705</v>
      </c>
      <c r="V830" s="12">
        <f>SUMIF($W$5:$W$4431,W830,$Y$5:$Y$4431)</f>
        <v>50</v>
      </c>
      <c r="W830" s="12" t="str">
        <f t="shared" si="26"/>
        <v>55598BZ07000</v>
      </c>
      <c r="Y830" s="12">
        <f t="shared" si="27"/>
        <v>50</v>
      </c>
      <c r="Z830" s="12"/>
    </row>
    <row r="831" spans="1:26" x14ac:dyDescent="0.25">
      <c r="A831" s="29"/>
      <c r="B831" s="30"/>
      <c r="C831" s="30" t="s">
        <v>25</v>
      </c>
      <c r="D831" s="30" t="s">
        <v>88</v>
      </c>
      <c r="E831" s="30" t="s">
        <v>1280</v>
      </c>
      <c r="F831" s="31" t="s">
        <v>1281</v>
      </c>
      <c r="G831" s="31"/>
      <c r="H831" s="32">
        <v>50</v>
      </c>
      <c r="I831" s="29"/>
      <c r="J831" s="29"/>
      <c r="K831" s="29"/>
      <c r="L831" s="29"/>
      <c r="M831" s="29"/>
      <c r="O831" s="30"/>
      <c r="Q831" s="30"/>
      <c r="R831" s="16">
        <v>44896</v>
      </c>
      <c r="T831" s="34" t="s">
        <v>705</v>
      </c>
      <c r="V831" s="12">
        <f>SUMIF($W$5:$W$4431,W831,$Y$5:$Y$4431)</f>
        <v>50</v>
      </c>
      <c r="W831" s="12" t="str">
        <f t="shared" si="26"/>
        <v>55779BZ07000</v>
      </c>
      <c r="Y831" s="12">
        <f t="shared" si="27"/>
        <v>50</v>
      </c>
      <c r="Z831" s="12"/>
    </row>
    <row r="832" spans="1:26" x14ac:dyDescent="0.25">
      <c r="A832" s="29"/>
      <c r="B832" s="30"/>
      <c r="C832" s="30" t="s">
        <v>25</v>
      </c>
      <c r="D832" s="30" t="s">
        <v>88</v>
      </c>
      <c r="E832" s="30" t="s">
        <v>1282</v>
      </c>
      <c r="F832" s="31" t="s">
        <v>563</v>
      </c>
      <c r="G832" s="31"/>
      <c r="H832" s="32">
        <v>40</v>
      </c>
      <c r="I832" s="29"/>
      <c r="J832" s="29"/>
      <c r="K832" s="29"/>
      <c r="L832" s="29"/>
      <c r="M832" s="29"/>
      <c r="O832" s="30"/>
      <c r="Q832" s="30"/>
      <c r="R832" s="16">
        <v>44896</v>
      </c>
      <c r="T832" s="34" t="s">
        <v>705</v>
      </c>
      <c r="V832" s="12">
        <f>SUMIF($W$5:$W$4431,W832,$Y$5:$Y$4431)</f>
        <v>40</v>
      </c>
      <c r="W832" s="12" t="str">
        <f t="shared" si="26"/>
        <v>57055BZ03000</v>
      </c>
      <c r="Y832" s="12">
        <f t="shared" si="27"/>
        <v>40</v>
      </c>
      <c r="Z832" s="12"/>
    </row>
    <row r="833" spans="1:26" x14ac:dyDescent="0.25">
      <c r="A833" s="29"/>
      <c r="B833" s="30"/>
      <c r="C833" s="30" t="s">
        <v>25</v>
      </c>
      <c r="D833" s="30" t="s">
        <v>88</v>
      </c>
      <c r="E833" s="30" t="s">
        <v>1283</v>
      </c>
      <c r="F833" s="31" t="s">
        <v>563</v>
      </c>
      <c r="G833" s="31"/>
      <c r="H833" s="32">
        <v>20</v>
      </c>
      <c r="I833" s="29"/>
      <c r="J833" s="29"/>
      <c r="K833" s="29"/>
      <c r="L833" s="29"/>
      <c r="M833" s="29"/>
      <c r="O833" s="30"/>
      <c r="Q833" s="30"/>
      <c r="R833" s="16">
        <v>44896</v>
      </c>
      <c r="T833" s="34" t="s">
        <v>705</v>
      </c>
      <c r="V833" s="12">
        <f>SUMIF($W$5:$W$4431,W833,$Y$5:$Y$4431)</f>
        <v>20</v>
      </c>
      <c r="W833" s="12" t="str">
        <f t="shared" si="26"/>
        <v>57055BZ04000</v>
      </c>
      <c r="Y833" s="12">
        <f t="shared" si="27"/>
        <v>20</v>
      </c>
      <c r="Z833" s="12"/>
    </row>
    <row r="834" spans="1:26" x14ac:dyDescent="0.25">
      <c r="A834" s="29"/>
      <c r="B834" s="30"/>
      <c r="C834" s="30" t="s">
        <v>25</v>
      </c>
      <c r="D834" s="30" t="s">
        <v>88</v>
      </c>
      <c r="E834" s="30" t="s">
        <v>1284</v>
      </c>
      <c r="F834" s="31" t="s">
        <v>72</v>
      </c>
      <c r="G834" s="31"/>
      <c r="H834" s="32">
        <v>40</v>
      </c>
      <c r="I834" s="29"/>
      <c r="J834" s="29"/>
      <c r="K834" s="29"/>
      <c r="L834" s="29"/>
      <c r="M834" s="29"/>
      <c r="O834" s="30"/>
      <c r="Q834" s="30"/>
      <c r="R834" s="16">
        <v>44896</v>
      </c>
      <c r="T834" s="34" t="s">
        <v>705</v>
      </c>
      <c r="V834" s="12">
        <f>SUMIF($W$5:$W$4431,W834,$Y$5:$Y$4431)</f>
        <v>40</v>
      </c>
      <c r="W834" s="12" t="str">
        <f t="shared" si="26"/>
        <v>57401BZ49000</v>
      </c>
      <c r="Y834" s="12">
        <f t="shared" si="27"/>
        <v>40</v>
      </c>
      <c r="Z834" s="12"/>
    </row>
    <row r="835" spans="1:26" x14ac:dyDescent="0.25">
      <c r="A835" s="29"/>
      <c r="B835" s="30"/>
      <c r="C835" s="30" t="s">
        <v>25</v>
      </c>
      <c r="D835" s="30" t="s">
        <v>88</v>
      </c>
      <c r="E835" s="30" t="s">
        <v>578</v>
      </c>
      <c r="F835" s="31" t="s">
        <v>73</v>
      </c>
      <c r="G835" s="31"/>
      <c r="H835" s="32">
        <v>20</v>
      </c>
      <c r="I835" s="29"/>
      <c r="J835" s="29"/>
      <c r="K835" s="29"/>
      <c r="L835" s="29"/>
      <c r="M835" s="29"/>
      <c r="O835" s="30"/>
      <c r="Q835" s="30"/>
      <c r="R835" s="16">
        <v>44896</v>
      </c>
      <c r="T835" s="34" t="s">
        <v>705</v>
      </c>
      <c r="V835" s="12">
        <f>SUMIF($W$5:$W$4431,W835,$Y$5:$Y$4431)</f>
        <v>20</v>
      </c>
      <c r="W835" s="12" t="str">
        <f t="shared" si="26"/>
        <v>57401BZ90100</v>
      </c>
      <c r="Y835" s="12">
        <f t="shared" si="27"/>
        <v>20</v>
      </c>
      <c r="Z835" s="12"/>
    </row>
    <row r="836" spans="1:26" x14ac:dyDescent="0.25">
      <c r="A836" s="29"/>
      <c r="B836" s="30"/>
      <c r="C836" s="30" t="s">
        <v>25</v>
      </c>
      <c r="D836" s="30" t="s">
        <v>88</v>
      </c>
      <c r="E836" s="30" t="s">
        <v>1285</v>
      </c>
      <c r="F836" s="31" t="s">
        <v>560</v>
      </c>
      <c r="G836" s="31"/>
      <c r="H836" s="32">
        <v>10</v>
      </c>
      <c r="I836" s="29"/>
      <c r="J836" s="29"/>
      <c r="K836" s="29"/>
      <c r="L836" s="29"/>
      <c r="M836" s="29"/>
      <c r="O836" s="30"/>
      <c r="Q836" s="30"/>
      <c r="R836" s="16">
        <v>44896</v>
      </c>
      <c r="T836" s="34" t="s">
        <v>705</v>
      </c>
      <c r="V836" s="12">
        <f>SUMIF($W$5:$W$4431,W836,$Y$5:$Y$4431)</f>
        <v>10</v>
      </c>
      <c r="W836" s="12" t="str">
        <f t="shared" si="26"/>
        <v>58105BZ05000</v>
      </c>
      <c r="Y836" s="12">
        <f t="shared" si="27"/>
        <v>10</v>
      </c>
      <c r="Z836" s="12"/>
    </row>
    <row r="837" spans="1:26" x14ac:dyDescent="0.25">
      <c r="A837" s="29"/>
      <c r="B837" s="30"/>
      <c r="C837" s="30" t="s">
        <v>25</v>
      </c>
      <c r="D837" s="30" t="s">
        <v>88</v>
      </c>
      <c r="E837" s="30" t="s">
        <v>1286</v>
      </c>
      <c r="F837" s="31" t="s">
        <v>560</v>
      </c>
      <c r="G837" s="31"/>
      <c r="H837" s="32">
        <v>10</v>
      </c>
      <c r="I837" s="29"/>
      <c r="J837" s="29"/>
      <c r="K837" s="29"/>
      <c r="L837" s="29"/>
      <c r="M837" s="29"/>
      <c r="O837" s="30"/>
      <c r="Q837" s="30"/>
      <c r="R837" s="16">
        <v>44896</v>
      </c>
      <c r="T837" s="34" t="s">
        <v>705</v>
      </c>
      <c r="V837" s="12">
        <f>SUMIF($W$5:$W$4431,W837,$Y$5:$Y$4431)</f>
        <v>10</v>
      </c>
      <c r="W837" s="12" t="str">
        <f t="shared" si="26"/>
        <v>58105BZ06000</v>
      </c>
      <c r="Y837" s="12">
        <f t="shared" si="27"/>
        <v>10</v>
      </c>
      <c r="Z837" s="12"/>
    </row>
    <row r="838" spans="1:26" x14ac:dyDescent="0.25">
      <c r="A838" s="29"/>
      <c r="B838" s="30"/>
      <c r="C838" s="30" t="s">
        <v>25</v>
      </c>
      <c r="D838" s="30" t="s">
        <v>88</v>
      </c>
      <c r="E838" s="30" t="s">
        <v>1287</v>
      </c>
      <c r="F838" s="31" t="s">
        <v>564</v>
      </c>
      <c r="G838" s="31"/>
      <c r="H838" s="32">
        <v>10</v>
      </c>
      <c r="I838" s="29"/>
      <c r="J838" s="29"/>
      <c r="K838" s="29"/>
      <c r="L838" s="29"/>
      <c r="M838" s="29"/>
      <c r="O838" s="30"/>
      <c r="Q838" s="30"/>
      <c r="R838" s="16">
        <v>44896</v>
      </c>
      <c r="T838" s="34" t="s">
        <v>705</v>
      </c>
      <c r="V838" s="12">
        <f>SUMIF($W$5:$W$4431,W838,$Y$5:$Y$4431)</f>
        <v>10</v>
      </c>
      <c r="W838" s="12" t="str">
        <f t="shared" si="26"/>
        <v>58106BZ02000</v>
      </c>
      <c r="Y838" s="12">
        <f t="shared" si="27"/>
        <v>10</v>
      </c>
      <c r="Z838" s="12"/>
    </row>
    <row r="839" spans="1:26" x14ac:dyDescent="0.25">
      <c r="A839" s="29"/>
      <c r="B839" s="30"/>
      <c r="C839" s="30" t="s">
        <v>25</v>
      </c>
      <c r="D839" s="30" t="s">
        <v>88</v>
      </c>
      <c r="E839" s="30" t="s">
        <v>1288</v>
      </c>
      <c r="F839" s="31" t="s">
        <v>564</v>
      </c>
      <c r="G839" s="31"/>
      <c r="H839" s="32">
        <v>10</v>
      </c>
      <c r="I839" s="29"/>
      <c r="J839" s="29"/>
      <c r="K839" s="29"/>
      <c r="L839" s="29"/>
      <c r="M839" s="29"/>
      <c r="O839" s="30"/>
      <c r="Q839" s="30"/>
      <c r="R839" s="16">
        <v>44896</v>
      </c>
      <c r="T839" s="34" t="s">
        <v>705</v>
      </c>
      <c r="V839" s="12">
        <f>SUMIF($W$5:$W$4431,W839,$Y$5:$Y$4431)</f>
        <v>10</v>
      </c>
      <c r="W839" s="12" t="str">
        <f t="shared" si="26"/>
        <v>58106BZ03000</v>
      </c>
      <c r="Y839" s="12">
        <f t="shared" si="27"/>
        <v>10</v>
      </c>
      <c r="Z839" s="12"/>
    </row>
    <row r="840" spans="1:26" x14ac:dyDescent="0.25">
      <c r="A840" s="29"/>
      <c r="B840" s="30"/>
      <c r="C840" s="30" t="s">
        <v>25</v>
      </c>
      <c r="D840" s="30" t="s">
        <v>88</v>
      </c>
      <c r="E840" s="30" t="s">
        <v>577</v>
      </c>
      <c r="F840" s="31" t="s">
        <v>33</v>
      </c>
      <c r="G840" s="31"/>
      <c r="H840" s="32">
        <v>10</v>
      </c>
      <c r="I840" s="29"/>
      <c r="J840" s="29"/>
      <c r="K840" s="29"/>
      <c r="L840" s="29"/>
      <c r="M840" s="29"/>
      <c r="O840" s="30"/>
      <c r="Q840" s="30"/>
      <c r="R840" s="16">
        <v>44896</v>
      </c>
      <c r="T840" s="34" t="s">
        <v>705</v>
      </c>
      <c r="V840" s="12">
        <f>SUMIF($W$5:$W$4431,W840,$Y$5:$Y$4431)</f>
        <v>10</v>
      </c>
      <c r="W840" s="12" t="str">
        <f t="shared" ref="W840:W903" si="28">IF(R840="","",TRIM(SUBSTITUTE(E840,"-","")))</f>
        <v>58111BZ38000</v>
      </c>
      <c r="Y840" s="12">
        <f t="shared" ref="Y840:Y903" si="29">IF(OR(R840&lt;$F$1,R840&gt;$G$1,R840=""),0,H840)</f>
        <v>10</v>
      </c>
      <c r="Z840" s="12"/>
    </row>
    <row r="841" spans="1:26" x14ac:dyDescent="0.25">
      <c r="A841" s="29"/>
      <c r="B841" s="30"/>
      <c r="C841" s="30" t="s">
        <v>25</v>
      </c>
      <c r="D841" s="30" t="s">
        <v>88</v>
      </c>
      <c r="E841" s="30" t="s">
        <v>1289</v>
      </c>
      <c r="F841" s="31" t="s">
        <v>33</v>
      </c>
      <c r="G841" s="31"/>
      <c r="H841" s="32">
        <v>10</v>
      </c>
      <c r="I841" s="29"/>
      <c r="J841" s="29"/>
      <c r="K841" s="29"/>
      <c r="L841" s="29"/>
      <c r="M841" s="29"/>
      <c r="O841" s="30"/>
      <c r="Q841" s="30"/>
      <c r="R841" s="16">
        <v>44896</v>
      </c>
      <c r="T841" s="34" t="s">
        <v>705</v>
      </c>
      <c r="V841" s="12">
        <f>SUMIF($W$5:$W$4431,W841,$Y$5:$Y$4431)</f>
        <v>10</v>
      </c>
      <c r="W841" s="12" t="str">
        <f t="shared" si="28"/>
        <v>58111BZ39000</v>
      </c>
      <c r="Y841" s="12">
        <f t="shared" si="29"/>
        <v>10</v>
      </c>
      <c r="Z841" s="12"/>
    </row>
    <row r="842" spans="1:26" x14ac:dyDescent="0.25">
      <c r="A842" s="29"/>
      <c r="B842" s="30"/>
      <c r="C842" s="30" t="s">
        <v>25</v>
      </c>
      <c r="D842" s="30" t="s">
        <v>88</v>
      </c>
      <c r="E842" s="30" t="s">
        <v>1290</v>
      </c>
      <c r="F842" s="31" t="s">
        <v>565</v>
      </c>
      <c r="G842" s="31"/>
      <c r="H842" s="32">
        <v>30</v>
      </c>
      <c r="I842" s="29"/>
      <c r="J842" s="29"/>
      <c r="K842" s="29"/>
      <c r="L842" s="29"/>
      <c r="M842" s="29"/>
      <c r="O842" s="30"/>
      <c r="Q842" s="30"/>
      <c r="R842" s="16">
        <v>44896</v>
      </c>
      <c r="T842" s="34" t="s">
        <v>705</v>
      </c>
      <c r="V842" s="12">
        <f>SUMIF($W$5:$W$4431,W842,$Y$5:$Y$4431)</f>
        <v>30</v>
      </c>
      <c r="W842" s="12" t="str">
        <f t="shared" si="28"/>
        <v>58215BZ04000</v>
      </c>
      <c r="Y842" s="12">
        <f t="shared" si="29"/>
        <v>30</v>
      </c>
      <c r="Z842" s="12"/>
    </row>
    <row r="843" spans="1:26" x14ac:dyDescent="0.25">
      <c r="A843" s="29"/>
      <c r="B843" s="30"/>
      <c r="C843" s="30" t="s">
        <v>25</v>
      </c>
      <c r="D843" s="30" t="s">
        <v>88</v>
      </c>
      <c r="E843" s="30" t="s">
        <v>1291</v>
      </c>
      <c r="F843" s="31" t="s">
        <v>1292</v>
      </c>
      <c r="G843" s="31"/>
      <c r="H843" s="32">
        <v>50</v>
      </c>
      <c r="I843" s="29"/>
      <c r="J843" s="29"/>
      <c r="K843" s="29"/>
      <c r="L843" s="29"/>
      <c r="M843" s="29"/>
      <c r="O843" s="30"/>
      <c r="Q843" s="30"/>
      <c r="R843" s="16">
        <v>44896</v>
      </c>
      <c r="T843" s="34" t="s">
        <v>705</v>
      </c>
      <c r="V843" s="12">
        <f>SUMIF($W$5:$W$4431,W843,$Y$5:$Y$4431)</f>
        <v>50</v>
      </c>
      <c r="W843" s="12" t="str">
        <f t="shared" si="28"/>
        <v>58325BZ11000</v>
      </c>
      <c r="Y843" s="12">
        <f t="shared" si="29"/>
        <v>50</v>
      </c>
      <c r="Z843" s="12"/>
    </row>
    <row r="844" spans="1:26" x14ac:dyDescent="0.25">
      <c r="A844" s="29"/>
      <c r="B844" s="30"/>
      <c r="C844" s="30" t="s">
        <v>25</v>
      </c>
      <c r="D844" s="30" t="s">
        <v>88</v>
      </c>
      <c r="E844" s="30" t="s">
        <v>1293</v>
      </c>
      <c r="F844" s="31" t="s">
        <v>34</v>
      </c>
      <c r="G844" s="31"/>
      <c r="H844" s="32">
        <v>10</v>
      </c>
      <c r="I844" s="29"/>
      <c r="J844" s="29"/>
      <c r="K844" s="29"/>
      <c r="L844" s="29"/>
      <c r="M844" s="29"/>
      <c r="O844" s="30"/>
      <c r="Q844" s="30"/>
      <c r="R844" s="16">
        <v>44896</v>
      </c>
      <c r="T844" s="34" t="s">
        <v>705</v>
      </c>
      <c r="V844" s="12">
        <f>SUMIF($W$5:$W$4431,W844,$Y$5:$Y$4431)</f>
        <v>10</v>
      </c>
      <c r="W844" s="12" t="str">
        <f t="shared" si="28"/>
        <v>61031BZ24000</v>
      </c>
      <c r="Y844" s="12">
        <f t="shared" si="29"/>
        <v>10</v>
      </c>
      <c r="Z844" s="12"/>
    </row>
    <row r="845" spans="1:26" x14ac:dyDescent="0.25">
      <c r="A845" s="29" t="s">
        <v>316</v>
      </c>
      <c r="B845" s="30"/>
      <c r="C845" s="30" t="s">
        <v>25</v>
      </c>
      <c r="D845" s="30" t="s">
        <v>88</v>
      </c>
      <c r="E845" s="30" t="s">
        <v>1294</v>
      </c>
      <c r="F845" s="31" t="s">
        <v>34</v>
      </c>
      <c r="G845" s="31"/>
      <c r="H845" s="32">
        <v>10</v>
      </c>
      <c r="I845" s="29"/>
      <c r="J845" s="29"/>
      <c r="K845" s="29"/>
      <c r="L845" s="29"/>
      <c r="M845" s="29"/>
      <c r="N845" s="26"/>
      <c r="O845" s="30"/>
      <c r="P845" s="26"/>
      <c r="Q845" s="30"/>
      <c r="R845" s="33">
        <v>44896</v>
      </c>
      <c r="S845" s="26"/>
      <c r="T845" s="34" t="s">
        <v>705</v>
      </c>
      <c r="V845" s="12">
        <f>SUMIF($W$5:$W$4431,W845,$Y$5:$Y$4431)</f>
        <v>10</v>
      </c>
      <c r="W845" s="12" t="str">
        <f t="shared" si="28"/>
        <v>61031BZ26000</v>
      </c>
      <c r="Y845" s="12">
        <f t="shared" si="29"/>
        <v>10</v>
      </c>
      <c r="Z845" s="12"/>
    </row>
    <row r="846" spans="1:26" x14ac:dyDescent="0.25">
      <c r="A846" s="29"/>
      <c r="B846" s="30"/>
      <c r="C846" s="30" t="s">
        <v>25</v>
      </c>
      <c r="D846" s="30" t="s">
        <v>88</v>
      </c>
      <c r="E846" s="30" t="s">
        <v>1295</v>
      </c>
      <c r="F846" s="31" t="s">
        <v>30</v>
      </c>
      <c r="G846" s="31"/>
      <c r="H846" s="32">
        <v>10</v>
      </c>
      <c r="I846" s="29"/>
      <c r="J846" s="29"/>
      <c r="K846" s="29"/>
      <c r="L846" s="29"/>
      <c r="M846" s="29"/>
      <c r="N846" s="26"/>
      <c r="O846" s="30"/>
      <c r="P846" s="26"/>
      <c r="Q846" s="30"/>
      <c r="R846" s="33">
        <v>44896</v>
      </c>
      <c r="S846" s="26"/>
      <c r="T846" s="34" t="s">
        <v>705</v>
      </c>
      <c r="V846" s="12">
        <f>SUMIF($W$5:$W$4431,W846,$Y$5:$Y$4431)</f>
        <v>10</v>
      </c>
      <c r="W846" s="12" t="str">
        <f t="shared" si="28"/>
        <v>61032BZ26000</v>
      </c>
      <c r="Y846" s="12">
        <f t="shared" si="29"/>
        <v>10</v>
      </c>
      <c r="Z846" s="12"/>
    </row>
    <row r="847" spans="1:26" x14ac:dyDescent="0.25">
      <c r="A847" s="29"/>
      <c r="B847" s="30"/>
      <c r="C847" s="30" t="s">
        <v>25</v>
      </c>
      <c r="D847" s="30" t="s">
        <v>88</v>
      </c>
      <c r="E847" s="30" t="s">
        <v>1296</v>
      </c>
      <c r="F847" s="31" t="s">
        <v>30</v>
      </c>
      <c r="G847" s="31"/>
      <c r="H847" s="32">
        <v>10</v>
      </c>
      <c r="I847" s="29"/>
      <c r="J847" s="29"/>
      <c r="K847" s="29"/>
      <c r="L847" s="29"/>
      <c r="M847" s="29"/>
      <c r="N847" s="26"/>
      <c r="O847" s="30"/>
      <c r="P847" s="26"/>
      <c r="Q847" s="30"/>
      <c r="R847" s="33">
        <v>44896</v>
      </c>
      <c r="S847" s="26"/>
      <c r="T847" s="34" t="s">
        <v>705</v>
      </c>
      <c r="V847" s="12">
        <f>SUMIF($W$5:$W$4431,W847,$Y$5:$Y$4431)</f>
        <v>10</v>
      </c>
      <c r="W847" s="12" t="str">
        <f t="shared" si="28"/>
        <v>61032BZ28000</v>
      </c>
      <c r="Y847" s="12">
        <f t="shared" si="29"/>
        <v>10</v>
      </c>
      <c r="Z847" s="12"/>
    </row>
    <row r="848" spans="1:26" x14ac:dyDescent="0.25">
      <c r="A848" s="29"/>
      <c r="B848" s="30"/>
      <c r="C848" s="30" t="s">
        <v>25</v>
      </c>
      <c r="D848" s="30" t="s">
        <v>88</v>
      </c>
      <c r="E848" s="30" t="s">
        <v>1297</v>
      </c>
      <c r="F848" s="31" t="s">
        <v>1298</v>
      </c>
      <c r="G848" s="31"/>
      <c r="H848" s="32">
        <v>100</v>
      </c>
      <c r="I848" s="29"/>
      <c r="J848" s="29"/>
      <c r="K848" s="29"/>
      <c r="L848" s="29"/>
      <c r="M848" s="29"/>
      <c r="N848" s="26"/>
      <c r="O848" s="30"/>
      <c r="P848" s="26"/>
      <c r="Q848" s="30"/>
      <c r="R848" s="33">
        <v>44896</v>
      </c>
      <c r="S848" s="26"/>
      <c r="T848" s="34" t="s">
        <v>705</v>
      </c>
      <c r="V848" s="12">
        <f>SUMIF($W$5:$W$4431,W848,$Y$5:$Y$4431)</f>
        <v>100</v>
      </c>
      <c r="W848" s="12" t="str">
        <f t="shared" si="28"/>
        <v>61415BZ04000</v>
      </c>
      <c r="Y848" s="12">
        <f t="shared" si="29"/>
        <v>100</v>
      </c>
      <c r="Z848" s="12"/>
    </row>
    <row r="849" spans="1:26" x14ac:dyDescent="0.25">
      <c r="A849" s="29"/>
      <c r="B849" s="30"/>
      <c r="C849" s="30" t="s">
        <v>25</v>
      </c>
      <c r="D849" s="30" t="s">
        <v>88</v>
      </c>
      <c r="E849" s="30" t="s">
        <v>1299</v>
      </c>
      <c r="F849" s="31" t="s">
        <v>1300</v>
      </c>
      <c r="G849" s="31"/>
      <c r="H849" s="32">
        <v>50</v>
      </c>
      <c r="I849" s="29"/>
      <c r="J849" s="29"/>
      <c r="K849" s="29"/>
      <c r="L849" s="29"/>
      <c r="M849" s="29"/>
      <c r="N849" s="26"/>
      <c r="O849" s="30"/>
      <c r="P849" s="26"/>
      <c r="Q849" s="30"/>
      <c r="R849" s="33">
        <v>44896</v>
      </c>
      <c r="S849" s="26"/>
      <c r="T849" s="34" t="s">
        <v>705</v>
      </c>
      <c r="V849" s="12">
        <f>SUMIF($W$5:$W$4431,W849,$Y$5:$Y$4431)</f>
        <v>50</v>
      </c>
      <c r="W849" s="12" t="str">
        <f t="shared" si="28"/>
        <v>61715BZ01000</v>
      </c>
      <c r="Y849" s="12">
        <f t="shared" si="29"/>
        <v>50</v>
      </c>
      <c r="Z849" s="12"/>
    </row>
    <row r="850" spans="1:26" x14ac:dyDescent="0.25">
      <c r="A850" s="29"/>
      <c r="B850" s="30"/>
      <c r="C850" s="30" t="s">
        <v>25</v>
      </c>
      <c r="D850" s="30" t="s">
        <v>88</v>
      </c>
      <c r="E850" s="30" t="s">
        <v>1301</v>
      </c>
      <c r="F850" s="31" t="s">
        <v>1302</v>
      </c>
      <c r="G850" s="31"/>
      <c r="H850" s="32">
        <v>50</v>
      </c>
      <c r="I850" s="29"/>
      <c r="J850" s="29"/>
      <c r="K850" s="29"/>
      <c r="L850" s="29"/>
      <c r="M850" s="29"/>
      <c r="N850" s="26"/>
      <c r="O850" s="30"/>
      <c r="P850" s="26"/>
      <c r="Q850" s="30"/>
      <c r="R850" s="33">
        <v>44896</v>
      </c>
      <c r="S850" s="26"/>
      <c r="T850" s="34" t="s">
        <v>705</v>
      </c>
      <c r="V850" s="12">
        <f>SUMIF($W$5:$W$4431,W850,$Y$5:$Y$4431)</f>
        <v>50</v>
      </c>
      <c r="W850" s="12" t="str">
        <f t="shared" si="28"/>
        <v>61716BZ01000</v>
      </c>
      <c r="Y850" s="12">
        <f t="shared" si="29"/>
        <v>50</v>
      </c>
      <c r="Z850" s="12"/>
    </row>
    <row r="851" spans="1:26" x14ac:dyDescent="0.25">
      <c r="A851" s="29"/>
      <c r="B851" s="30"/>
      <c r="C851" s="30" t="s">
        <v>25</v>
      </c>
      <c r="D851" s="30" t="s">
        <v>88</v>
      </c>
      <c r="E851" s="30" t="s">
        <v>1303</v>
      </c>
      <c r="F851" s="31" t="s">
        <v>23</v>
      </c>
      <c r="G851" s="31"/>
      <c r="H851" s="32">
        <v>20</v>
      </c>
      <c r="I851" s="29"/>
      <c r="J851" s="29"/>
      <c r="K851" s="29"/>
      <c r="L851" s="29"/>
      <c r="M851" s="29"/>
      <c r="N851" s="26"/>
      <c r="O851" s="30"/>
      <c r="P851" s="26"/>
      <c r="Q851" s="30"/>
      <c r="R851" s="33">
        <v>44896</v>
      </c>
      <c r="S851" s="26"/>
      <c r="T851" s="34" t="s">
        <v>705</v>
      </c>
      <c r="V851" s="12">
        <f>SUMIF($W$5:$W$4431,W851,$Y$5:$Y$4431)</f>
        <v>20</v>
      </c>
      <c r="W851" s="12" t="str">
        <f t="shared" si="28"/>
        <v>63111BZ32000</v>
      </c>
      <c r="Y851" s="12">
        <f t="shared" si="29"/>
        <v>20</v>
      </c>
      <c r="Z851" s="12"/>
    </row>
    <row r="852" spans="1:26" x14ac:dyDescent="0.25">
      <c r="A852" s="29"/>
      <c r="B852" s="30"/>
      <c r="C852" s="30" t="s">
        <v>25</v>
      </c>
      <c r="D852" s="30" t="s">
        <v>88</v>
      </c>
      <c r="E852" s="30" t="s">
        <v>1304</v>
      </c>
      <c r="F852" s="31" t="s">
        <v>23</v>
      </c>
      <c r="G852" s="31"/>
      <c r="H852" s="32">
        <v>20</v>
      </c>
      <c r="I852" s="29"/>
      <c r="J852" s="29"/>
      <c r="K852" s="29"/>
      <c r="L852" s="29"/>
      <c r="M852" s="29"/>
      <c r="N852" s="26"/>
      <c r="O852" s="30"/>
      <c r="P852" s="26"/>
      <c r="Q852" s="30"/>
      <c r="R852" s="33">
        <v>44896</v>
      </c>
      <c r="S852" s="26"/>
      <c r="T852" s="34" t="s">
        <v>705</v>
      </c>
      <c r="V852" s="12">
        <f>SUMIF($W$5:$W$4431,W852,$Y$5:$Y$4431)</f>
        <v>20</v>
      </c>
      <c r="W852" s="12" t="str">
        <f t="shared" si="28"/>
        <v>63111BZ33000</v>
      </c>
      <c r="Y852" s="12">
        <f t="shared" si="29"/>
        <v>20</v>
      </c>
      <c r="Z852" s="12"/>
    </row>
    <row r="853" spans="1:26" x14ac:dyDescent="0.25">
      <c r="A853" s="29"/>
      <c r="B853" s="30"/>
      <c r="C853" s="30" t="s">
        <v>25</v>
      </c>
      <c r="D853" s="30" t="s">
        <v>88</v>
      </c>
      <c r="E853" s="30" t="s">
        <v>1305</v>
      </c>
      <c r="F853" s="31" t="s">
        <v>1306</v>
      </c>
      <c r="G853" s="31"/>
      <c r="H853" s="32">
        <v>50</v>
      </c>
      <c r="I853" s="29"/>
      <c r="J853" s="29"/>
      <c r="K853" s="29"/>
      <c r="L853" s="29"/>
      <c r="M853" s="29"/>
      <c r="N853" s="26"/>
      <c r="O853" s="30"/>
      <c r="P853" s="26"/>
      <c r="Q853" s="30"/>
      <c r="R853" s="33">
        <v>44896</v>
      </c>
      <c r="S853" s="26"/>
      <c r="T853" s="34" t="s">
        <v>705</v>
      </c>
      <c r="V853" s="12">
        <f>SUMIF($W$5:$W$4431,W853,$Y$5:$Y$4431)</f>
        <v>50</v>
      </c>
      <c r="W853" s="12" t="str">
        <f t="shared" si="28"/>
        <v>63138BZ05000</v>
      </c>
      <c r="Y853" s="12">
        <f t="shared" si="29"/>
        <v>50</v>
      </c>
      <c r="Z853" s="12"/>
    </row>
    <row r="854" spans="1:26" x14ac:dyDescent="0.25">
      <c r="A854" s="29"/>
      <c r="B854" s="30"/>
      <c r="C854" s="30" t="s">
        <v>25</v>
      </c>
      <c r="D854" s="30" t="s">
        <v>88</v>
      </c>
      <c r="E854" s="30" t="s">
        <v>1307</v>
      </c>
      <c r="F854" s="31" t="s">
        <v>1308</v>
      </c>
      <c r="G854" s="31"/>
      <c r="H854" s="32">
        <v>10</v>
      </c>
      <c r="I854" s="29"/>
      <c r="J854" s="29"/>
      <c r="K854" s="29"/>
      <c r="L854" s="29"/>
      <c r="M854" s="29"/>
      <c r="N854" s="26"/>
      <c r="O854" s="30"/>
      <c r="P854" s="26"/>
      <c r="Q854" s="30"/>
      <c r="R854" s="33">
        <v>44896</v>
      </c>
      <c r="S854" s="26"/>
      <c r="T854" s="34" t="s">
        <v>705</v>
      </c>
      <c r="V854" s="12">
        <f>SUMIF($W$5:$W$4431,W854,$Y$5:$Y$4431)</f>
        <v>10</v>
      </c>
      <c r="W854" s="12" t="str">
        <f t="shared" si="28"/>
        <v>63141BZ15000</v>
      </c>
      <c r="Y854" s="12">
        <f t="shared" si="29"/>
        <v>10</v>
      </c>
      <c r="Z854" s="12"/>
    </row>
    <row r="855" spans="1:26" x14ac:dyDescent="0.25">
      <c r="A855" s="29"/>
      <c r="B855" s="30"/>
      <c r="C855" s="30" t="s">
        <v>25</v>
      </c>
      <c r="D855" s="30" t="s">
        <v>88</v>
      </c>
      <c r="E855" s="30" t="s">
        <v>1309</v>
      </c>
      <c r="F855" s="31" t="s">
        <v>1310</v>
      </c>
      <c r="G855" s="31"/>
      <c r="H855" s="32">
        <v>10</v>
      </c>
      <c r="I855" s="29"/>
      <c r="J855" s="29"/>
      <c r="K855" s="29"/>
      <c r="L855" s="29"/>
      <c r="M855" s="29"/>
      <c r="N855" s="26"/>
      <c r="O855" s="30"/>
      <c r="P855" s="26"/>
      <c r="Q855" s="30"/>
      <c r="R855" s="33">
        <v>44896</v>
      </c>
      <c r="S855" s="26"/>
      <c r="T855" s="34" t="s">
        <v>705</v>
      </c>
      <c r="V855" s="12">
        <f>SUMIF($W$5:$W$4431,W855,$Y$5:$Y$4431)</f>
        <v>10</v>
      </c>
      <c r="W855" s="12" t="str">
        <f t="shared" si="28"/>
        <v>63142BZ17000</v>
      </c>
      <c r="Y855" s="12">
        <f t="shared" si="29"/>
        <v>10</v>
      </c>
      <c r="Z855" s="12"/>
    </row>
    <row r="856" spans="1:26" x14ac:dyDescent="0.25">
      <c r="A856" s="29"/>
      <c r="B856" s="30"/>
      <c r="C856" s="30" t="s">
        <v>25</v>
      </c>
      <c r="D856" s="30" t="s">
        <v>88</v>
      </c>
      <c r="E856" s="30" t="s">
        <v>1311</v>
      </c>
      <c r="F856" s="31" t="s">
        <v>332</v>
      </c>
      <c r="G856" s="31"/>
      <c r="H856" s="32">
        <v>10</v>
      </c>
      <c r="I856" s="29"/>
      <c r="J856" s="29"/>
      <c r="K856" s="29"/>
      <c r="L856" s="29"/>
      <c r="M856" s="29"/>
      <c r="N856" s="26"/>
      <c r="O856" s="30"/>
      <c r="P856" s="26"/>
      <c r="Q856" s="30"/>
      <c r="R856" s="33">
        <v>44896</v>
      </c>
      <c r="S856" s="26"/>
      <c r="T856" s="34" t="s">
        <v>705</v>
      </c>
      <c r="V856" s="12">
        <f>SUMIF($W$5:$W$4431,W856,$Y$5:$Y$4431)</f>
        <v>10</v>
      </c>
      <c r="W856" s="12" t="str">
        <f t="shared" si="28"/>
        <v>63145BZ06000</v>
      </c>
      <c r="Y856" s="12">
        <f t="shared" si="29"/>
        <v>10</v>
      </c>
      <c r="Z856" s="12"/>
    </row>
    <row r="857" spans="1:26" x14ac:dyDescent="0.25">
      <c r="A857" s="29"/>
      <c r="B857" s="30"/>
      <c r="C857" s="30" t="s">
        <v>25</v>
      </c>
      <c r="D857" s="30" t="s">
        <v>88</v>
      </c>
      <c r="E857" s="30" t="s">
        <v>1312</v>
      </c>
      <c r="F857" s="31" t="s">
        <v>1313</v>
      </c>
      <c r="G857" s="31"/>
      <c r="H857" s="32">
        <v>100</v>
      </c>
      <c r="I857" s="29"/>
      <c r="J857" s="29"/>
      <c r="K857" s="29"/>
      <c r="L857" s="29"/>
      <c r="M857" s="29"/>
      <c r="N857" s="26"/>
      <c r="O857" s="30"/>
      <c r="P857" s="26"/>
      <c r="Q857" s="30"/>
      <c r="R857" s="33">
        <v>44896</v>
      </c>
      <c r="S857" s="26"/>
      <c r="T857" s="34" t="s">
        <v>705</v>
      </c>
      <c r="V857" s="12">
        <f>SUMIF($W$5:$W$4431,W857,$Y$5:$Y$4431)</f>
        <v>100</v>
      </c>
      <c r="W857" s="12" t="str">
        <f t="shared" si="28"/>
        <v>63157BZ01000</v>
      </c>
      <c r="Y857" s="12">
        <f t="shared" si="29"/>
        <v>100</v>
      </c>
      <c r="Z857" s="12"/>
    </row>
    <row r="858" spans="1:26" x14ac:dyDescent="0.25">
      <c r="A858" s="29"/>
      <c r="B858" s="30"/>
      <c r="C858" s="30" t="s">
        <v>25</v>
      </c>
      <c r="D858" s="30" t="s">
        <v>88</v>
      </c>
      <c r="E858" s="30" t="s">
        <v>1314</v>
      </c>
      <c r="F858" s="31" t="s">
        <v>1315</v>
      </c>
      <c r="G858" s="31"/>
      <c r="H858" s="32">
        <v>100</v>
      </c>
      <c r="I858" s="29"/>
      <c r="J858" s="29"/>
      <c r="K858" s="29"/>
      <c r="L858" s="29"/>
      <c r="M858" s="29"/>
      <c r="N858" s="26"/>
      <c r="O858" s="30"/>
      <c r="P858" s="26"/>
      <c r="Q858" s="30"/>
      <c r="R858" s="33">
        <v>44896</v>
      </c>
      <c r="S858" s="26"/>
      <c r="T858" s="34" t="s">
        <v>705</v>
      </c>
      <c r="V858" s="12">
        <f>SUMIF($W$5:$W$4431,W858,$Y$5:$Y$4431)</f>
        <v>100</v>
      </c>
      <c r="W858" s="12" t="str">
        <f t="shared" si="28"/>
        <v>63185BZ06000</v>
      </c>
      <c r="Y858" s="12">
        <f t="shared" si="29"/>
        <v>100</v>
      </c>
      <c r="Z858" s="12"/>
    </row>
    <row r="859" spans="1:26" x14ac:dyDescent="0.25">
      <c r="A859" s="29"/>
      <c r="B859" s="30"/>
      <c r="C859" s="30" t="s">
        <v>25</v>
      </c>
      <c r="D859" s="30" t="s">
        <v>88</v>
      </c>
      <c r="E859" s="30" t="s">
        <v>1316</v>
      </c>
      <c r="F859" s="31" t="s">
        <v>1317</v>
      </c>
      <c r="G859" s="31"/>
      <c r="H859" s="32">
        <v>100</v>
      </c>
      <c r="I859" s="29"/>
      <c r="J859" s="29"/>
      <c r="K859" s="29"/>
      <c r="L859" s="29"/>
      <c r="M859" s="29"/>
      <c r="N859" s="26"/>
      <c r="O859" s="30"/>
      <c r="P859" s="26"/>
      <c r="Q859" s="30"/>
      <c r="R859" s="33">
        <v>44896</v>
      </c>
      <c r="S859" s="26"/>
      <c r="T859" s="34" t="s">
        <v>705</v>
      </c>
      <c r="V859" s="12">
        <f>SUMIF($W$5:$W$4431,W859,$Y$5:$Y$4431)</f>
        <v>100</v>
      </c>
      <c r="W859" s="12" t="str">
        <f t="shared" si="28"/>
        <v>63186BZ02000</v>
      </c>
      <c r="Y859" s="12">
        <f t="shared" si="29"/>
        <v>100</v>
      </c>
      <c r="Z859" s="12"/>
    </row>
    <row r="860" spans="1:26" x14ac:dyDescent="0.25">
      <c r="A860" s="29"/>
      <c r="B860" s="30"/>
      <c r="C860" s="30" t="s">
        <v>25</v>
      </c>
      <c r="D860" s="30" t="s">
        <v>88</v>
      </c>
      <c r="E860" s="30" t="s">
        <v>1318</v>
      </c>
      <c r="F860" s="31" t="s">
        <v>324</v>
      </c>
      <c r="G860" s="31"/>
      <c r="H860" s="32">
        <v>28</v>
      </c>
      <c r="I860" s="29"/>
      <c r="J860" s="29"/>
      <c r="K860" s="29"/>
      <c r="L860" s="29"/>
      <c r="M860" s="29"/>
      <c r="N860" s="26"/>
      <c r="O860" s="30"/>
      <c r="P860" s="26"/>
      <c r="Q860" s="30"/>
      <c r="R860" s="33">
        <v>44896</v>
      </c>
      <c r="S860" s="26"/>
      <c r="T860" s="34" t="s">
        <v>705</v>
      </c>
      <c r="V860" s="12">
        <f>SUMIF($W$5:$W$4431,W860,$Y$5:$Y$4431)</f>
        <v>28</v>
      </c>
      <c r="W860" s="12" t="str">
        <f t="shared" si="28"/>
        <v>67001BZ71000</v>
      </c>
      <c r="Y860" s="12">
        <f t="shared" si="29"/>
        <v>28</v>
      </c>
      <c r="Z860" s="12"/>
    </row>
    <row r="861" spans="1:26" x14ac:dyDescent="0.25">
      <c r="A861" s="29"/>
      <c r="B861" s="30"/>
      <c r="C861" s="30" t="s">
        <v>25</v>
      </c>
      <c r="D861" s="30" t="s">
        <v>88</v>
      </c>
      <c r="E861" s="30" t="s">
        <v>1319</v>
      </c>
      <c r="F861" s="31" t="s">
        <v>123</v>
      </c>
      <c r="G861" s="31"/>
      <c r="H861" s="32">
        <v>28</v>
      </c>
      <c r="I861" s="29"/>
      <c r="J861" s="29"/>
      <c r="K861" s="29"/>
      <c r="L861" s="29"/>
      <c r="M861" s="29"/>
      <c r="N861" s="26"/>
      <c r="O861" s="30"/>
      <c r="P861" s="26"/>
      <c r="Q861" s="30"/>
      <c r="R861" s="33">
        <v>44896</v>
      </c>
      <c r="S861" s="26"/>
      <c r="T861" s="34" t="s">
        <v>705</v>
      </c>
      <c r="V861" s="12">
        <f>SUMIF($W$5:$W$4431,W861,$Y$5:$Y$4431)</f>
        <v>28</v>
      </c>
      <c r="W861" s="12" t="str">
        <f t="shared" si="28"/>
        <v>67002BZ71000</v>
      </c>
      <c r="Y861" s="12">
        <f t="shared" si="29"/>
        <v>28</v>
      </c>
      <c r="Z861" s="12"/>
    </row>
    <row r="862" spans="1:26" x14ac:dyDescent="0.25">
      <c r="A862" s="29"/>
      <c r="B862" s="30"/>
      <c r="C862" s="30" t="s">
        <v>25</v>
      </c>
      <c r="D862" s="30" t="s">
        <v>88</v>
      </c>
      <c r="E862" s="30" t="s">
        <v>1320</v>
      </c>
      <c r="F862" s="31" t="s">
        <v>122</v>
      </c>
      <c r="G862" s="31"/>
      <c r="H862" s="32">
        <v>14</v>
      </c>
      <c r="I862" s="29"/>
      <c r="J862" s="29"/>
      <c r="K862" s="29"/>
      <c r="L862" s="29"/>
      <c r="M862" s="29"/>
      <c r="N862" s="26"/>
      <c r="O862" s="30"/>
      <c r="P862" s="26"/>
      <c r="Q862" s="30"/>
      <c r="R862" s="33">
        <v>44896</v>
      </c>
      <c r="S862" s="26"/>
      <c r="T862" s="34" t="s">
        <v>705</v>
      </c>
      <c r="V862" s="12">
        <f>SUMIF($W$5:$W$4431,W862,$Y$5:$Y$4431)</f>
        <v>14</v>
      </c>
      <c r="W862" s="12" t="str">
        <f t="shared" si="28"/>
        <v>67003BZ72000</v>
      </c>
      <c r="Y862" s="12">
        <f t="shared" si="29"/>
        <v>14</v>
      </c>
      <c r="Z862" s="12"/>
    </row>
    <row r="863" spans="1:26" x14ac:dyDescent="0.25">
      <c r="A863" s="29"/>
      <c r="B863" s="30"/>
      <c r="C863" s="30" t="s">
        <v>25</v>
      </c>
      <c r="D863" s="30" t="s">
        <v>88</v>
      </c>
      <c r="E863" s="30" t="s">
        <v>1321</v>
      </c>
      <c r="F863" s="31" t="s">
        <v>122</v>
      </c>
      <c r="G863" s="31"/>
      <c r="H863" s="32">
        <v>14</v>
      </c>
      <c r="I863" s="29"/>
      <c r="J863" s="29"/>
      <c r="K863" s="29"/>
      <c r="L863" s="29"/>
      <c r="M863" s="29"/>
      <c r="N863" s="26"/>
      <c r="O863" s="30"/>
      <c r="P863" s="26"/>
      <c r="Q863" s="30"/>
      <c r="R863" s="33">
        <v>44896</v>
      </c>
      <c r="S863" s="26"/>
      <c r="T863" s="34" t="s">
        <v>705</v>
      </c>
      <c r="V863" s="12">
        <f>SUMIF($W$5:$W$4431,W863,$Y$5:$Y$4431)</f>
        <v>14</v>
      </c>
      <c r="W863" s="12" t="str">
        <f t="shared" si="28"/>
        <v>67003BZ74000</v>
      </c>
      <c r="Y863" s="12">
        <f t="shared" si="29"/>
        <v>14</v>
      </c>
      <c r="Z863" s="12"/>
    </row>
    <row r="864" spans="1:26" x14ac:dyDescent="0.25">
      <c r="A864" s="29"/>
      <c r="B864" s="30"/>
      <c r="C864" s="30" t="s">
        <v>25</v>
      </c>
      <c r="D864" s="30" t="s">
        <v>88</v>
      </c>
      <c r="E864" s="30" t="s">
        <v>1322</v>
      </c>
      <c r="F864" s="31" t="s">
        <v>21</v>
      </c>
      <c r="G864" s="31"/>
      <c r="H864" s="32">
        <v>14</v>
      </c>
      <c r="I864" s="29"/>
      <c r="J864" s="29"/>
      <c r="K864" s="29"/>
      <c r="L864" s="29"/>
      <c r="M864" s="29"/>
      <c r="N864" s="26"/>
      <c r="O864" s="30"/>
      <c r="P864" s="26"/>
      <c r="Q864" s="30"/>
      <c r="R864" s="33">
        <v>44896</v>
      </c>
      <c r="S864" s="26"/>
      <c r="T864" s="34" t="s">
        <v>705</v>
      </c>
      <c r="V864" s="12">
        <f>SUMIF($W$5:$W$4431,W864,$Y$5:$Y$4431)</f>
        <v>14</v>
      </c>
      <c r="W864" s="12" t="str">
        <f t="shared" si="28"/>
        <v>67004BZ72000</v>
      </c>
      <c r="Y864" s="12">
        <f t="shared" si="29"/>
        <v>14</v>
      </c>
      <c r="Z864" s="12"/>
    </row>
    <row r="865" spans="1:26" x14ac:dyDescent="0.25">
      <c r="A865" s="29"/>
      <c r="B865" s="30"/>
      <c r="C865" s="30" t="s">
        <v>25</v>
      </c>
      <c r="D865" s="30" t="s">
        <v>88</v>
      </c>
      <c r="E865" s="30" t="s">
        <v>1323</v>
      </c>
      <c r="F865" s="31" t="s">
        <v>21</v>
      </c>
      <c r="G865" s="31"/>
      <c r="H865" s="32">
        <v>14</v>
      </c>
      <c r="I865" s="29"/>
      <c r="J865" s="29"/>
      <c r="K865" s="29"/>
      <c r="L865" s="29"/>
      <c r="M865" s="29"/>
      <c r="N865" s="26"/>
      <c r="O865" s="30"/>
      <c r="P865" s="26"/>
      <c r="Q865" s="30"/>
      <c r="R865" s="33">
        <v>44896</v>
      </c>
      <c r="S865" s="26"/>
      <c r="T865" s="34" t="s">
        <v>705</v>
      </c>
      <c r="V865" s="12">
        <f>SUMIF($W$5:$W$4431,W865,$Y$5:$Y$4431)</f>
        <v>14</v>
      </c>
      <c r="W865" s="12" t="str">
        <f t="shared" si="28"/>
        <v>67004BZ74000</v>
      </c>
      <c r="Y865" s="12">
        <f t="shared" si="29"/>
        <v>14</v>
      </c>
      <c r="Z865" s="12"/>
    </row>
    <row r="866" spans="1:26" x14ac:dyDescent="0.25">
      <c r="A866" s="29"/>
      <c r="B866" s="30"/>
      <c r="C866" s="30" t="s">
        <v>25</v>
      </c>
      <c r="D866" s="30" t="s">
        <v>88</v>
      </c>
      <c r="E866" s="30" t="s">
        <v>1324</v>
      </c>
      <c r="F866" s="31" t="s">
        <v>340</v>
      </c>
      <c r="G866" s="31"/>
      <c r="H866" s="32">
        <v>10</v>
      </c>
      <c r="I866" s="29"/>
      <c r="J866" s="29"/>
      <c r="K866" s="29"/>
      <c r="L866" s="29"/>
      <c r="M866" s="29"/>
      <c r="N866" s="26"/>
      <c r="O866" s="30"/>
      <c r="P866" s="26"/>
      <c r="Q866" s="30"/>
      <c r="R866" s="33">
        <v>44896</v>
      </c>
      <c r="S866" s="26"/>
      <c r="T866" s="34" t="s">
        <v>705</v>
      </c>
      <c r="V866" s="12">
        <f>SUMIF($W$5:$W$4431,W866,$Y$5:$Y$4431)</f>
        <v>10</v>
      </c>
      <c r="W866" s="12" t="str">
        <f t="shared" si="28"/>
        <v>67005BZB8000</v>
      </c>
      <c r="Y866" s="12">
        <f t="shared" si="29"/>
        <v>10</v>
      </c>
      <c r="Z866" s="12"/>
    </row>
    <row r="867" spans="1:26" x14ac:dyDescent="0.25">
      <c r="A867" s="29"/>
      <c r="B867" s="30"/>
      <c r="C867" s="30" t="s">
        <v>25</v>
      </c>
      <c r="D867" s="30" t="s">
        <v>88</v>
      </c>
      <c r="E867" s="30" t="s">
        <v>1325</v>
      </c>
      <c r="F867" s="31" t="s">
        <v>340</v>
      </c>
      <c r="G867" s="31"/>
      <c r="H867" s="32">
        <v>10</v>
      </c>
      <c r="I867" s="29"/>
      <c r="J867" s="29"/>
      <c r="K867" s="29"/>
      <c r="L867" s="29"/>
      <c r="M867" s="29"/>
      <c r="N867" s="26"/>
      <c r="O867" s="30"/>
      <c r="P867" s="26"/>
      <c r="Q867" s="30"/>
      <c r="R867" s="33">
        <v>44896</v>
      </c>
      <c r="S867" s="26"/>
      <c r="T867" s="34" t="s">
        <v>705</v>
      </c>
      <c r="V867" s="12">
        <f>SUMIF($W$5:$W$4431,W867,$Y$5:$Y$4431)</f>
        <v>10</v>
      </c>
      <c r="W867" s="12" t="str">
        <f t="shared" si="28"/>
        <v>67005BZG6000</v>
      </c>
      <c r="Y867" s="12">
        <f t="shared" si="29"/>
        <v>10</v>
      </c>
      <c r="Z867" s="12"/>
    </row>
    <row r="868" spans="1:26" x14ac:dyDescent="0.25">
      <c r="A868" s="29"/>
      <c r="B868" s="30"/>
      <c r="C868" s="30" t="s">
        <v>25</v>
      </c>
      <c r="D868" s="30" t="s">
        <v>88</v>
      </c>
      <c r="E868" s="30" t="s">
        <v>1326</v>
      </c>
      <c r="F868" s="31" t="s">
        <v>333</v>
      </c>
      <c r="G868" s="31"/>
      <c r="H868" s="32">
        <v>50</v>
      </c>
      <c r="I868" s="29"/>
      <c r="J868" s="29"/>
      <c r="K868" s="29"/>
      <c r="L868" s="29"/>
      <c r="M868" s="29"/>
      <c r="N868" s="26"/>
      <c r="O868" s="30"/>
      <c r="P868" s="26"/>
      <c r="Q868" s="30"/>
      <c r="R868" s="33">
        <v>44896</v>
      </c>
      <c r="S868" s="26"/>
      <c r="T868" s="34" t="s">
        <v>705</v>
      </c>
      <c r="V868" s="12">
        <f>SUMIF($W$5:$W$4431,W868,$Y$5:$Y$4431)</f>
        <v>50</v>
      </c>
      <c r="W868" s="12" t="str">
        <f t="shared" si="28"/>
        <v>67403BZ18000</v>
      </c>
      <c r="Y868" s="12">
        <f t="shared" si="29"/>
        <v>50</v>
      </c>
      <c r="Z868" s="12"/>
    </row>
    <row r="869" spans="1:26" x14ac:dyDescent="0.25">
      <c r="A869" s="29"/>
      <c r="B869" s="30"/>
      <c r="C869" s="30" t="s">
        <v>25</v>
      </c>
      <c r="D869" s="30" t="s">
        <v>88</v>
      </c>
      <c r="E869" s="30" t="s">
        <v>1327</v>
      </c>
      <c r="F869" s="31" t="s">
        <v>334</v>
      </c>
      <c r="G869" s="31"/>
      <c r="H869" s="32">
        <v>50</v>
      </c>
      <c r="I869" s="29"/>
      <c r="J869" s="29"/>
      <c r="K869" s="29"/>
      <c r="L869" s="29"/>
      <c r="M869" s="29"/>
      <c r="N869" s="26"/>
      <c r="O869" s="30"/>
      <c r="P869" s="26"/>
      <c r="Q869" s="30"/>
      <c r="R869" s="33">
        <v>44896</v>
      </c>
      <c r="S869" s="26"/>
      <c r="T869" s="34" t="s">
        <v>705</v>
      </c>
      <c r="V869" s="12">
        <f>SUMIF($W$5:$W$4431,W869,$Y$5:$Y$4431)</f>
        <v>50</v>
      </c>
      <c r="W869" s="12" t="str">
        <f t="shared" si="28"/>
        <v>67404BZ18000</v>
      </c>
      <c r="Y869" s="12">
        <f t="shared" si="29"/>
        <v>50</v>
      </c>
      <c r="Z869" s="12"/>
    </row>
    <row r="870" spans="1:26" x14ac:dyDescent="0.25">
      <c r="A870" s="29"/>
      <c r="B870" s="30"/>
      <c r="C870" s="30" t="s">
        <v>25</v>
      </c>
      <c r="D870" s="30" t="s">
        <v>88</v>
      </c>
      <c r="E870" s="30" t="s">
        <v>1328</v>
      </c>
      <c r="F870" s="31" t="s">
        <v>1329</v>
      </c>
      <c r="G870" s="31"/>
      <c r="H870" s="32">
        <v>50</v>
      </c>
      <c r="I870" s="29"/>
      <c r="J870" s="29"/>
      <c r="K870" s="29"/>
      <c r="L870" s="29"/>
      <c r="M870" s="29"/>
      <c r="N870" s="26"/>
      <c r="O870" s="30"/>
      <c r="P870" s="26"/>
      <c r="Q870" s="30"/>
      <c r="R870" s="33">
        <v>44896</v>
      </c>
      <c r="S870" s="26"/>
      <c r="T870" s="34" t="s">
        <v>705</v>
      </c>
      <c r="V870" s="12">
        <f>SUMIF($W$5:$W$4431,W870,$Y$5:$Y$4431)</f>
        <v>50</v>
      </c>
      <c r="W870" s="12" t="str">
        <f t="shared" si="28"/>
        <v>67405BZ09000</v>
      </c>
      <c r="Y870" s="12">
        <f t="shared" si="29"/>
        <v>50</v>
      </c>
      <c r="Z870" s="12"/>
    </row>
    <row r="871" spans="1:26" x14ac:dyDescent="0.25">
      <c r="A871" s="29"/>
      <c r="B871" s="30"/>
      <c r="C871" s="30" t="s">
        <v>25</v>
      </c>
      <c r="D871" s="30" t="s">
        <v>88</v>
      </c>
      <c r="E871" s="30" t="s">
        <v>1330</v>
      </c>
      <c r="F871" s="31" t="s">
        <v>1331</v>
      </c>
      <c r="G871" s="31"/>
      <c r="H871" s="32">
        <v>50</v>
      </c>
      <c r="I871" s="29"/>
      <c r="J871" s="29"/>
      <c r="K871" s="29"/>
      <c r="L871" s="29"/>
      <c r="M871" s="29"/>
      <c r="N871" s="26"/>
      <c r="O871" s="30"/>
      <c r="P871" s="26"/>
      <c r="Q871" s="30"/>
      <c r="R871" s="33">
        <v>44896</v>
      </c>
      <c r="S871" s="26"/>
      <c r="T871" s="34" t="s">
        <v>705</v>
      </c>
      <c r="V871" s="12">
        <f>SUMIF($W$5:$W$4431,W871,$Y$5:$Y$4431)</f>
        <v>50</v>
      </c>
      <c r="W871" s="12" t="str">
        <f t="shared" si="28"/>
        <v>67406BZ09000</v>
      </c>
      <c r="Y871" s="12">
        <f t="shared" si="29"/>
        <v>50</v>
      </c>
      <c r="Z871" s="12"/>
    </row>
    <row r="872" spans="1:26" x14ac:dyDescent="0.25">
      <c r="A872" s="29"/>
      <c r="B872" s="30"/>
      <c r="C872" s="30" t="s">
        <v>25</v>
      </c>
      <c r="D872" s="30" t="s">
        <v>88</v>
      </c>
      <c r="E872" s="30" t="s">
        <v>1332</v>
      </c>
      <c r="F872" s="31" t="s">
        <v>1333</v>
      </c>
      <c r="G872" s="31"/>
      <c r="H872" s="32">
        <v>45</v>
      </c>
      <c r="I872" s="29"/>
      <c r="J872" s="29"/>
      <c r="K872" s="29"/>
      <c r="L872" s="29"/>
      <c r="M872" s="29"/>
      <c r="N872" s="26"/>
      <c r="O872" s="30"/>
      <c r="P872" s="26"/>
      <c r="Q872" s="30"/>
      <c r="R872" s="33">
        <v>44896</v>
      </c>
      <c r="S872" s="26"/>
      <c r="T872" s="34" t="s">
        <v>705</v>
      </c>
      <c r="V872" s="12">
        <f>SUMIF($W$5:$W$4431,W872,$Y$5:$Y$4431)</f>
        <v>45</v>
      </c>
      <c r="W872" s="12" t="str">
        <f t="shared" si="28"/>
        <v>67407BZ19000</v>
      </c>
      <c r="Y872" s="12">
        <f t="shared" si="29"/>
        <v>45</v>
      </c>
      <c r="Z872" s="12"/>
    </row>
    <row r="873" spans="1:26" x14ac:dyDescent="0.25">
      <c r="A873" s="29"/>
      <c r="B873" s="30"/>
      <c r="C873" s="30" t="s">
        <v>25</v>
      </c>
      <c r="D873" s="30" t="s">
        <v>88</v>
      </c>
      <c r="E873" s="30" t="s">
        <v>1334</v>
      </c>
      <c r="F873" s="31" t="s">
        <v>1335</v>
      </c>
      <c r="G873" s="31"/>
      <c r="H873" s="32">
        <v>45</v>
      </c>
      <c r="I873" s="29"/>
      <c r="J873" s="29"/>
      <c r="K873" s="29"/>
      <c r="L873" s="29"/>
      <c r="M873" s="29"/>
      <c r="N873" s="26"/>
      <c r="O873" s="30"/>
      <c r="P873" s="26"/>
      <c r="Q873" s="30"/>
      <c r="R873" s="33">
        <v>44896</v>
      </c>
      <c r="S873" s="26"/>
      <c r="T873" s="34" t="s">
        <v>705</v>
      </c>
      <c r="V873" s="12">
        <f>SUMIF($W$5:$W$4431,W873,$Y$5:$Y$4431)</f>
        <v>45</v>
      </c>
      <c r="W873" s="12" t="str">
        <f t="shared" si="28"/>
        <v>67408BZ19000</v>
      </c>
      <c r="Y873" s="12">
        <f t="shared" si="29"/>
        <v>45</v>
      </c>
      <c r="Z873" s="12"/>
    </row>
    <row r="874" spans="1:26" x14ac:dyDescent="0.25">
      <c r="A874" s="29"/>
      <c r="B874" s="30"/>
      <c r="C874" s="30" t="s">
        <v>25</v>
      </c>
      <c r="D874" s="30" t="s">
        <v>88</v>
      </c>
      <c r="E874" s="30" t="s">
        <v>1336</v>
      </c>
      <c r="F874" s="31" t="s">
        <v>335</v>
      </c>
      <c r="G874" s="31"/>
      <c r="H874" s="32">
        <v>100</v>
      </c>
      <c r="I874" s="29"/>
      <c r="J874" s="29"/>
      <c r="K874" s="29"/>
      <c r="L874" s="29"/>
      <c r="M874" s="29"/>
      <c r="N874" s="26"/>
      <c r="O874" s="30"/>
      <c r="P874" s="26"/>
      <c r="Q874" s="30"/>
      <c r="R874" s="33">
        <v>44896</v>
      </c>
      <c r="S874" s="26"/>
      <c r="T874" s="34" t="s">
        <v>705</v>
      </c>
      <c r="V874" s="12">
        <f>SUMIF($W$5:$W$4431,W874,$Y$5:$Y$4431)</f>
        <v>100</v>
      </c>
      <c r="W874" s="12" t="str">
        <f t="shared" si="28"/>
        <v>68710BZ14000</v>
      </c>
      <c r="Y874" s="12">
        <f t="shared" si="29"/>
        <v>100</v>
      </c>
      <c r="Z874" s="12"/>
    </row>
    <row r="875" spans="1:26" x14ac:dyDescent="0.25">
      <c r="A875" s="29"/>
      <c r="B875" s="30"/>
      <c r="C875" s="30" t="s">
        <v>25</v>
      </c>
      <c r="D875" s="30" t="s">
        <v>88</v>
      </c>
      <c r="E875" s="30" t="s">
        <v>1337</v>
      </c>
      <c r="F875" s="31" t="s">
        <v>336</v>
      </c>
      <c r="G875" s="31"/>
      <c r="H875" s="32">
        <v>100</v>
      </c>
      <c r="I875" s="29"/>
      <c r="J875" s="29"/>
      <c r="K875" s="29"/>
      <c r="L875" s="29"/>
      <c r="M875" s="29"/>
      <c r="N875" s="26"/>
      <c r="O875" s="30"/>
      <c r="P875" s="26"/>
      <c r="Q875" s="30"/>
      <c r="R875" s="33">
        <v>44896</v>
      </c>
      <c r="S875" s="26"/>
      <c r="T875" s="34" t="s">
        <v>705</v>
      </c>
      <c r="V875" s="12">
        <f>SUMIF($W$5:$W$4431,W875,$Y$5:$Y$4431)</f>
        <v>100</v>
      </c>
      <c r="W875" s="12" t="str">
        <f t="shared" si="28"/>
        <v>68720BZ11000</v>
      </c>
      <c r="Y875" s="12">
        <f t="shared" si="29"/>
        <v>100</v>
      </c>
      <c r="Z875" s="12"/>
    </row>
    <row r="876" spans="1:26" x14ac:dyDescent="0.25">
      <c r="A876" s="29"/>
      <c r="B876" s="30"/>
      <c r="C876" s="30" t="s">
        <v>25</v>
      </c>
      <c r="D876" s="30" t="s">
        <v>88</v>
      </c>
      <c r="E876" s="30" t="s">
        <v>1338</v>
      </c>
      <c r="F876" s="31" t="s">
        <v>108</v>
      </c>
      <c r="G876" s="31"/>
      <c r="H876" s="32">
        <v>100</v>
      </c>
      <c r="I876" s="29"/>
      <c r="J876" s="29"/>
      <c r="K876" s="29"/>
      <c r="L876" s="29"/>
      <c r="M876" s="29"/>
      <c r="N876" s="26"/>
      <c r="O876" s="30"/>
      <c r="P876" s="26"/>
      <c r="Q876" s="30"/>
      <c r="R876" s="33">
        <v>44896</v>
      </c>
      <c r="S876" s="26"/>
      <c r="T876" s="34" t="s">
        <v>705</v>
      </c>
      <c r="V876" s="12">
        <f>SUMIF($W$5:$W$4431,W876,$Y$5:$Y$4431)</f>
        <v>100</v>
      </c>
      <c r="W876" s="12" t="str">
        <f t="shared" si="28"/>
        <v>68750BZ14000</v>
      </c>
      <c r="Y876" s="12">
        <f t="shared" si="29"/>
        <v>100</v>
      </c>
      <c r="Z876" s="12"/>
    </row>
    <row r="877" spans="1:26" x14ac:dyDescent="0.25">
      <c r="A877" s="29"/>
      <c r="B877" s="30"/>
      <c r="C877" s="30" t="s">
        <v>25</v>
      </c>
      <c r="D877" s="30" t="s">
        <v>88</v>
      </c>
      <c r="E877" s="30" t="s">
        <v>1339</v>
      </c>
      <c r="F877" s="31" t="s">
        <v>109</v>
      </c>
      <c r="G877" s="31"/>
      <c r="H877" s="32">
        <v>100</v>
      </c>
      <c r="I877" s="29"/>
      <c r="J877" s="29"/>
      <c r="K877" s="29"/>
      <c r="L877" s="29"/>
      <c r="M877" s="29"/>
      <c r="N877" s="26"/>
      <c r="O877" s="30"/>
      <c r="P877" s="26"/>
      <c r="Q877" s="30"/>
      <c r="R877" s="33">
        <v>44896</v>
      </c>
      <c r="S877" s="26"/>
      <c r="T877" s="34" t="s">
        <v>705</v>
      </c>
      <c r="V877" s="12">
        <f>SUMIF($W$5:$W$4431,W877,$Y$5:$Y$4431)</f>
        <v>100</v>
      </c>
      <c r="W877" s="12" t="str">
        <f t="shared" si="28"/>
        <v>68760BZ14000</v>
      </c>
      <c r="Y877" s="12">
        <f t="shared" si="29"/>
        <v>100</v>
      </c>
      <c r="Z877" s="12"/>
    </row>
    <row r="878" spans="1:26" x14ac:dyDescent="0.25">
      <c r="A878" s="29"/>
      <c r="B878" s="30"/>
      <c r="C878" s="30" t="s">
        <v>25</v>
      </c>
      <c r="D878" s="30" t="s">
        <v>88</v>
      </c>
      <c r="E878" s="30" t="s">
        <v>1340</v>
      </c>
      <c r="F878" s="31" t="s">
        <v>1341</v>
      </c>
      <c r="G878" s="31"/>
      <c r="H878" s="32">
        <v>100</v>
      </c>
      <c r="I878" s="29"/>
      <c r="J878" s="29"/>
      <c r="K878" s="29"/>
      <c r="L878" s="29"/>
      <c r="M878" s="29"/>
      <c r="N878" s="26"/>
      <c r="O878" s="30"/>
      <c r="P878" s="26"/>
      <c r="Q878" s="30"/>
      <c r="R878" s="33">
        <v>44896</v>
      </c>
      <c r="S878" s="26"/>
      <c r="T878" s="34" t="s">
        <v>705</v>
      </c>
      <c r="V878" s="12">
        <f>SUMIF($W$5:$W$4431,W878,$Y$5:$Y$4431)</f>
        <v>100</v>
      </c>
      <c r="W878" s="12" t="str">
        <f t="shared" si="28"/>
        <v>68801BZ16000</v>
      </c>
      <c r="Y878" s="12">
        <f t="shared" si="29"/>
        <v>100</v>
      </c>
      <c r="Z878" s="12"/>
    </row>
    <row r="879" spans="1:26" x14ac:dyDescent="0.25">
      <c r="A879" s="29"/>
      <c r="B879" s="30"/>
      <c r="C879" s="30" t="s">
        <v>25</v>
      </c>
      <c r="D879" s="30" t="s">
        <v>88</v>
      </c>
      <c r="E879" s="30" t="s">
        <v>214</v>
      </c>
      <c r="F879" s="31" t="s">
        <v>55</v>
      </c>
      <c r="G879" s="31"/>
      <c r="H879" s="32">
        <v>12</v>
      </c>
      <c r="I879" s="29"/>
      <c r="J879" s="29"/>
      <c r="K879" s="29"/>
      <c r="L879" s="29"/>
      <c r="M879" s="29"/>
      <c r="N879" s="26"/>
      <c r="O879" s="30"/>
      <c r="P879" s="26"/>
      <c r="Q879" s="30"/>
      <c r="R879" s="33">
        <v>44896</v>
      </c>
      <c r="S879" s="26"/>
      <c r="T879" s="34" t="s">
        <v>705</v>
      </c>
      <c r="V879" s="12">
        <f>SUMIF($W$5:$W$4431,W879,$Y$5:$Y$4431)</f>
        <v>12</v>
      </c>
      <c r="W879" s="12" t="str">
        <f t="shared" si="28"/>
        <v>71100BY220C3</v>
      </c>
      <c r="Y879" s="12">
        <f t="shared" si="29"/>
        <v>12</v>
      </c>
      <c r="Z879" s="12"/>
    </row>
    <row r="880" spans="1:26" x14ac:dyDescent="0.25">
      <c r="A880" s="29"/>
      <c r="B880" s="30"/>
      <c r="C880" s="30" t="s">
        <v>25</v>
      </c>
      <c r="D880" s="30" t="s">
        <v>88</v>
      </c>
      <c r="E880" s="30" t="s">
        <v>1342</v>
      </c>
      <c r="F880" s="31" t="s">
        <v>55</v>
      </c>
      <c r="G880" s="31"/>
      <c r="H880" s="32">
        <v>12</v>
      </c>
      <c r="I880" s="29"/>
      <c r="J880" s="29"/>
      <c r="K880" s="29"/>
      <c r="L880" s="29"/>
      <c r="M880" s="29"/>
      <c r="N880" s="26"/>
      <c r="O880" s="30"/>
      <c r="P880" s="26"/>
      <c r="Q880" s="30"/>
      <c r="R880" s="33">
        <v>44896</v>
      </c>
      <c r="S880" s="26"/>
      <c r="T880" s="34" t="s">
        <v>705</v>
      </c>
      <c r="V880" s="12">
        <f>SUMIF($W$5:$W$4431,W880,$Y$5:$Y$4431)</f>
        <v>12</v>
      </c>
      <c r="W880" s="12" t="str">
        <f t="shared" si="28"/>
        <v>71100BY250C3</v>
      </c>
      <c r="Y880" s="12">
        <f t="shared" si="29"/>
        <v>12</v>
      </c>
      <c r="Z880" s="12"/>
    </row>
    <row r="881" spans="1:26" x14ac:dyDescent="0.25">
      <c r="A881" s="29"/>
      <c r="B881" s="30"/>
      <c r="C881" s="30" t="s">
        <v>25</v>
      </c>
      <c r="D881" s="30" t="s">
        <v>88</v>
      </c>
      <c r="E881" s="30" t="s">
        <v>215</v>
      </c>
      <c r="F881" s="31" t="s">
        <v>55</v>
      </c>
      <c r="G881" s="31"/>
      <c r="H881" s="32">
        <v>12</v>
      </c>
      <c r="I881" s="29"/>
      <c r="J881" s="29"/>
      <c r="K881" s="29"/>
      <c r="L881" s="29"/>
      <c r="M881" s="29"/>
      <c r="N881" s="26"/>
      <c r="O881" s="30"/>
      <c r="P881" s="26"/>
      <c r="Q881" s="30"/>
      <c r="R881" s="33">
        <v>44896</v>
      </c>
      <c r="S881" s="26"/>
      <c r="T881" s="34" t="s">
        <v>705</v>
      </c>
      <c r="V881" s="12">
        <f>SUMIF($W$5:$W$4431,W881,$Y$5:$Y$4431)</f>
        <v>12</v>
      </c>
      <c r="W881" s="12" t="str">
        <f t="shared" si="28"/>
        <v>71100BY560C3</v>
      </c>
      <c r="Y881" s="12">
        <f t="shared" si="29"/>
        <v>12</v>
      </c>
      <c r="Z881" s="12"/>
    </row>
    <row r="882" spans="1:26" x14ac:dyDescent="0.25">
      <c r="A882" s="29"/>
      <c r="B882" s="30"/>
      <c r="C882" s="30" t="s">
        <v>25</v>
      </c>
      <c r="D882" s="30" t="s">
        <v>88</v>
      </c>
      <c r="E882" s="30" t="s">
        <v>216</v>
      </c>
      <c r="F882" s="31" t="s">
        <v>31</v>
      </c>
      <c r="G882" s="31"/>
      <c r="H882" s="32">
        <v>12</v>
      </c>
      <c r="I882" s="29"/>
      <c r="J882" s="29"/>
      <c r="K882" s="29"/>
      <c r="L882" s="29"/>
      <c r="M882" s="29"/>
      <c r="N882" s="26"/>
      <c r="O882" s="30"/>
      <c r="P882" s="26"/>
      <c r="Q882" s="30"/>
      <c r="R882" s="33">
        <v>44896</v>
      </c>
      <c r="S882" s="26"/>
      <c r="T882" s="34" t="s">
        <v>705</v>
      </c>
      <c r="V882" s="12">
        <f>SUMIF($W$5:$W$4431,W882,$Y$5:$Y$4431)</f>
        <v>12</v>
      </c>
      <c r="W882" s="12" t="str">
        <f t="shared" si="28"/>
        <v>71200BY490C3</v>
      </c>
      <c r="Y882" s="12">
        <f t="shared" si="29"/>
        <v>12</v>
      </c>
      <c r="Z882" s="12"/>
    </row>
    <row r="883" spans="1:26" x14ac:dyDescent="0.25">
      <c r="A883" s="29"/>
      <c r="B883" s="30"/>
      <c r="C883" s="30" t="s">
        <v>25</v>
      </c>
      <c r="D883" s="30" t="s">
        <v>88</v>
      </c>
      <c r="E883" s="30" t="s">
        <v>217</v>
      </c>
      <c r="F883" s="31" t="s">
        <v>31</v>
      </c>
      <c r="G883" s="31"/>
      <c r="H883" s="32">
        <v>12</v>
      </c>
      <c r="I883" s="29"/>
      <c r="J883" s="29"/>
      <c r="K883" s="29"/>
      <c r="L883" s="29"/>
      <c r="M883" s="29"/>
      <c r="N883" s="26"/>
      <c r="O883" s="30"/>
      <c r="P883" s="26"/>
      <c r="Q883" s="30"/>
      <c r="R883" s="33">
        <v>44896</v>
      </c>
      <c r="S883" s="26"/>
      <c r="T883" s="34" t="s">
        <v>705</v>
      </c>
      <c r="V883" s="12">
        <f>SUMIF($W$5:$W$4431,W883,$Y$5:$Y$4431)</f>
        <v>12</v>
      </c>
      <c r="W883" s="12" t="str">
        <f t="shared" si="28"/>
        <v>71200BY820C3</v>
      </c>
      <c r="Y883" s="12">
        <f t="shared" si="29"/>
        <v>12</v>
      </c>
      <c r="Z883" s="12"/>
    </row>
    <row r="884" spans="1:26" x14ac:dyDescent="0.25">
      <c r="A884" s="29"/>
      <c r="B884" s="30"/>
      <c r="C884" s="30" t="s">
        <v>25</v>
      </c>
      <c r="D884" s="30" t="s">
        <v>88</v>
      </c>
      <c r="E884" s="30" t="s">
        <v>218</v>
      </c>
      <c r="F884" s="31" t="s">
        <v>31</v>
      </c>
      <c r="G884" s="31"/>
      <c r="H884" s="32">
        <v>12</v>
      </c>
      <c r="I884" s="29"/>
      <c r="J884" s="29"/>
      <c r="K884" s="29"/>
      <c r="L884" s="29"/>
      <c r="M884" s="29"/>
      <c r="N884" s="26"/>
      <c r="O884" s="30"/>
      <c r="P884" s="26"/>
      <c r="Q884" s="30"/>
      <c r="R884" s="33">
        <v>44896</v>
      </c>
      <c r="S884" s="26"/>
      <c r="T884" s="34" t="s">
        <v>705</v>
      </c>
      <c r="V884" s="12">
        <f>SUMIF($W$5:$W$4431,W884,$Y$5:$Y$4431)</f>
        <v>12</v>
      </c>
      <c r="W884" s="12" t="str">
        <f t="shared" si="28"/>
        <v>71200BY830C3</v>
      </c>
      <c r="Y884" s="12">
        <f t="shared" si="29"/>
        <v>12</v>
      </c>
      <c r="Z884" s="12"/>
    </row>
    <row r="885" spans="1:26" x14ac:dyDescent="0.25">
      <c r="A885" s="29"/>
      <c r="B885" s="30"/>
      <c r="C885" s="30" t="s">
        <v>25</v>
      </c>
      <c r="D885" s="30" t="s">
        <v>88</v>
      </c>
      <c r="E885" s="30" t="s">
        <v>1343</v>
      </c>
      <c r="F885" s="31" t="s">
        <v>337</v>
      </c>
      <c r="G885" s="31"/>
      <c r="H885" s="32">
        <v>60</v>
      </c>
      <c r="I885" s="29"/>
      <c r="J885" s="29"/>
      <c r="K885" s="29"/>
      <c r="L885" s="29"/>
      <c r="M885" s="29"/>
      <c r="N885" s="26"/>
      <c r="O885" s="30"/>
      <c r="P885" s="26"/>
      <c r="Q885" s="30"/>
      <c r="R885" s="33">
        <v>44896</v>
      </c>
      <c r="S885" s="26"/>
      <c r="T885" s="34" t="s">
        <v>705</v>
      </c>
      <c r="V885" s="12">
        <f>SUMIF($W$5:$W$4431,W885,$Y$5:$Y$4431)</f>
        <v>60</v>
      </c>
      <c r="W885" s="12" t="str">
        <f t="shared" si="28"/>
        <v>77350BZ16000</v>
      </c>
      <c r="Y885" s="12">
        <f t="shared" si="29"/>
        <v>60</v>
      </c>
      <c r="Z885" s="12"/>
    </row>
    <row r="886" spans="1:26" x14ac:dyDescent="0.25">
      <c r="A886" s="29"/>
      <c r="B886" s="30"/>
      <c r="C886" s="30" t="s">
        <v>25</v>
      </c>
      <c r="D886" s="30" t="s">
        <v>88</v>
      </c>
      <c r="E886" s="30" t="s">
        <v>1344</v>
      </c>
      <c r="F886" s="31" t="s">
        <v>337</v>
      </c>
      <c r="G886" s="31"/>
      <c r="H886" s="32">
        <v>80</v>
      </c>
      <c r="I886" s="29"/>
      <c r="J886" s="29"/>
      <c r="K886" s="29"/>
      <c r="L886" s="29"/>
      <c r="M886" s="29"/>
      <c r="N886" s="26"/>
      <c r="O886" s="30"/>
      <c r="P886" s="26"/>
      <c r="Q886" s="30"/>
      <c r="R886" s="33">
        <v>44896</v>
      </c>
      <c r="S886" s="26"/>
      <c r="T886" s="34" t="s">
        <v>705</v>
      </c>
      <c r="V886" s="12">
        <f>SUMIF($W$5:$W$4431,W886,$Y$5:$Y$4431)</f>
        <v>80</v>
      </c>
      <c r="W886" s="12" t="str">
        <f t="shared" si="28"/>
        <v>77350BZ19000</v>
      </c>
      <c r="Y886" s="12">
        <f t="shared" si="29"/>
        <v>80</v>
      </c>
      <c r="Z886" s="12"/>
    </row>
    <row r="887" spans="1:26" x14ac:dyDescent="0.25">
      <c r="A887" s="29"/>
      <c r="B887" s="30"/>
      <c r="C887" s="30" t="s">
        <v>25</v>
      </c>
      <c r="D887" s="30" t="s">
        <v>88</v>
      </c>
      <c r="E887" s="30" t="s">
        <v>586</v>
      </c>
      <c r="F887" s="31" t="s">
        <v>131</v>
      </c>
      <c r="G887" s="31"/>
      <c r="H887" s="32">
        <v>1600</v>
      </c>
      <c r="I887" s="29"/>
      <c r="J887" s="29"/>
      <c r="K887" s="29"/>
      <c r="L887" s="29"/>
      <c r="M887" s="29"/>
      <c r="N887" s="26"/>
      <c r="O887" s="30"/>
      <c r="P887" s="26"/>
      <c r="Q887" s="30"/>
      <c r="R887" s="33">
        <v>44896</v>
      </c>
      <c r="S887" s="26"/>
      <c r="T887" s="34" t="s">
        <v>705</v>
      </c>
      <c r="V887" s="12">
        <f>SUMIF($W$5:$W$4431,W887,$Y$5:$Y$4431)</f>
        <v>1600</v>
      </c>
      <c r="W887" s="12" t="str">
        <f t="shared" si="28"/>
        <v>9004A1009000</v>
      </c>
      <c r="Y887" s="12">
        <f t="shared" si="29"/>
        <v>1600</v>
      </c>
      <c r="Z887" s="12"/>
    </row>
    <row r="888" spans="1:26" x14ac:dyDescent="0.25">
      <c r="A888" s="29"/>
      <c r="B888" s="30"/>
      <c r="C888" s="30" t="s">
        <v>25</v>
      </c>
      <c r="D888" s="30" t="s">
        <v>88</v>
      </c>
      <c r="E888" s="30" t="s">
        <v>130</v>
      </c>
      <c r="F888" s="31" t="s">
        <v>131</v>
      </c>
      <c r="G888" s="31"/>
      <c r="H888" s="32">
        <v>2400</v>
      </c>
      <c r="I888" s="29"/>
      <c r="J888" s="29"/>
      <c r="K888" s="29"/>
      <c r="L888" s="29"/>
      <c r="M888" s="29"/>
      <c r="N888" s="26"/>
      <c r="O888" s="30"/>
      <c r="P888" s="26"/>
      <c r="Q888" s="30"/>
      <c r="R888" s="33">
        <v>44896</v>
      </c>
      <c r="S888" s="26"/>
      <c r="T888" s="34" t="s">
        <v>705</v>
      </c>
      <c r="V888" s="12">
        <f>SUMIF($W$5:$W$4431,W888,$Y$5:$Y$4431)</f>
        <v>2400</v>
      </c>
      <c r="W888" s="12" t="str">
        <f t="shared" si="28"/>
        <v>9004A1014700</v>
      </c>
      <c r="Y888" s="12">
        <f t="shared" si="29"/>
        <v>2400</v>
      </c>
      <c r="Z888" s="12"/>
    </row>
    <row r="889" spans="1:26" x14ac:dyDescent="0.25">
      <c r="A889" s="29"/>
      <c r="B889" s="30"/>
      <c r="C889" s="30" t="s">
        <v>25</v>
      </c>
      <c r="D889" s="30" t="s">
        <v>88</v>
      </c>
      <c r="E889" s="30" t="s">
        <v>1345</v>
      </c>
      <c r="F889" s="31" t="s">
        <v>131</v>
      </c>
      <c r="G889" s="31"/>
      <c r="H889" s="32">
        <v>3000</v>
      </c>
      <c r="I889" s="29"/>
      <c r="J889" s="29"/>
      <c r="K889" s="29"/>
      <c r="L889" s="29"/>
      <c r="M889" s="29"/>
      <c r="N889" s="26"/>
      <c r="O889" s="30"/>
      <c r="P889" s="26"/>
      <c r="Q889" s="30"/>
      <c r="R889" s="33">
        <v>44896</v>
      </c>
      <c r="S889" s="26"/>
      <c r="T889" s="34" t="s">
        <v>705</v>
      </c>
      <c r="V889" s="12">
        <f>SUMIF($W$5:$W$4431,W889,$Y$5:$Y$4431)</f>
        <v>3000</v>
      </c>
      <c r="W889" s="12" t="str">
        <f t="shared" si="28"/>
        <v>9004A1018300</v>
      </c>
      <c r="Y889" s="12">
        <f t="shared" si="29"/>
        <v>3000</v>
      </c>
      <c r="Z889" s="12"/>
    </row>
    <row r="890" spans="1:26" x14ac:dyDescent="0.25">
      <c r="A890" s="29"/>
      <c r="B890" s="30"/>
      <c r="C890" s="30" t="s">
        <v>25</v>
      </c>
      <c r="D890" s="30" t="s">
        <v>88</v>
      </c>
      <c r="E890" s="30" t="s">
        <v>1346</v>
      </c>
      <c r="F890" s="31" t="s">
        <v>89</v>
      </c>
      <c r="G890" s="31"/>
      <c r="H890" s="32">
        <v>3000</v>
      </c>
      <c r="I890" s="29"/>
      <c r="J890" s="29"/>
      <c r="K890" s="29"/>
      <c r="L890" s="29"/>
      <c r="M890" s="29"/>
      <c r="N890" s="26"/>
      <c r="O890" s="30"/>
      <c r="P890" s="26"/>
      <c r="Q890" s="30"/>
      <c r="R890" s="33">
        <v>44896</v>
      </c>
      <c r="S890" s="26"/>
      <c r="T890" s="34" t="s">
        <v>705</v>
      </c>
      <c r="V890" s="12">
        <f>SUMIF($W$5:$W$4431,W890,$Y$5:$Y$4431)</f>
        <v>3000</v>
      </c>
      <c r="W890" s="12" t="str">
        <f t="shared" si="28"/>
        <v>9004A1121700</v>
      </c>
      <c r="Y890" s="12">
        <f t="shared" si="29"/>
        <v>3000</v>
      </c>
      <c r="Z890" s="12"/>
    </row>
    <row r="891" spans="1:26" x14ac:dyDescent="0.25">
      <c r="A891" s="29"/>
      <c r="B891" s="30"/>
      <c r="C891" s="30" t="s">
        <v>25</v>
      </c>
      <c r="D891" s="30" t="s">
        <v>88</v>
      </c>
      <c r="E891" s="30" t="s">
        <v>1347</v>
      </c>
      <c r="F891" s="31" t="s">
        <v>113</v>
      </c>
      <c r="G891" s="31"/>
      <c r="H891" s="32">
        <v>6000</v>
      </c>
      <c r="I891" s="29"/>
      <c r="J891" s="29"/>
      <c r="K891" s="29"/>
      <c r="L891" s="29"/>
      <c r="M891" s="29"/>
      <c r="N891" s="26"/>
      <c r="O891" s="30"/>
      <c r="P891" s="26"/>
      <c r="Q891" s="30"/>
      <c r="R891" s="33">
        <v>44896</v>
      </c>
      <c r="S891" s="26"/>
      <c r="T891" s="34" t="s">
        <v>705</v>
      </c>
      <c r="V891" s="12">
        <f>SUMIF($W$5:$W$4431,W891,$Y$5:$Y$4431)</f>
        <v>6000</v>
      </c>
      <c r="W891" s="12" t="str">
        <f t="shared" si="28"/>
        <v>9004A1718200</v>
      </c>
      <c r="Y891" s="12">
        <f t="shared" si="29"/>
        <v>6000</v>
      </c>
      <c r="Z891" s="12"/>
    </row>
    <row r="892" spans="1:26" x14ac:dyDescent="0.25">
      <c r="A892" s="29"/>
      <c r="B892" s="30"/>
      <c r="C892" s="30" t="s">
        <v>25</v>
      </c>
      <c r="D892" s="30" t="s">
        <v>88</v>
      </c>
      <c r="E892" s="30" t="s">
        <v>1348</v>
      </c>
      <c r="F892" s="31" t="s">
        <v>113</v>
      </c>
      <c r="G892" s="31"/>
      <c r="H892" s="32">
        <v>3000</v>
      </c>
      <c r="I892" s="29"/>
      <c r="J892" s="29"/>
      <c r="K892" s="29"/>
      <c r="L892" s="29"/>
      <c r="M892" s="29"/>
      <c r="N892" s="26"/>
      <c r="O892" s="30"/>
      <c r="P892" s="26"/>
      <c r="Q892" s="30"/>
      <c r="R892" s="33">
        <v>44896</v>
      </c>
      <c r="S892" s="26"/>
      <c r="T892" s="34" t="s">
        <v>705</v>
      </c>
      <c r="V892" s="12">
        <f>SUMIF($W$5:$W$4431,W892,$Y$5:$Y$4431)</f>
        <v>3000</v>
      </c>
      <c r="W892" s="12" t="str">
        <f t="shared" si="28"/>
        <v>9004A1721000</v>
      </c>
      <c r="Y892" s="12">
        <f t="shared" si="29"/>
        <v>3000</v>
      </c>
      <c r="Z892" s="12"/>
    </row>
    <row r="893" spans="1:26" x14ac:dyDescent="0.25">
      <c r="A893" s="29"/>
      <c r="B893" s="30"/>
      <c r="C893" s="30" t="s">
        <v>25</v>
      </c>
      <c r="D893" s="30" t="s">
        <v>88</v>
      </c>
      <c r="E893" s="30" t="s">
        <v>1349</v>
      </c>
      <c r="F893" s="31" t="s">
        <v>113</v>
      </c>
      <c r="G893" s="31"/>
      <c r="H893" s="32">
        <v>1500</v>
      </c>
      <c r="I893" s="29"/>
      <c r="J893" s="29"/>
      <c r="K893" s="29"/>
      <c r="L893" s="29"/>
      <c r="M893" s="29"/>
      <c r="N893" s="26"/>
      <c r="O893" s="30"/>
      <c r="P893" s="26"/>
      <c r="Q893" s="30"/>
      <c r="R893" s="33">
        <v>44896</v>
      </c>
      <c r="S893" s="26"/>
      <c r="T893" s="34" t="s">
        <v>705</v>
      </c>
      <c r="V893" s="12">
        <f>SUMIF($W$5:$W$4431,W893,$Y$5:$Y$4431)</f>
        <v>1500</v>
      </c>
      <c r="W893" s="12" t="str">
        <f t="shared" si="28"/>
        <v>9004A1723400</v>
      </c>
      <c r="Y893" s="12">
        <f t="shared" si="29"/>
        <v>1500</v>
      </c>
      <c r="Z893" s="12"/>
    </row>
    <row r="894" spans="1:26" x14ac:dyDescent="0.25">
      <c r="A894" s="29"/>
      <c r="B894" s="30"/>
      <c r="C894" s="30" t="s">
        <v>25</v>
      </c>
      <c r="D894" s="30" t="s">
        <v>88</v>
      </c>
      <c r="E894" s="30" t="s">
        <v>571</v>
      </c>
      <c r="F894" s="31" t="s">
        <v>572</v>
      </c>
      <c r="G894" s="31"/>
      <c r="H894" s="32">
        <v>100</v>
      </c>
      <c r="I894" s="29"/>
      <c r="J894" s="29"/>
      <c r="K894" s="29"/>
      <c r="L894" s="29"/>
      <c r="M894" s="29"/>
      <c r="N894" s="26"/>
      <c r="O894" s="30"/>
      <c r="P894" s="26"/>
      <c r="Q894" s="30"/>
      <c r="R894" s="33">
        <v>44896</v>
      </c>
      <c r="S894" s="26"/>
      <c r="T894" s="34" t="s">
        <v>705</v>
      </c>
      <c r="V894" s="12">
        <f>SUMIF($W$5:$W$4431,W894,$Y$5:$Y$4431)</f>
        <v>100</v>
      </c>
      <c r="W894" s="12" t="str">
        <f t="shared" si="28"/>
        <v>67813BZ07000</v>
      </c>
      <c r="Y894" s="12">
        <f t="shared" si="29"/>
        <v>100</v>
      </c>
      <c r="Z894" s="12"/>
    </row>
    <row r="895" spans="1:26" x14ac:dyDescent="0.25">
      <c r="A895" s="29"/>
      <c r="B895" s="30"/>
      <c r="C895" s="30" t="s">
        <v>25</v>
      </c>
      <c r="D895" s="30" t="s">
        <v>88</v>
      </c>
      <c r="E895" s="30" t="s">
        <v>573</v>
      </c>
      <c r="F895" s="31" t="s">
        <v>574</v>
      </c>
      <c r="G895" s="31"/>
      <c r="H895" s="32">
        <v>40</v>
      </c>
      <c r="I895" s="29"/>
      <c r="J895" s="29"/>
      <c r="K895" s="29"/>
      <c r="L895" s="29"/>
      <c r="M895" s="29"/>
      <c r="N895" s="26"/>
      <c r="O895" s="30"/>
      <c r="P895" s="26"/>
      <c r="Q895" s="30"/>
      <c r="R895" s="33">
        <v>44896</v>
      </c>
      <c r="S895" s="26"/>
      <c r="T895" s="34" t="s">
        <v>705</v>
      </c>
      <c r="V895" s="12">
        <f>SUMIF($W$5:$W$4431,W895,$Y$5:$Y$4431)</f>
        <v>40</v>
      </c>
      <c r="W895" s="12" t="str">
        <f t="shared" si="28"/>
        <v>75561BZ01000</v>
      </c>
      <c r="Y895" s="12">
        <f t="shared" si="29"/>
        <v>40</v>
      </c>
      <c r="Z895" s="12"/>
    </row>
    <row r="896" spans="1:26" x14ac:dyDescent="0.25">
      <c r="A896" s="29"/>
      <c r="B896" s="30"/>
      <c r="C896" s="30" t="s">
        <v>25</v>
      </c>
      <c r="D896" s="30" t="s">
        <v>88</v>
      </c>
      <c r="E896" s="30" t="s">
        <v>1350</v>
      </c>
      <c r="F896" s="31" t="s">
        <v>1351</v>
      </c>
      <c r="G896" s="31"/>
      <c r="H896" s="32">
        <v>200</v>
      </c>
      <c r="I896" s="29"/>
      <c r="J896" s="29"/>
      <c r="K896" s="29"/>
      <c r="L896" s="29"/>
      <c r="M896" s="29"/>
      <c r="N896" s="26"/>
      <c r="O896" s="30"/>
      <c r="P896" s="26"/>
      <c r="Q896" s="30"/>
      <c r="R896" s="33">
        <v>44896</v>
      </c>
      <c r="S896" s="26"/>
      <c r="T896" s="34" t="s">
        <v>705</v>
      </c>
      <c r="V896" s="12">
        <f>SUMIF($W$5:$W$4431,W896,$Y$5:$Y$4431)</f>
        <v>200</v>
      </c>
      <c r="W896" s="12" t="str">
        <f t="shared" si="28"/>
        <v>76821BZ25000</v>
      </c>
      <c r="Y896" s="12">
        <f t="shared" si="29"/>
        <v>200</v>
      </c>
      <c r="Z896" s="12"/>
    </row>
    <row r="897" spans="1:26" x14ac:dyDescent="0.25">
      <c r="A897" s="29"/>
      <c r="B897" s="30"/>
      <c r="C897" s="30" t="s">
        <v>25</v>
      </c>
      <c r="D897" s="30" t="s">
        <v>88</v>
      </c>
      <c r="E897" s="30" t="s">
        <v>1352</v>
      </c>
      <c r="F897" s="31" t="s">
        <v>1351</v>
      </c>
      <c r="G897" s="31"/>
      <c r="H897" s="32">
        <v>7200</v>
      </c>
      <c r="I897" s="29"/>
      <c r="J897" s="29"/>
      <c r="K897" s="29"/>
      <c r="L897" s="29"/>
      <c r="M897" s="29"/>
      <c r="N897" s="26"/>
      <c r="O897" s="30"/>
      <c r="P897" s="26"/>
      <c r="Q897" s="30"/>
      <c r="R897" s="33">
        <v>44896</v>
      </c>
      <c r="S897" s="26"/>
      <c r="T897" s="34" t="s">
        <v>705</v>
      </c>
      <c r="V897" s="12">
        <f>SUMIF($W$5:$W$4431,W897,$Y$5:$Y$4431)</f>
        <v>7200</v>
      </c>
      <c r="W897" s="12" t="str">
        <f t="shared" si="28"/>
        <v>76821BZ27000</v>
      </c>
      <c r="Y897" s="12">
        <f t="shared" si="29"/>
        <v>7200</v>
      </c>
      <c r="Z897" s="12"/>
    </row>
    <row r="898" spans="1:26" x14ac:dyDescent="0.25">
      <c r="A898" s="29"/>
      <c r="B898" s="30"/>
      <c r="C898" s="30" t="s">
        <v>25</v>
      </c>
      <c r="D898" s="30" t="s">
        <v>88</v>
      </c>
      <c r="E898" s="30" t="s">
        <v>1353</v>
      </c>
      <c r="F898" s="31" t="s">
        <v>1351</v>
      </c>
      <c r="G898" s="31"/>
      <c r="H898" s="32">
        <v>600</v>
      </c>
      <c r="I898" s="29"/>
      <c r="J898" s="29"/>
      <c r="K898" s="29"/>
      <c r="L898" s="29"/>
      <c r="M898" s="29"/>
      <c r="N898" s="26"/>
      <c r="O898" s="30"/>
      <c r="P898" s="26"/>
      <c r="Q898" s="30"/>
      <c r="R898" s="33">
        <v>44896</v>
      </c>
      <c r="S898" s="26"/>
      <c r="T898" s="34" t="s">
        <v>705</v>
      </c>
      <c r="V898" s="12">
        <f>SUMIF($W$5:$W$4431,W898,$Y$5:$Y$4431)</f>
        <v>600</v>
      </c>
      <c r="W898" s="12" t="str">
        <f t="shared" si="28"/>
        <v>76821BZ28000</v>
      </c>
      <c r="Y898" s="12">
        <f t="shared" si="29"/>
        <v>600</v>
      </c>
      <c r="Z898" s="12"/>
    </row>
    <row r="899" spans="1:26" x14ac:dyDescent="0.25">
      <c r="A899" s="29"/>
      <c r="B899" s="30"/>
      <c r="C899" s="30" t="s">
        <v>25</v>
      </c>
      <c r="D899" s="30" t="s">
        <v>88</v>
      </c>
      <c r="E899" s="30" t="s">
        <v>343</v>
      </c>
      <c r="F899" s="31" t="s">
        <v>182</v>
      </c>
      <c r="G899" s="31"/>
      <c r="H899" s="32">
        <v>600</v>
      </c>
      <c r="I899" s="29"/>
      <c r="J899" s="29"/>
      <c r="K899" s="29"/>
      <c r="L899" s="29"/>
      <c r="M899" s="29"/>
      <c r="N899" s="26"/>
      <c r="O899" s="30"/>
      <c r="P899" s="26"/>
      <c r="Q899" s="30"/>
      <c r="R899" s="33">
        <v>44896</v>
      </c>
      <c r="S899" s="26"/>
      <c r="T899" s="34" t="s">
        <v>705</v>
      </c>
      <c r="V899" s="12">
        <f>SUMIF($W$5:$W$4431,W899,$Y$5:$Y$4431)</f>
        <v>600</v>
      </c>
      <c r="W899" s="12" t="str">
        <f t="shared" si="28"/>
        <v>76822BZ07000</v>
      </c>
      <c r="Y899" s="12">
        <f t="shared" si="29"/>
        <v>600</v>
      </c>
      <c r="Z899" s="12"/>
    </row>
    <row r="900" spans="1:26" x14ac:dyDescent="0.25">
      <c r="A900" s="29"/>
      <c r="B900" s="30"/>
      <c r="C900" s="30" t="s">
        <v>25</v>
      </c>
      <c r="D900" s="30" t="s">
        <v>88</v>
      </c>
      <c r="E900" s="30" t="s">
        <v>1354</v>
      </c>
      <c r="F900" s="31" t="s">
        <v>182</v>
      </c>
      <c r="G900" s="31"/>
      <c r="H900" s="32">
        <v>200</v>
      </c>
      <c r="I900" s="29"/>
      <c r="J900" s="29"/>
      <c r="K900" s="29"/>
      <c r="L900" s="29"/>
      <c r="M900" s="29"/>
      <c r="N900" s="26"/>
      <c r="O900" s="30"/>
      <c r="P900" s="26"/>
      <c r="Q900" s="30"/>
      <c r="R900" s="33">
        <v>44896</v>
      </c>
      <c r="S900" s="26"/>
      <c r="T900" s="34" t="s">
        <v>705</v>
      </c>
      <c r="V900" s="12">
        <f>SUMIF($W$5:$W$4431,W900,$Y$5:$Y$4431)</f>
        <v>200</v>
      </c>
      <c r="W900" s="12" t="str">
        <f t="shared" si="28"/>
        <v>76822BZ08000</v>
      </c>
      <c r="Y900" s="12">
        <f t="shared" si="29"/>
        <v>200</v>
      </c>
      <c r="Z900" s="12"/>
    </row>
    <row r="901" spans="1:26" x14ac:dyDescent="0.25">
      <c r="A901" s="29"/>
      <c r="B901" s="30"/>
      <c r="C901" s="30" t="s">
        <v>25</v>
      </c>
      <c r="D901" s="30" t="s">
        <v>9</v>
      </c>
      <c r="E901" s="30" t="s">
        <v>610</v>
      </c>
      <c r="F901" s="31" t="s">
        <v>71</v>
      </c>
      <c r="G901" s="31"/>
      <c r="H901" s="32">
        <v>60</v>
      </c>
      <c r="I901" s="29"/>
      <c r="J901" s="29"/>
      <c r="K901" s="29"/>
      <c r="L901" s="29"/>
      <c r="M901" s="29"/>
      <c r="N901" s="26"/>
      <c r="O901" s="30"/>
      <c r="P901" s="26"/>
      <c r="Q901" s="30"/>
      <c r="R901" s="33">
        <v>45113</v>
      </c>
      <c r="S901" s="26"/>
      <c r="T901" s="34" t="s">
        <v>1355</v>
      </c>
      <c r="V901" s="12">
        <f>SUMIF($W$5:$W$4431,W901,$Y$5:$Y$4431)</f>
        <v>90</v>
      </c>
      <c r="W901" s="12" t="str">
        <f t="shared" si="28"/>
        <v>55326BZ25000</v>
      </c>
      <c r="Y901" s="12">
        <f t="shared" si="29"/>
        <v>60</v>
      </c>
      <c r="Z901" s="12"/>
    </row>
    <row r="902" spans="1:26" x14ac:dyDescent="0.25">
      <c r="A902" s="29"/>
      <c r="B902" s="30"/>
      <c r="C902" s="30" t="s">
        <v>38</v>
      </c>
      <c r="D902" s="30" t="s">
        <v>65</v>
      </c>
      <c r="E902" s="30" t="s">
        <v>436</v>
      </c>
      <c r="F902" s="31" t="s">
        <v>193</v>
      </c>
      <c r="G902" s="31"/>
      <c r="H902" s="32">
        <v>48</v>
      </c>
      <c r="I902" s="29"/>
      <c r="J902" s="29"/>
      <c r="K902" s="29"/>
      <c r="L902" s="29"/>
      <c r="M902" s="29"/>
      <c r="N902" s="26"/>
      <c r="O902" s="30"/>
      <c r="P902" s="26"/>
      <c r="Q902" s="30">
        <v>23040824</v>
      </c>
      <c r="R902" s="33">
        <v>45184</v>
      </c>
      <c r="S902" s="26"/>
      <c r="T902" s="34" t="s">
        <v>1365</v>
      </c>
      <c r="V902" s="12">
        <f>SUMIF($W$5:$W$4431,W902,$Y$5:$Y$4431)</f>
        <v>174</v>
      </c>
      <c r="W902" s="12" t="str">
        <f t="shared" si="28"/>
        <v>83800F5A8000</v>
      </c>
      <c r="Y902" s="12">
        <f t="shared" si="29"/>
        <v>48</v>
      </c>
      <c r="Z902" s="12"/>
    </row>
    <row r="903" spans="1:26" x14ac:dyDescent="0.25">
      <c r="A903" s="29"/>
      <c r="B903" s="30"/>
      <c r="C903" s="30" t="s">
        <v>38</v>
      </c>
      <c r="D903" s="30" t="s">
        <v>65</v>
      </c>
      <c r="E903" s="30" t="s">
        <v>437</v>
      </c>
      <c r="F903" s="31" t="s">
        <v>193</v>
      </c>
      <c r="G903" s="31"/>
      <c r="H903" s="32">
        <v>48</v>
      </c>
      <c r="I903" s="29"/>
      <c r="J903" s="29"/>
      <c r="K903" s="29"/>
      <c r="L903" s="29"/>
      <c r="M903" s="29"/>
      <c r="N903" s="26"/>
      <c r="O903" s="30"/>
      <c r="P903" s="26"/>
      <c r="Q903" s="30">
        <v>23040824</v>
      </c>
      <c r="R903" s="33">
        <v>45184</v>
      </c>
      <c r="S903" s="26"/>
      <c r="T903" s="34" t="s">
        <v>1365</v>
      </c>
      <c r="V903" s="12">
        <f>SUMIF($W$5:$W$4431,W903,$Y$5:$Y$4431)</f>
        <v>240</v>
      </c>
      <c r="W903" s="12" t="str">
        <f t="shared" si="28"/>
        <v>83800F5P2000</v>
      </c>
      <c r="Y903" s="12">
        <f t="shared" si="29"/>
        <v>48</v>
      </c>
      <c r="Z903" s="12"/>
    </row>
    <row r="904" spans="1:26" x14ac:dyDescent="0.25">
      <c r="A904" s="29"/>
      <c r="B904" s="30"/>
      <c r="C904" s="30" t="s">
        <v>38</v>
      </c>
      <c r="D904" s="30" t="s">
        <v>65</v>
      </c>
      <c r="E904" s="30" t="s">
        <v>438</v>
      </c>
      <c r="F904" s="31" t="s">
        <v>193</v>
      </c>
      <c r="G904" s="31"/>
      <c r="H904" s="32">
        <v>258</v>
      </c>
      <c r="I904" s="29"/>
      <c r="J904" s="29"/>
      <c r="K904" s="29"/>
      <c r="L904" s="29"/>
      <c r="M904" s="29"/>
      <c r="N904" s="26"/>
      <c r="O904" s="30"/>
      <c r="P904" s="26"/>
      <c r="Q904" s="30">
        <v>23040824</v>
      </c>
      <c r="R904" s="33">
        <v>45184</v>
      </c>
      <c r="S904" s="26"/>
      <c r="T904" s="34" t="s">
        <v>1365</v>
      </c>
      <c r="V904" s="12">
        <f>SUMIF($W$5:$W$4431,W904,$Y$5:$Y$4431)</f>
        <v>552</v>
      </c>
      <c r="W904" s="12" t="str">
        <f t="shared" ref="W904:W925" si="30">IF(R904="","",TRIM(SUBSTITUTE(E904,"-","")))</f>
        <v>83800F5P3000</v>
      </c>
      <c r="Y904" s="12">
        <f t="shared" ref="Y904:Y925" si="31">IF(OR(R904&lt;$F$1,R904&gt;$G$1,R904=""),0,H904)</f>
        <v>258</v>
      </c>
      <c r="Z904" s="12"/>
    </row>
    <row r="905" spans="1:26" x14ac:dyDescent="0.25">
      <c r="A905" s="29"/>
      <c r="B905" s="30"/>
      <c r="C905" s="30" t="s">
        <v>38</v>
      </c>
      <c r="D905" s="30" t="s">
        <v>65</v>
      </c>
      <c r="E905" s="30" t="s">
        <v>439</v>
      </c>
      <c r="F905" s="31" t="s">
        <v>76</v>
      </c>
      <c r="G905" s="31"/>
      <c r="H905" s="32">
        <v>680</v>
      </c>
      <c r="I905" s="29"/>
      <c r="J905" s="29"/>
      <c r="K905" s="29"/>
      <c r="L905" s="29"/>
      <c r="M905" s="29"/>
      <c r="N905" s="26"/>
      <c r="O905" s="30"/>
      <c r="P905" s="26"/>
      <c r="Q905" s="30">
        <v>23040824</v>
      </c>
      <c r="R905" s="33">
        <v>45184</v>
      </c>
      <c r="S905" s="26"/>
      <c r="T905" s="34" t="s">
        <v>1365</v>
      </c>
      <c r="V905" s="12">
        <f>SUMIF($W$5:$W$4431,W905,$Y$5:$Y$4431)</f>
        <v>1360</v>
      </c>
      <c r="W905" s="12" t="str">
        <f t="shared" si="30"/>
        <v>893410K011C0</v>
      </c>
      <c r="Y905" s="12">
        <f t="shared" si="31"/>
        <v>680</v>
      </c>
      <c r="Z905" s="12"/>
    </row>
    <row r="906" spans="1:26" x14ac:dyDescent="0.25">
      <c r="A906" s="29"/>
      <c r="B906" s="30"/>
      <c r="C906" s="30" t="s">
        <v>38</v>
      </c>
      <c r="D906" s="30" t="s">
        <v>65</v>
      </c>
      <c r="E906" s="30" t="s">
        <v>440</v>
      </c>
      <c r="F906" s="31" t="s">
        <v>76</v>
      </c>
      <c r="G906" s="31"/>
      <c r="H906" s="32">
        <v>200</v>
      </c>
      <c r="I906" s="29"/>
      <c r="J906" s="29"/>
      <c r="K906" s="29"/>
      <c r="L906" s="29"/>
      <c r="M906" s="29"/>
      <c r="N906" s="26"/>
      <c r="O906" s="30"/>
      <c r="P906" s="26"/>
      <c r="Q906" s="30">
        <v>23040824</v>
      </c>
      <c r="R906" s="33">
        <v>45184</v>
      </c>
      <c r="S906" s="26"/>
      <c r="T906" s="34" t="s">
        <v>1365</v>
      </c>
      <c r="V906" s="12">
        <f>SUMIF($W$5:$W$4431,W906,$Y$5:$Y$4431)</f>
        <v>400</v>
      </c>
      <c r="W906" s="12" t="str">
        <f t="shared" si="30"/>
        <v>8934106080E2</v>
      </c>
      <c r="Y906" s="12">
        <f t="shared" si="31"/>
        <v>200</v>
      </c>
      <c r="Z906" s="12"/>
    </row>
    <row r="907" spans="1:26" x14ac:dyDescent="0.25">
      <c r="A907" s="29"/>
      <c r="B907" s="30"/>
      <c r="C907" s="30" t="s">
        <v>38</v>
      </c>
      <c r="D907" s="30" t="s">
        <v>65</v>
      </c>
      <c r="E907" s="30" t="s">
        <v>441</v>
      </c>
      <c r="F907" s="31" t="s">
        <v>87</v>
      </c>
      <c r="G907" s="31"/>
      <c r="H907" s="32">
        <v>200</v>
      </c>
      <c r="I907" s="29"/>
      <c r="J907" s="29"/>
      <c r="K907" s="29"/>
      <c r="L907" s="29"/>
      <c r="M907" s="29"/>
      <c r="N907" s="26"/>
      <c r="O907" s="30"/>
      <c r="P907" s="26"/>
      <c r="Q907" s="30">
        <v>23040824</v>
      </c>
      <c r="R907" s="33">
        <v>45184</v>
      </c>
      <c r="S907" s="26"/>
      <c r="T907" s="34" t="s">
        <v>1365</v>
      </c>
      <c r="V907" s="12">
        <f>SUMIF($W$5:$W$4431,W907,$Y$5:$Y$4431)</f>
        <v>400</v>
      </c>
      <c r="W907" s="12" t="str">
        <f t="shared" si="30"/>
        <v>893480D020C0</v>
      </c>
      <c r="Y907" s="12">
        <f t="shared" si="31"/>
        <v>200</v>
      </c>
      <c r="Z907" s="12"/>
    </row>
    <row r="908" spans="1:26" x14ac:dyDescent="0.25">
      <c r="A908" s="29"/>
      <c r="B908" s="30"/>
      <c r="C908" s="30" t="s">
        <v>38</v>
      </c>
      <c r="D908" s="30" t="s">
        <v>65</v>
      </c>
      <c r="E908" s="30" t="s">
        <v>436</v>
      </c>
      <c r="F908" s="31" t="s">
        <v>193</v>
      </c>
      <c r="G908" s="31"/>
      <c r="H908" s="32">
        <v>24</v>
      </c>
      <c r="I908" s="29"/>
      <c r="J908" s="29"/>
      <c r="K908" s="29"/>
      <c r="L908" s="29"/>
      <c r="M908" s="29"/>
      <c r="N908" s="26"/>
      <c r="O908" s="30"/>
      <c r="P908" s="26"/>
      <c r="Q908" s="30">
        <v>23047584</v>
      </c>
      <c r="R908" s="33">
        <v>45271</v>
      </c>
      <c r="S908" s="26"/>
      <c r="T908" s="34" t="s">
        <v>1366</v>
      </c>
      <c r="V908" s="12">
        <f>SUMIF($W$5:$W$4431,W908,$Y$5:$Y$4431)</f>
        <v>174</v>
      </c>
      <c r="W908" s="12" t="str">
        <f t="shared" si="30"/>
        <v>83800F5A8000</v>
      </c>
      <c r="Y908" s="12">
        <f t="shared" si="31"/>
        <v>24</v>
      </c>
      <c r="Z908" s="12"/>
    </row>
    <row r="909" spans="1:26" x14ac:dyDescent="0.25">
      <c r="A909" s="29"/>
      <c r="B909" s="30"/>
      <c r="C909" s="30" t="s">
        <v>38</v>
      </c>
      <c r="D909" s="30" t="s">
        <v>65</v>
      </c>
      <c r="E909" s="30" t="s">
        <v>437</v>
      </c>
      <c r="F909" s="31" t="s">
        <v>193</v>
      </c>
      <c r="G909" s="31"/>
      <c r="H909" s="32">
        <v>42</v>
      </c>
      <c r="I909" s="29"/>
      <c r="J909" s="29"/>
      <c r="K909" s="29"/>
      <c r="L909" s="29"/>
      <c r="M909" s="29"/>
      <c r="N909" s="26"/>
      <c r="O909" s="30"/>
      <c r="P909" s="26"/>
      <c r="Q909" s="30">
        <v>23047584</v>
      </c>
      <c r="R909" s="33">
        <v>45271</v>
      </c>
      <c r="S909" s="26"/>
      <c r="T909" s="34" t="s">
        <v>1366</v>
      </c>
      <c r="V909" s="12">
        <f>SUMIF($W$5:$W$4431,W909,$Y$5:$Y$4431)</f>
        <v>240</v>
      </c>
      <c r="W909" s="12" t="str">
        <f t="shared" si="30"/>
        <v>83800F5P2000</v>
      </c>
      <c r="Y909" s="12">
        <f t="shared" si="31"/>
        <v>42</v>
      </c>
      <c r="Z909" s="12"/>
    </row>
    <row r="910" spans="1:26" x14ac:dyDescent="0.25">
      <c r="A910" s="29"/>
      <c r="B910" s="30"/>
      <c r="C910" s="30" t="s">
        <v>38</v>
      </c>
      <c r="D910" s="30" t="s">
        <v>65</v>
      </c>
      <c r="E910" s="30" t="s">
        <v>438</v>
      </c>
      <c r="F910" s="31" t="s">
        <v>193</v>
      </c>
      <c r="G910" s="31"/>
      <c r="H910" s="32">
        <v>18</v>
      </c>
      <c r="I910" s="29"/>
      <c r="J910" s="29"/>
      <c r="K910" s="29"/>
      <c r="L910" s="29"/>
      <c r="M910" s="29"/>
      <c r="N910" s="26"/>
      <c r="O910" s="30"/>
      <c r="P910" s="26"/>
      <c r="Q910" s="30">
        <v>23047584</v>
      </c>
      <c r="R910" s="33">
        <v>45271</v>
      </c>
      <c r="S910" s="26"/>
      <c r="T910" s="34" t="s">
        <v>1366</v>
      </c>
      <c r="V910" s="12">
        <f>SUMIF($W$5:$W$4431,W910,$Y$5:$Y$4431)</f>
        <v>552</v>
      </c>
      <c r="W910" s="12" t="str">
        <f t="shared" si="30"/>
        <v>83800F5P3000</v>
      </c>
      <c r="Y910" s="12">
        <f t="shared" si="31"/>
        <v>18</v>
      </c>
      <c r="Z910" s="12"/>
    </row>
    <row r="911" spans="1:26" x14ac:dyDescent="0.25">
      <c r="A911" s="29"/>
      <c r="B911" s="30"/>
      <c r="C911" s="30" t="s">
        <v>38</v>
      </c>
      <c r="D911" s="30" t="s">
        <v>65</v>
      </c>
      <c r="E911" s="30" t="s">
        <v>1357</v>
      </c>
      <c r="F911" s="31" t="s">
        <v>306</v>
      </c>
      <c r="G911" s="31"/>
      <c r="H911" s="32">
        <v>54</v>
      </c>
      <c r="I911" s="29"/>
      <c r="J911" s="29"/>
      <c r="K911" s="29"/>
      <c r="L911" s="29"/>
      <c r="M911" s="29"/>
      <c r="N911" s="26"/>
      <c r="O911" s="30"/>
      <c r="P911" s="26"/>
      <c r="Q911" s="30">
        <v>23047584</v>
      </c>
      <c r="R911" s="33">
        <v>45271</v>
      </c>
      <c r="S911" s="26"/>
      <c r="T911" s="34" t="s">
        <v>1366</v>
      </c>
      <c r="V911" s="12">
        <f>SUMIF($W$5:$W$4431,W911,$Y$5:$Y$4431)</f>
        <v>108</v>
      </c>
      <c r="W911" s="12" t="str">
        <f t="shared" si="30"/>
        <v>871390D13000</v>
      </c>
      <c r="Y911" s="12">
        <f t="shared" si="31"/>
        <v>54</v>
      </c>
      <c r="Z911" s="12"/>
    </row>
    <row r="912" spans="1:26" x14ac:dyDescent="0.25">
      <c r="A912" s="29"/>
      <c r="B912" s="30"/>
      <c r="C912" s="30" t="s">
        <v>38</v>
      </c>
      <c r="D912" s="30" t="s">
        <v>65</v>
      </c>
      <c r="E912" s="30" t="s">
        <v>436</v>
      </c>
      <c r="F912" s="31" t="s">
        <v>193</v>
      </c>
      <c r="G912" s="31"/>
      <c r="H912" s="32">
        <v>18</v>
      </c>
      <c r="I912" s="29"/>
      <c r="J912" s="29"/>
      <c r="K912" s="29"/>
      <c r="L912" s="29"/>
      <c r="M912" s="29"/>
      <c r="N912" s="26"/>
      <c r="O912" s="30"/>
      <c r="P912" s="26"/>
      <c r="Q912" s="30">
        <v>23047584</v>
      </c>
      <c r="R912" s="33">
        <v>45271</v>
      </c>
      <c r="S912" s="26"/>
      <c r="T912" s="34" t="s">
        <v>1366</v>
      </c>
      <c r="V912" s="12">
        <f>SUMIF($W$5:$W$4431,W912,$Y$5:$Y$4431)</f>
        <v>174</v>
      </c>
      <c r="W912" s="12" t="str">
        <f t="shared" si="30"/>
        <v>83800F5A8000</v>
      </c>
      <c r="Y912" s="12">
        <f t="shared" si="31"/>
        <v>18</v>
      </c>
      <c r="Z912" s="12"/>
    </row>
    <row r="913" spans="1:26" x14ac:dyDescent="0.25">
      <c r="A913" s="29"/>
      <c r="B913" s="30"/>
      <c r="C913" s="30" t="s">
        <v>38</v>
      </c>
      <c r="D913" s="30" t="s">
        <v>65</v>
      </c>
      <c r="E913" s="30" t="s">
        <v>437</v>
      </c>
      <c r="F913" s="31" t="s">
        <v>193</v>
      </c>
      <c r="G913" s="31"/>
      <c r="H913" s="32">
        <v>30</v>
      </c>
      <c r="I913" s="29"/>
      <c r="J913" s="29"/>
      <c r="K913" s="29"/>
      <c r="L913" s="29"/>
      <c r="M913" s="29"/>
      <c r="N913" s="26"/>
      <c r="O913" s="30"/>
      <c r="P913" s="26"/>
      <c r="Q913" s="30">
        <v>23047584</v>
      </c>
      <c r="R913" s="33">
        <v>45271</v>
      </c>
      <c r="S913" s="26"/>
      <c r="T913" s="34" t="s">
        <v>1366</v>
      </c>
      <c r="V913" s="12">
        <f>SUMIF($W$5:$W$4431,W913,$Y$5:$Y$4431)</f>
        <v>240</v>
      </c>
      <c r="W913" s="12" t="str">
        <f t="shared" si="30"/>
        <v>83800F5P2000</v>
      </c>
      <c r="Y913" s="12">
        <f t="shared" si="31"/>
        <v>30</v>
      </c>
      <c r="Z913" s="12"/>
    </row>
    <row r="914" spans="1:26" x14ac:dyDescent="0.25">
      <c r="A914" s="29"/>
      <c r="B914" s="30"/>
      <c r="C914" s="30" t="s">
        <v>38</v>
      </c>
      <c r="D914" s="30" t="s">
        <v>65</v>
      </c>
      <c r="E914" s="30" t="s">
        <v>438</v>
      </c>
      <c r="F914" s="31" t="s">
        <v>193</v>
      </c>
      <c r="G914" s="31"/>
      <c r="H914" s="32">
        <v>18</v>
      </c>
      <c r="I914" s="29"/>
      <c r="J914" s="29"/>
      <c r="K914" s="29"/>
      <c r="L914" s="29"/>
      <c r="M914" s="29"/>
      <c r="N914" s="26"/>
      <c r="O914" s="30"/>
      <c r="P914" s="26"/>
      <c r="Q914" s="30">
        <v>23047584</v>
      </c>
      <c r="R914" s="33">
        <v>45271</v>
      </c>
      <c r="S914" s="26"/>
      <c r="T914" s="34" t="s">
        <v>1366</v>
      </c>
      <c r="V914" s="12">
        <f>SUMIF($W$5:$W$4431,W914,$Y$5:$Y$4431)</f>
        <v>552</v>
      </c>
      <c r="W914" s="12" t="str">
        <f t="shared" si="30"/>
        <v>83800F5P3000</v>
      </c>
      <c r="Y914" s="12">
        <f t="shared" si="31"/>
        <v>18</v>
      </c>
      <c r="Z914" s="12"/>
    </row>
    <row r="915" spans="1:26" x14ac:dyDescent="0.25">
      <c r="A915" s="29"/>
      <c r="B915" s="30"/>
      <c r="C915" s="30" t="s">
        <v>38</v>
      </c>
      <c r="D915" s="30" t="s">
        <v>65</v>
      </c>
      <c r="E915" s="30" t="s">
        <v>1357</v>
      </c>
      <c r="F915" s="31" t="s">
        <v>306</v>
      </c>
      <c r="G915" s="31"/>
      <c r="H915" s="32">
        <v>54</v>
      </c>
      <c r="I915" s="29"/>
      <c r="J915" s="29"/>
      <c r="K915" s="29"/>
      <c r="L915" s="29"/>
      <c r="M915" s="29"/>
      <c r="N915" s="26"/>
      <c r="O915" s="30"/>
      <c r="P915" s="26"/>
      <c r="Q915" s="30">
        <v>23047584</v>
      </c>
      <c r="R915" s="33">
        <v>45271</v>
      </c>
      <c r="S915" s="26"/>
      <c r="T915" s="34" t="s">
        <v>1366</v>
      </c>
      <c r="V915" s="12">
        <f>SUMIF($W$5:$W$4431,W915,$Y$5:$Y$4431)</f>
        <v>108</v>
      </c>
      <c r="W915" s="12" t="str">
        <f t="shared" si="30"/>
        <v>871390D13000</v>
      </c>
      <c r="Y915" s="12">
        <f t="shared" si="31"/>
        <v>54</v>
      </c>
      <c r="Z915" s="12"/>
    </row>
    <row r="916" spans="1:26" x14ac:dyDescent="0.25">
      <c r="A916" s="29"/>
      <c r="B916" s="30"/>
      <c r="C916" s="30" t="s">
        <v>38</v>
      </c>
      <c r="D916" s="30" t="s">
        <v>65</v>
      </c>
      <c r="E916" s="30" t="s">
        <v>436</v>
      </c>
      <c r="F916" s="31" t="s">
        <v>193</v>
      </c>
      <c r="G916" s="31"/>
      <c r="H916" s="32">
        <v>36</v>
      </c>
      <c r="I916" s="29"/>
      <c r="J916" s="29"/>
      <c r="K916" s="29"/>
      <c r="L916" s="29"/>
      <c r="M916" s="29"/>
      <c r="N916" s="26"/>
      <c r="O916" s="30"/>
      <c r="P916" s="26"/>
      <c r="Q916" s="30">
        <v>23048325</v>
      </c>
      <c r="R916" s="33">
        <v>45280</v>
      </c>
      <c r="S916" s="26"/>
      <c r="T916" s="34" t="s">
        <v>1366</v>
      </c>
      <c r="V916" s="12">
        <f>SUMIF($W$5:$W$4431,W916,$Y$5:$Y$4431)</f>
        <v>174</v>
      </c>
      <c r="W916" s="12" t="str">
        <f t="shared" si="30"/>
        <v>83800F5A8000</v>
      </c>
      <c r="Y916" s="12">
        <f t="shared" si="31"/>
        <v>36</v>
      </c>
      <c r="Z916" s="12"/>
    </row>
    <row r="917" spans="1:26" x14ac:dyDescent="0.25">
      <c r="A917" s="29"/>
      <c r="B917" s="30"/>
      <c r="C917" s="30" t="s">
        <v>38</v>
      </c>
      <c r="D917" s="30" t="s">
        <v>65</v>
      </c>
      <c r="E917" s="30" t="s">
        <v>437</v>
      </c>
      <c r="F917" s="31" t="s">
        <v>193</v>
      </c>
      <c r="G917" s="31"/>
      <c r="H917" s="32">
        <v>72</v>
      </c>
      <c r="I917" s="29"/>
      <c r="J917" s="29"/>
      <c r="K917" s="29"/>
      <c r="L917" s="29"/>
      <c r="M917" s="29"/>
      <c r="N917" s="26"/>
      <c r="O917" s="30"/>
      <c r="P917" s="26"/>
      <c r="Q917" s="30">
        <v>23048325</v>
      </c>
      <c r="R917" s="33">
        <v>45280</v>
      </c>
      <c r="S917" s="26"/>
      <c r="T917" s="34" t="s">
        <v>1366</v>
      </c>
      <c r="V917" s="12">
        <f>SUMIF($W$5:$W$4431,W917,$Y$5:$Y$4431)</f>
        <v>240</v>
      </c>
      <c r="W917" s="12" t="str">
        <f t="shared" si="30"/>
        <v>83800F5P2000</v>
      </c>
      <c r="Y917" s="12">
        <f t="shared" si="31"/>
        <v>72</v>
      </c>
      <c r="Z917" s="12"/>
    </row>
    <row r="918" spans="1:26" x14ac:dyDescent="0.25">
      <c r="A918" s="29"/>
      <c r="B918" s="30"/>
      <c r="C918" s="30" t="s">
        <v>38</v>
      </c>
      <c r="D918" s="30" t="s">
        <v>65</v>
      </c>
      <c r="E918" s="30" t="s">
        <v>1359</v>
      </c>
      <c r="F918" s="31" t="s">
        <v>178</v>
      </c>
      <c r="G918" s="31"/>
      <c r="H918" s="32">
        <v>36</v>
      </c>
      <c r="I918" s="29"/>
      <c r="J918" s="29"/>
      <c r="K918" s="29"/>
      <c r="L918" s="29"/>
      <c r="M918" s="29"/>
      <c r="N918" s="26"/>
      <c r="O918" s="30"/>
      <c r="P918" s="26"/>
      <c r="Q918" s="30">
        <v>23048325</v>
      </c>
      <c r="R918" s="33">
        <v>45280</v>
      </c>
      <c r="S918" s="26"/>
      <c r="T918" s="34" t="s">
        <v>1366</v>
      </c>
      <c r="V918" s="12">
        <f>SUMIF($W$5:$W$4431,W918,$Y$5:$Y$4431)</f>
        <v>36</v>
      </c>
      <c r="W918" s="12" t="str">
        <f t="shared" si="30"/>
        <v>471100D40000</v>
      </c>
      <c r="Y918" s="12">
        <f t="shared" si="31"/>
        <v>36</v>
      </c>
      <c r="Z918" s="12"/>
    </row>
    <row r="919" spans="1:26" x14ac:dyDescent="0.25">
      <c r="A919" s="29"/>
      <c r="B919" s="30"/>
      <c r="C919" s="30" t="s">
        <v>38</v>
      </c>
      <c r="D919" s="30" t="s">
        <v>65</v>
      </c>
      <c r="E919" s="30" t="s">
        <v>1360</v>
      </c>
      <c r="F919" s="31" t="s">
        <v>178</v>
      </c>
      <c r="G919" s="31"/>
      <c r="H919" s="32">
        <v>66</v>
      </c>
      <c r="I919" s="29"/>
      <c r="J919" s="29"/>
      <c r="K919" s="29"/>
      <c r="L919" s="29"/>
      <c r="M919" s="29"/>
      <c r="N919" s="26"/>
      <c r="O919" s="30"/>
      <c r="P919" s="26"/>
      <c r="Q919" s="30">
        <v>23048325</v>
      </c>
      <c r="R919" s="33">
        <v>45280</v>
      </c>
      <c r="S919" s="26"/>
      <c r="T919" s="34" t="s">
        <v>1366</v>
      </c>
      <c r="V919" s="12">
        <f>SUMIF($W$5:$W$4431,W919,$Y$5:$Y$4431)</f>
        <v>66</v>
      </c>
      <c r="W919" s="12" t="str">
        <f t="shared" si="30"/>
        <v>471100D41000</v>
      </c>
      <c r="Y919" s="12">
        <f t="shared" si="31"/>
        <v>66</v>
      </c>
      <c r="Z919" s="12"/>
    </row>
    <row r="920" spans="1:26" x14ac:dyDescent="0.25">
      <c r="A920" s="29"/>
      <c r="B920" s="30"/>
      <c r="C920" s="30" t="s">
        <v>38</v>
      </c>
      <c r="D920" s="30" t="s">
        <v>65</v>
      </c>
      <c r="E920" s="30" t="s">
        <v>1361</v>
      </c>
      <c r="F920" s="31" t="s">
        <v>609</v>
      </c>
      <c r="G920" s="31"/>
      <c r="H920" s="32">
        <v>28</v>
      </c>
      <c r="I920" s="29"/>
      <c r="J920" s="29"/>
      <c r="K920" s="29"/>
      <c r="L920" s="29"/>
      <c r="M920" s="29"/>
      <c r="N920" s="26"/>
      <c r="O920" s="30"/>
      <c r="P920" s="26"/>
      <c r="Q920" s="30">
        <v>23048325</v>
      </c>
      <c r="R920" s="33">
        <v>45280</v>
      </c>
      <c r="S920" s="26"/>
      <c r="T920" s="34" t="s">
        <v>1366</v>
      </c>
      <c r="V920" s="12">
        <f>SUMIF($W$5:$W$4431,W920,$Y$5:$Y$4431)</f>
        <v>28</v>
      </c>
      <c r="W920" s="12" t="str">
        <f t="shared" si="30"/>
        <v>841400DA6000</v>
      </c>
      <c r="Y920" s="12">
        <f t="shared" si="31"/>
        <v>28</v>
      </c>
      <c r="Z920" s="12"/>
    </row>
    <row r="921" spans="1:26" x14ac:dyDescent="0.25">
      <c r="A921" s="29"/>
      <c r="B921" s="30"/>
      <c r="C921" s="30" t="s">
        <v>38</v>
      </c>
      <c r="D921" s="30" t="s">
        <v>65</v>
      </c>
      <c r="E921" s="30" t="s">
        <v>1362</v>
      </c>
      <c r="F921" s="31" t="s">
        <v>609</v>
      </c>
      <c r="G921" s="31"/>
      <c r="H921" s="32">
        <v>56</v>
      </c>
      <c r="I921" s="29"/>
      <c r="J921" s="29"/>
      <c r="K921" s="29"/>
      <c r="L921" s="29"/>
      <c r="M921" s="29"/>
      <c r="N921" s="26"/>
      <c r="O921" s="30"/>
      <c r="P921" s="26"/>
      <c r="Q921" s="30">
        <v>23048325</v>
      </c>
      <c r="R921" s="33">
        <v>45280</v>
      </c>
      <c r="S921" s="26"/>
      <c r="T921" s="34" t="s">
        <v>1366</v>
      </c>
      <c r="V921" s="12">
        <f>SUMIF($W$5:$W$4431,W921,$Y$5:$Y$4431)</f>
        <v>56</v>
      </c>
      <c r="W921" s="12" t="str">
        <f t="shared" si="30"/>
        <v>841400DA7000</v>
      </c>
      <c r="Y921" s="12">
        <f t="shared" si="31"/>
        <v>56</v>
      </c>
      <c r="Z921" s="12"/>
    </row>
    <row r="922" spans="1:26" x14ac:dyDescent="0.25">
      <c r="A922" s="29"/>
      <c r="B922" s="30"/>
      <c r="C922" s="30" t="s">
        <v>38</v>
      </c>
      <c r="D922" s="30" t="s">
        <v>65</v>
      </c>
      <c r="E922" s="30" t="s">
        <v>1363</v>
      </c>
      <c r="F922" s="31" t="s">
        <v>158</v>
      </c>
      <c r="G922" s="31"/>
      <c r="H922" s="32">
        <v>100</v>
      </c>
      <c r="I922" s="29"/>
      <c r="J922" s="29"/>
      <c r="K922" s="29"/>
      <c r="L922" s="29"/>
      <c r="M922" s="29"/>
      <c r="N922" s="26"/>
      <c r="O922" s="30"/>
      <c r="P922" s="26"/>
      <c r="Q922" s="30">
        <v>23048325</v>
      </c>
      <c r="R922" s="33">
        <v>45280</v>
      </c>
      <c r="S922" s="26"/>
      <c r="T922" s="34" t="s">
        <v>1366</v>
      </c>
      <c r="V922" s="12">
        <f>SUMIF($W$5:$W$4431,W922,$Y$5:$Y$4431)</f>
        <v>100</v>
      </c>
      <c r="W922" s="12" t="str">
        <f t="shared" si="30"/>
        <v>846520626000</v>
      </c>
      <c r="Y922" s="12">
        <f t="shared" si="31"/>
        <v>100</v>
      </c>
      <c r="Z922" s="12"/>
    </row>
    <row r="923" spans="1:26" x14ac:dyDescent="0.25">
      <c r="A923" s="29"/>
      <c r="B923" s="30"/>
      <c r="C923" s="30" t="s">
        <v>38</v>
      </c>
      <c r="D923" s="30" t="s">
        <v>65</v>
      </c>
      <c r="E923" s="30" t="s">
        <v>1358</v>
      </c>
      <c r="F923" s="31" t="s">
        <v>1356</v>
      </c>
      <c r="G923" s="31"/>
      <c r="H923" s="32">
        <v>12</v>
      </c>
      <c r="I923" s="29"/>
      <c r="J923" s="29"/>
      <c r="K923" s="29"/>
      <c r="L923" s="29"/>
      <c r="M923" s="29"/>
      <c r="N923" s="26"/>
      <c r="O923" s="30"/>
      <c r="P923" s="26"/>
      <c r="Q923" s="30">
        <v>23048325</v>
      </c>
      <c r="R923" s="33">
        <v>45280</v>
      </c>
      <c r="S923" s="26"/>
      <c r="T923" s="34" t="s">
        <v>1366</v>
      </c>
      <c r="V923" s="12">
        <f>SUMIF($W$5:$W$4431,W923,$Y$5:$Y$4431)</f>
        <v>12</v>
      </c>
      <c r="W923" s="12" t="str">
        <f t="shared" si="30"/>
        <v>891700DC1000</v>
      </c>
      <c r="Y923" s="12">
        <f t="shared" si="31"/>
        <v>12</v>
      </c>
      <c r="Z923" s="12"/>
    </row>
    <row r="924" spans="1:26" x14ac:dyDescent="0.25">
      <c r="A924" s="29"/>
      <c r="B924" s="30"/>
      <c r="C924" s="30" t="s">
        <v>38</v>
      </c>
      <c r="D924" s="30" t="s">
        <v>65</v>
      </c>
      <c r="E924" s="30" t="s">
        <v>1364</v>
      </c>
      <c r="F924" s="31" t="s">
        <v>144</v>
      </c>
      <c r="G924" s="31"/>
      <c r="H924" s="32">
        <v>70</v>
      </c>
      <c r="I924" s="29"/>
      <c r="J924" s="29"/>
      <c r="K924" s="29"/>
      <c r="L924" s="29"/>
      <c r="M924" s="29"/>
      <c r="N924" s="26"/>
      <c r="O924" s="30"/>
      <c r="P924" s="26"/>
      <c r="Q924" s="30">
        <v>23048325</v>
      </c>
      <c r="R924" s="33">
        <v>45280</v>
      </c>
      <c r="S924" s="26"/>
      <c r="T924" s="34" t="s">
        <v>1366</v>
      </c>
      <c r="V924" s="12">
        <f>SUMIF($W$5:$W$4431,W924,$Y$5:$Y$4431)</f>
        <v>70</v>
      </c>
      <c r="W924" s="12" t="str">
        <f t="shared" si="30"/>
        <v>896610UG9000</v>
      </c>
      <c r="Y924" s="12">
        <f t="shared" si="31"/>
        <v>70</v>
      </c>
      <c r="Z924" s="12"/>
    </row>
    <row r="925" spans="1:26" x14ac:dyDescent="0.25">
      <c r="A925" s="39"/>
      <c r="B925" s="40"/>
      <c r="C925" s="40"/>
      <c r="D925" s="40"/>
      <c r="E925" s="40"/>
      <c r="F925" s="41"/>
      <c r="G925" s="41"/>
      <c r="H925" s="42"/>
      <c r="I925" s="39"/>
      <c r="J925" s="39"/>
      <c r="K925" s="39"/>
      <c r="L925" s="39"/>
      <c r="M925" s="39"/>
      <c r="N925" s="43"/>
      <c r="O925" s="40"/>
      <c r="P925" s="43"/>
      <c r="Q925" s="40"/>
      <c r="R925" s="44"/>
      <c r="S925" s="43"/>
      <c r="T925" s="45"/>
      <c r="U925" s="46"/>
      <c r="V925" s="47">
        <f>SUMIF($W$5:$W$4431,W925,$Y$5:$Y$4431)</f>
        <v>0</v>
      </c>
      <c r="W925" s="47" t="str">
        <f t="shared" si="30"/>
        <v/>
      </c>
      <c r="X925" s="46"/>
      <c r="Y925" s="47">
        <f t="shared" si="31"/>
        <v>0</v>
      </c>
      <c r="Z925" s="47"/>
    </row>
    <row r="926" spans="1:26" x14ac:dyDescent="0.25">
      <c r="V926" s="38"/>
      <c r="W926" s="38"/>
    </row>
    <row r="927" spans="1:26" x14ac:dyDescent="0.25">
      <c r="V927" s="12"/>
      <c r="W927" s="12"/>
    </row>
    <row r="928" spans="1:26" x14ac:dyDescent="0.25">
      <c r="V928" s="12"/>
      <c r="W928" s="12"/>
    </row>
    <row r="929" spans="22:23" x14ac:dyDescent="0.25">
      <c r="V929" s="12"/>
      <c r="W929" s="12"/>
    </row>
    <row r="930" spans="22:23" x14ac:dyDescent="0.25">
      <c r="V930" s="12"/>
      <c r="W930" s="12"/>
    </row>
    <row r="931" spans="22:23" x14ac:dyDescent="0.25">
      <c r="V931" s="12"/>
      <c r="W931" s="12"/>
    </row>
    <row r="932" spans="22:23" x14ac:dyDescent="0.25">
      <c r="V932" s="12"/>
      <c r="W932" s="12"/>
    </row>
    <row r="933" spans="22:23" x14ac:dyDescent="0.25">
      <c r="V933" s="12"/>
      <c r="W933" s="12"/>
    </row>
    <row r="934" spans="22:23" x14ac:dyDescent="0.25">
      <c r="V934" s="12"/>
      <c r="W934" s="12"/>
    </row>
    <row r="935" spans="22:23" x14ac:dyDescent="0.25">
      <c r="V935" s="12"/>
      <c r="W935" s="12"/>
    </row>
    <row r="936" spans="22:23" x14ac:dyDescent="0.25">
      <c r="V936" s="12"/>
      <c r="W936" s="12"/>
    </row>
    <row r="937" spans="22:23" x14ac:dyDescent="0.25">
      <c r="V937" s="12"/>
      <c r="W937" s="12"/>
    </row>
    <row r="938" spans="22:23" x14ac:dyDescent="0.25">
      <c r="V938" s="12"/>
      <c r="W938" s="12"/>
    </row>
    <row r="939" spans="22:23" x14ac:dyDescent="0.25">
      <c r="V939" s="12"/>
      <c r="W939" s="12"/>
    </row>
    <row r="940" spans="22:23" x14ac:dyDescent="0.25">
      <c r="V940" s="12"/>
      <c r="W940" s="12"/>
    </row>
    <row r="941" spans="22:23" x14ac:dyDescent="0.25">
      <c r="V941" s="12"/>
      <c r="W941" s="12"/>
    </row>
    <row r="942" spans="22:23" x14ac:dyDescent="0.25">
      <c r="V942" s="12"/>
      <c r="W942" s="12"/>
    </row>
    <row r="943" spans="22:23" x14ac:dyDescent="0.25">
      <c r="V943" s="12"/>
      <c r="W943" s="12"/>
    </row>
    <row r="944" spans="22:23" x14ac:dyDescent="0.25">
      <c r="V944" s="12"/>
      <c r="W944" s="12"/>
    </row>
    <row r="945" spans="22:23" x14ac:dyDescent="0.25">
      <c r="V945" s="12"/>
      <c r="W945" s="12"/>
    </row>
    <row r="946" spans="22:23" x14ac:dyDescent="0.25">
      <c r="V946" s="12"/>
      <c r="W946" s="12"/>
    </row>
    <row r="947" spans="22:23" x14ac:dyDescent="0.25">
      <c r="V947" s="12"/>
      <c r="W947" s="12"/>
    </row>
    <row r="948" spans="22:23" x14ac:dyDescent="0.25">
      <c r="V948" s="12"/>
      <c r="W948" s="12"/>
    </row>
    <row r="949" spans="22:23" x14ac:dyDescent="0.25">
      <c r="V949" s="12"/>
      <c r="W949" s="12"/>
    </row>
    <row r="950" spans="22:23" x14ac:dyDescent="0.25">
      <c r="V950" s="12"/>
      <c r="W950" s="12"/>
    </row>
    <row r="951" spans="22:23" x14ac:dyDescent="0.25">
      <c r="V951" s="12"/>
      <c r="W951" s="12"/>
    </row>
    <row r="952" spans="22:23" x14ac:dyDescent="0.25">
      <c r="V952" s="12"/>
      <c r="W952" s="12"/>
    </row>
    <row r="953" spans="22:23" x14ac:dyDescent="0.25">
      <c r="V953" s="12"/>
      <c r="W953" s="12"/>
    </row>
    <row r="954" spans="22:23" x14ac:dyDescent="0.25">
      <c r="V954" s="12"/>
      <c r="W954" s="12"/>
    </row>
    <row r="955" spans="22:23" x14ac:dyDescent="0.25">
      <c r="V955" s="12"/>
      <c r="W955" s="12"/>
    </row>
    <row r="956" spans="22:23" x14ac:dyDescent="0.25">
      <c r="V956" s="12"/>
      <c r="W956" s="12"/>
    </row>
    <row r="957" spans="22:23" x14ac:dyDescent="0.25">
      <c r="V957" s="12"/>
      <c r="W957" s="12"/>
    </row>
    <row r="958" spans="22:23" x14ac:dyDescent="0.25">
      <c r="V958" s="12"/>
      <c r="W958" s="12"/>
    </row>
    <row r="959" spans="22:23" x14ac:dyDescent="0.25">
      <c r="V959" s="12"/>
      <c r="W959" s="12"/>
    </row>
    <row r="960" spans="22:23" x14ac:dyDescent="0.25">
      <c r="V960" s="12"/>
      <c r="W960" s="12"/>
    </row>
    <row r="961" spans="22:23" x14ac:dyDescent="0.25">
      <c r="V961" s="12"/>
      <c r="W961" s="12"/>
    </row>
    <row r="962" spans="22:23" x14ac:dyDescent="0.25">
      <c r="V962" s="12"/>
      <c r="W962" s="12"/>
    </row>
    <row r="963" spans="22:23" x14ac:dyDescent="0.25">
      <c r="V963" s="12"/>
      <c r="W963" s="12"/>
    </row>
    <row r="964" spans="22:23" x14ac:dyDescent="0.25">
      <c r="V964" s="12"/>
      <c r="W964" s="12"/>
    </row>
    <row r="965" spans="22:23" x14ac:dyDescent="0.25">
      <c r="V965" s="12"/>
      <c r="W965" s="12"/>
    </row>
    <row r="966" spans="22:23" x14ac:dyDescent="0.25">
      <c r="V966" s="12"/>
      <c r="W966" s="12"/>
    </row>
    <row r="967" spans="22:23" x14ac:dyDescent="0.25">
      <c r="V967" s="12"/>
      <c r="W967" s="12"/>
    </row>
    <row r="968" spans="22:23" x14ac:dyDescent="0.25">
      <c r="V968" s="12"/>
      <c r="W968" s="12"/>
    </row>
    <row r="969" spans="22:23" x14ac:dyDescent="0.25">
      <c r="V969" s="12"/>
      <c r="W969" s="12"/>
    </row>
    <row r="970" spans="22:23" x14ac:dyDescent="0.25">
      <c r="V970" s="12"/>
      <c r="W970" s="12"/>
    </row>
    <row r="971" spans="22:23" x14ac:dyDescent="0.25">
      <c r="V971" s="12"/>
      <c r="W971" s="12"/>
    </row>
    <row r="972" spans="22:23" x14ac:dyDescent="0.25">
      <c r="V972" s="12"/>
      <c r="W972" s="12"/>
    </row>
    <row r="973" spans="22:23" x14ac:dyDescent="0.25">
      <c r="V973" s="12"/>
      <c r="W973" s="12"/>
    </row>
    <row r="974" spans="22:23" x14ac:dyDescent="0.25">
      <c r="V974" s="12"/>
      <c r="W974" s="12"/>
    </row>
    <row r="975" spans="22:23" x14ac:dyDescent="0.25">
      <c r="V975" s="12"/>
      <c r="W975" s="12"/>
    </row>
    <row r="976" spans="22:23" x14ac:dyDescent="0.25">
      <c r="V976" s="12"/>
      <c r="W976" s="12"/>
    </row>
    <row r="977" spans="22:23" x14ac:dyDescent="0.25">
      <c r="V977" s="12"/>
      <c r="W977" s="12"/>
    </row>
    <row r="978" spans="22:23" x14ac:dyDescent="0.25">
      <c r="V978" s="12"/>
      <c r="W978" s="12"/>
    </row>
    <row r="979" spans="22:23" x14ac:dyDescent="0.25">
      <c r="V979" s="12"/>
      <c r="W979" s="12"/>
    </row>
    <row r="980" spans="22:23" x14ac:dyDescent="0.25">
      <c r="V980" s="12"/>
      <c r="W980" s="12"/>
    </row>
    <row r="981" spans="22:23" x14ac:dyDescent="0.25">
      <c r="V981" s="12"/>
      <c r="W981" s="12"/>
    </row>
    <row r="982" spans="22:23" x14ac:dyDescent="0.25">
      <c r="V982" s="12"/>
      <c r="W982" s="12"/>
    </row>
    <row r="983" spans="22:23" x14ac:dyDescent="0.25">
      <c r="V983" s="12"/>
      <c r="W983" s="12"/>
    </row>
    <row r="984" spans="22:23" x14ac:dyDescent="0.25">
      <c r="V984" s="12"/>
      <c r="W984" s="12"/>
    </row>
    <row r="985" spans="22:23" x14ac:dyDescent="0.25">
      <c r="V985" s="12"/>
      <c r="W985" s="12"/>
    </row>
    <row r="986" spans="22:23" x14ac:dyDescent="0.25">
      <c r="V986" s="12"/>
      <c r="W986" s="12"/>
    </row>
    <row r="987" spans="22:23" x14ac:dyDescent="0.25">
      <c r="V987" s="12"/>
      <c r="W987" s="12"/>
    </row>
    <row r="988" spans="22:23" x14ac:dyDescent="0.25">
      <c r="V988" s="12"/>
      <c r="W988" s="12"/>
    </row>
    <row r="989" spans="22:23" x14ac:dyDescent="0.25">
      <c r="V989" s="12"/>
      <c r="W989" s="12"/>
    </row>
    <row r="990" spans="22:23" x14ac:dyDescent="0.25">
      <c r="V990" s="12"/>
      <c r="W990" s="12"/>
    </row>
    <row r="991" spans="22:23" x14ac:dyDescent="0.25">
      <c r="V991" s="12"/>
      <c r="W991" s="12"/>
    </row>
    <row r="992" spans="22:23" x14ac:dyDescent="0.25">
      <c r="V992" s="12"/>
      <c r="W992" s="12"/>
    </row>
    <row r="993" spans="22:23" x14ac:dyDescent="0.25">
      <c r="V993" s="12"/>
      <c r="W993" s="12"/>
    </row>
    <row r="994" spans="22:23" x14ac:dyDescent="0.25">
      <c r="V994" s="12"/>
      <c r="W994" s="12"/>
    </row>
    <row r="995" spans="22:23" x14ac:dyDescent="0.25">
      <c r="V995" s="12"/>
      <c r="W995" s="12"/>
    </row>
    <row r="996" spans="22:23" x14ac:dyDescent="0.25">
      <c r="V996" s="12"/>
      <c r="W996" s="12"/>
    </row>
    <row r="997" spans="22:23" x14ac:dyDescent="0.25">
      <c r="V997" s="12"/>
      <c r="W997" s="12"/>
    </row>
    <row r="998" spans="22:23" x14ac:dyDescent="0.25">
      <c r="V998" s="12"/>
      <c r="W998" s="12"/>
    </row>
    <row r="999" spans="22:23" x14ac:dyDescent="0.25">
      <c r="V999" s="12"/>
      <c r="W999" s="12"/>
    </row>
    <row r="1000" spans="22:23" x14ac:dyDescent="0.25">
      <c r="V1000" s="12"/>
      <c r="W1000" s="12"/>
    </row>
    <row r="1001" spans="22:23" x14ac:dyDescent="0.25">
      <c r="V1001" s="12"/>
      <c r="W1001" s="12"/>
    </row>
    <row r="1002" spans="22:23" x14ac:dyDescent="0.25">
      <c r="V1002" s="12"/>
      <c r="W1002" s="12"/>
    </row>
    <row r="1003" spans="22:23" x14ac:dyDescent="0.25">
      <c r="V1003" s="12"/>
      <c r="W1003" s="12"/>
    </row>
    <row r="1004" spans="22:23" x14ac:dyDescent="0.25">
      <c r="V1004" s="12"/>
      <c r="W1004" s="12"/>
    </row>
    <row r="1005" spans="22:23" x14ac:dyDescent="0.25">
      <c r="V1005" s="12"/>
      <c r="W1005" s="12"/>
    </row>
    <row r="1006" spans="22:23" x14ac:dyDescent="0.25">
      <c r="V1006" s="12"/>
      <c r="W1006" s="12"/>
    </row>
    <row r="1007" spans="22:23" x14ac:dyDescent="0.25">
      <c r="V1007" s="12"/>
      <c r="W1007" s="12"/>
    </row>
    <row r="1008" spans="22:23" x14ac:dyDescent="0.25">
      <c r="V1008" s="12"/>
      <c r="W1008" s="12"/>
    </row>
    <row r="1009" spans="22:23" x14ac:dyDescent="0.25">
      <c r="V1009" s="12"/>
      <c r="W1009" s="12"/>
    </row>
    <row r="1010" spans="22:23" x14ac:dyDescent="0.25">
      <c r="V1010" s="12"/>
      <c r="W1010" s="12"/>
    </row>
    <row r="1011" spans="22:23" x14ac:dyDescent="0.25">
      <c r="V1011" s="12"/>
      <c r="W1011" s="12"/>
    </row>
    <row r="1012" spans="22:23" x14ac:dyDescent="0.25">
      <c r="V1012" s="12"/>
      <c r="W1012" s="12"/>
    </row>
    <row r="1013" spans="22:23" x14ac:dyDescent="0.25">
      <c r="V1013" s="12"/>
      <c r="W1013" s="12"/>
    </row>
    <row r="1014" spans="22:23" x14ac:dyDescent="0.25">
      <c r="V1014" s="12"/>
      <c r="W1014" s="12"/>
    </row>
    <row r="1015" spans="22:23" x14ac:dyDescent="0.25">
      <c r="V1015" s="12"/>
      <c r="W1015" s="12"/>
    </row>
    <row r="1016" spans="22:23" x14ac:dyDescent="0.25">
      <c r="V1016" s="12"/>
      <c r="W1016" s="12"/>
    </row>
    <row r="1017" spans="22:23" x14ac:dyDescent="0.25">
      <c r="V1017" s="12"/>
      <c r="W1017" s="12"/>
    </row>
    <row r="1018" spans="22:23" x14ac:dyDescent="0.25">
      <c r="V1018" s="12"/>
      <c r="W1018" s="12"/>
    </row>
    <row r="1019" spans="22:23" x14ac:dyDescent="0.25">
      <c r="V1019" s="12"/>
      <c r="W1019" s="12"/>
    </row>
    <row r="1020" spans="22:23" x14ac:dyDescent="0.25">
      <c r="V1020" s="12"/>
      <c r="W1020" s="12"/>
    </row>
    <row r="1021" spans="22:23" x14ac:dyDescent="0.25">
      <c r="V1021" s="12"/>
      <c r="W1021" s="12"/>
    </row>
    <row r="1022" spans="22:23" x14ac:dyDescent="0.25">
      <c r="V1022" s="12"/>
      <c r="W1022" s="12"/>
    </row>
    <row r="1023" spans="22:23" x14ac:dyDescent="0.25">
      <c r="V1023" s="12"/>
      <c r="W1023" s="12"/>
    </row>
    <row r="1024" spans="22:23" x14ac:dyDescent="0.25">
      <c r="V1024" s="12"/>
      <c r="W1024" s="12"/>
    </row>
    <row r="1025" spans="22:23" x14ac:dyDescent="0.25">
      <c r="V1025" s="12"/>
      <c r="W1025" s="12"/>
    </row>
    <row r="1026" spans="22:23" x14ac:dyDescent="0.25">
      <c r="V1026" s="12"/>
      <c r="W1026" s="12"/>
    </row>
    <row r="1027" spans="22:23" x14ac:dyDescent="0.25">
      <c r="V1027" s="12"/>
      <c r="W1027" s="12"/>
    </row>
    <row r="1028" spans="22:23" x14ac:dyDescent="0.25">
      <c r="V1028" s="12"/>
      <c r="W1028" s="12"/>
    </row>
    <row r="1029" spans="22:23" x14ac:dyDescent="0.25">
      <c r="V1029" s="12"/>
      <c r="W1029" s="12"/>
    </row>
    <row r="1030" spans="22:23" x14ac:dyDescent="0.25">
      <c r="V1030" s="12"/>
      <c r="W1030" s="12"/>
    </row>
    <row r="1031" spans="22:23" x14ac:dyDescent="0.25">
      <c r="V1031" s="12"/>
      <c r="W1031" s="12"/>
    </row>
    <row r="1032" spans="22:23" x14ac:dyDescent="0.25">
      <c r="V1032" s="12"/>
      <c r="W1032" s="12"/>
    </row>
    <row r="1033" spans="22:23" x14ac:dyDescent="0.25">
      <c r="V1033" s="12"/>
      <c r="W1033" s="12"/>
    </row>
    <row r="1034" spans="22:23" x14ac:dyDescent="0.25">
      <c r="V1034" s="12"/>
      <c r="W1034" s="12"/>
    </row>
    <row r="1035" spans="22:23" x14ac:dyDescent="0.25">
      <c r="V1035" s="12"/>
      <c r="W1035" s="12"/>
    </row>
    <row r="1036" spans="22:23" x14ac:dyDescent="0.25">
      <c r="V1036" s="12"/>
      <c r="W1036" s="12"/>
    </row>
    <row r="1037" spans="22:23" x14ac:dyDescent="0.25">
      <c r="V1037" s="12"/>
      <c r="W1037" s="12"/>
    </row>
    <row r="1038" spans="22:23" x14ac:dyDescent="0.25">
      <c r="V1038" s="12"/>
      <c r="W1038" s="12"/>
    </row>
    <row r="1039" spans="22:23" x14ac:dyDescent="0.25">
      <c r="V1039" s="12"/>
      <c r="W1039" s="12"/>
    </row>
    <row r="1040" spans="22:23" x14ac:dyDescent="0.25">
      <c r="V1040" s="12"/>
      <c r="W1040" s="12"/>
    </row>
    <row r="1041" spans="22:23" x14ac:dyDescent="0.25">
      <c r="V1041" s="12"/>
      <c r="W1041" s="12"/>
    </row>
    <row r="1042" spans="22:23" x14ac:dyDescent="0.25">
      <c r="V1042" s="12"/>
      <c r="W1042" s="12"/>
    </row>
    <row r="1043" spans="22:23" x14ac:dyDescent="0.25">
      <c r="V1043" s="12"/>
      <c r="W1043" s="12"/>
    </row>
    <row r="1044" spans="22:23" x14ac:dyDescent="0.25">
      <c r="V1044" s="12"/>
      <c r="W1044" s="12"/>
    </row>
    <row r="1045" spans="22:23" x14ac:dyDescent="0.25">
      <c r="V1045" s="12"/>
      <c r="W1045" s="12"/>
    </row>
    <row r="1046" spans="22:23" x14ac:dyDescent="0.25">
      <c r="V1046" s="12"/>
      <c r="W1046" s="12"/>
    </row>
    <row r="1047" spans="22:23" x14ac:dyDescent="0.25">
      <c r="V1047" s="12"/>
      <c r="W1047" s="12"/>
    </row>
    <row r="1048" spans="22:23" x14ac:dyDescent="0.25">
      <c r="V1048" s="12"/>
      <c r="W1048" s="12"/>
    </row>
    <row r="1049" spans="22:23" x14ac:dyDescent="0.25">
      <c r="V1049" s="12"/>
      <c r="W1049" s="12"/>
    </row>
    <row r="1050" spans="22:23" x14ac:dyDescent="0.25">
      <c r="V1050" s="12"/>
      <c r="W1050" s="12"/>
    </row>
    <row r="1051" spans="22:23" x14ac:dyDescent="0.25">
      <c r="V1051" s="12"/>
      <c r="W1051" s="12"/>
    </row>
    <row r="1052" spans="22:23" x14ac:dyDescent="0.25">
      <c r="V1052" s="12"/>
      <c r="W1052" s="12"/>
    </row>
    <row r="1053" spans="22:23" x14ac:dyDescent="0.25">
      <c r="V1053" s="12"/>
      <c r="W1053" s="12"/>
    </row>
    <row r="1054" spans="22:23" x14ac:dyDescent="0.25">
      <c r="V1054" s="12"/>
      <c r="W1054" s="12"/>
    </row>
    <row r="1055" spans="22:23" x14ac:dyDescent="0.25">
      <c r="V1055" s="12"/>
      <c r="W1055" s="12"/>
    </row>
    <row r="1056" spans="22:23" x14ac:dyDescent="0.25">
      <c r="V1056" s="12"/>
      <c r="W1056" s="12"/>
    </row>
    <row r="1057" spans="22:23" x14ac:dyDescent="0.25">
      <c r="V1057" s="12"/>
      <c r="W1057" s="12"/>
    </row>
    <row r="1058" spans="22:23" x14ac:dyDescent="0.25">
      <c r="V1058" s="12"/>
      <c r="W1058" s="12"/>
    </row>
    <row r="1059" spans="22:23" x14ac:dyDescent="0.25">
      <c r="V1059" s="12"/>
      <c r="W1059" s="12"/>
    </row>
    <row r="1060" spans="22:23" x14ac:dyDescent="0.25">
      <c r="V1060" s="12"/>
      <c r="W1060" s="12"/>
    </row>
    <row r="1061" spans="22:23" x14ac:dyDescent="0.25">
      <c r="V1061" s="12"/>
      <c r="W1061" s="12"/>
    </row>
    <row r="1062" spans="22:23" x14ac:dyDescent="0.25">
      <c r="V1062" s="12"/>
      <c r="W1062" s="12"/>
    </row>
    <row r="1063" spans="22:23" x14ac:dyDescent="0.25">
      <c r="V1063" s="12"/>
      <c r="W1063" s="12"/>
    </row>
    <row r="1064" spans="22:23" x14ac:dyDescent="0.25">
      <c r="V1064" s="12"/>
      <c r="W1064" s="12"/>
    </row>
    <row r="1065" spans="22:23" x14ac:dyDescent="0.25">
      <c r="V1065" s="12"/>
      <c r="W1065" s="12"/>
    </row>
    <row r="1066" spans="22:23" x14ac:dyDescent="0.25">
      <c r="V1066" s="12"/>
      <c r="W1066" s="12"/>
    </row>
    <row r="1067" spans="22:23" x14ac:dyDescent="0.25">
      <c r="V1067" s="12"/>
      <c r="W1067" s="12"/>
    </row>
    <row r="1068" spans="22:23" x14ac:dyDescent="0.25">
      <c r="V1068" s="12"/>
      <c r="W1068" s="12"/>
    </row>
    <row r="1069" spans="22:23" x14ac:dyDescent="0.25">
      <c r="V1069" s="12"/>
      <c r="W1069" s="12"/>
    </row>
    <row r="1070" spans="22:23" x14ac:dyDescent="0.25">
      <c r="V1070" s="12"/>
      <c r="W1070" s="12"/>
    </row>
    <row r="1071" spans="22:23" x14ac:dyDescent="0.25">
      <c r="V1071" s="12"/>
      <c r="W1071" s="12"/>
    </row>
    <row r="1072" spans="22:23" x14ac:dyDescent="0.25">
      <c r="V1072" s="12"/>
      <c r="W1072" s="12"/>
    </row>
    <row r="1073" spans="22:23" x14ac:dyDescent="0.25">
      <c r="V1073" s="12"/>
      <c r="W1073" s="12"/>
    </row>
    <row r="1074" spans="22:23" x14ac:dyDescent="0.25">
      <c r="V1074" s="12"/>
      <c r="W1074" s="12"/>
    </row>
    <row r="1075" spans="22:23" x14ac:dyDescent="0.25">
      <c r="V1075" s="12"/>
      <c r="W1075" s="12"/>
    </row>
    <row r="1076" spans="22:23" x14ac:dyDescent="0.25">
      <c r="V1076" s="12"/>
      <c r="W1076" s="12"/>
    </row>
    <row r="1077" spans="22:23" x14ac:dyDescent="0.25">
      <c r="V1077" s="12"/>
      <c r="W1077" s="12"/>
    </row>
    <row r="1078" spans="22:23" x14ac:dyDescent="0.25">
      <c r="V1078" s="12"/>
      <c r="W1078" s="12"/>
    </row>
    <row r="1079" spans="22:23" x14ac:dyDescent="0.25">
      <c r="V1079" s="12"/>
      <c r="W1079" s="12"/>
    </row>
    <row r="1080" spans="22:23" x14ac:dyDescent="0.25">
      <c r="V1080" s="12"/>
      <c r="W1080" s="12"/>
    </row>
    <row r="1081" spans="22:23" x14ac:dyDescent="0.25">
      <c r="V1081" s="12"/>
      <c r="W1081" s="12"/>
    </row>
    <row r="1082" spans="22:23" x14ac:dyDescent="0.25">
      <c r="V1082" s="12"/>
      <c r="W1082" s="12"/>
    </row>
    <row r="1083" spans="22:23" x14ac:dyDescent="0.25">
      <c r="V1083" s="12"/>
      <c r="W1083" s="12"/>
    </row>
    <row r="1084" spans="22:23" x14ac:dyDescent="0.25">
      <c r="V1084" s="12"/>
      <c r="W1084" s="12"/>
    </row>
    <row r="1085" spans="22:23" x14ac:dyDescent="0.25">
      <c r="V1085" s="12"/>
      <c r="W1085" s="12"/>
    </row>
    <row r="1086" spans="22:23" x14ac:dyDescent="0.25">
      <c r="V1086" s="12"/>
      <c r="W1086" s="12"/>
    </row>
    <row r="1087" spans="22:23" x14ac:dyDescent="0.25">
      <c r="V1087" s="12"/>
      <c r="W1087" s="12"/>
    </row>
    <row r="1088" spans="22:23" x14ac:dyDescent="0.25">
      <c r="V1088" s="12"/>
      <c r="W1088" s="12"/>
    </row>
    <row r="1089" spans="22:23" x14ac:dyDescent="0.25">
      <c r="V1089" s="12"/>
      <c r="W1089" s="12"/>
    </row>
    <row r="1090" spans="22:23" x14ac:dyDescent="0.25">
      <c r="V1090" s="12"/>
      <c r="W1090" s="12"/>
    </row>
    <row r="1091" spans="22:23" x14ac:dyDescent="0.25">
      <c r="V1091" s="12"/>
      <c r="W1091" s="12"/>
    </row>
    <row r="1092" spans="22:23" x14ac:dyDescent="0.25">
      <c r="V1092" s="12"/>
      <c r="W1092" s="12"/>
    </row>
    <row r="1093" spans="22:23" x14ac:dyDescent="0.25">
      <c r="V1093" s="12"/>
      <c r="W1093" s="12"/>
    </row>
    <row r="1094" spans="22:23" x14ac:dyDescent="0.25">
      <c r="V1094" s="12"/>
      <c r="W1094" s="12"/>
    </row>
    <row r="1095" spans="22:23" x14ac:dyDescent="0.25">
      <c r="V1095" s="12"/>
      <c r="W1095" s="12"/>
    </row>
    <row r="1096" spans="22:23" x14ac:dyDescent="0.25">
      <c r="V1096" s="12"/>
      <c r="W1096" s="12"/>
    </row>
    <row r="1097" spans="22:23" x14ac:dyDescent="0.25">
      <c r="V1097" s="12"/>
      <c r="W1097" s="12"/>
    </row>
    <row r="1098" spans="22:23" x14ac:dyDescent="0.25">
      <c r="V1098" s="12"/>
      <c r="W1098" s="12"/>
    </row>
    <row r="1099" spans="22:23" x14ac:dyDescent="0.25">
      <c r="V1099" s="12"/>
      <c r="W1099" s="12"/>
    </row>
    <row r="1100" spans="22:23" x14ac:dyDescent="0.25">
      <c r="V1100" s="12"/>
      <c r="W1100" s="12"/>
    </row>
    <row r="1101" spans="22:23" x14ac:dyDescent="0.25">
      <c r="V1101" s="12"/>
      <c r="W1101" s="12"/>
    </row>
    <row r="1102" spans="22:23" x14ac:dyDescent="0.25">
      <c r="V1102" s="12"/>
      <c r="W1102" s="12"/>
    </row>
    <row r="1103" spans="22:23" x14ac:dyDescent="0.25">
      <c r="V1103" s="12"/>
      <c r="W1103" s="12"/>
    </row>
    <row r="1104" spans="22:23" x14ac:dyDescent="0.25">
      <c r="V1104" s="12"/>
      <c r="W1104" s="12"/>
    </row>
    <row r="1105" spans="22:23" x14ac:dyDescent="0.25">
      <c r="V1105" s="12"/>
      <c r="W1105" s="12"/>
    </row>
    <row r="1106" spans="22:23" x14ac:dyDescent="0.25">
      <c r="V1106" s="12"/>
      <c r="W1106" s="12"/>
    </row>
    <row r="1107" spans="22:23" x14ac:dyDescent="0.25">
      <c r="V1107" s="12"/>
      <c r="W1107" s="12"/>
    </row>
    <row r="1108" spans="22:23" x14ac:dyDescent="0.25">
      <c r="V1108" s="12"/>
      <c r="W1108" s="12"/>
    </row>
    <row r="1109" spans="22:23" x14ac:dyDescent="0.25">
      <c r="V1109" s="12"/>
      <c r="W1109" s="12"/>
    </row>
    <row r="1110" spans="22:23" x14ac:dyDescent="0.25">
      <c r="V1110" s="12"/>
      <c r="W1110" s="12"/>
    </row>
    <row r="1111" spans="22:23" x14ac:dyDescent="0.25">
      <c r="V1111" s="12"/>
      <c r="W1111" s="12"/>
    </row>
    <row r="1112" spans="22:23" x14ac:dyDescent="0.25">
      <c r="V1112" s="12"/>
      <c r="W1112" s="12"/>
    </row>
    <row r="1113" spans="22:23" x14ac:dyDescent="0.25">
      <c r="V1113" s="12"/>
      <c r="W1113" s="12"/>
    </row>
    <row r="1114" spans="22:23" x14ac:dyDescent="0.25">
      <c r="V1114" s="12"/>
      <c r="W1114" s="12"/>
    </row>
    <row r="1115" spans="22:23" x14ac:dyDescent="0.25">
      <c r="V1115" s="12"/>
      <c r="W1115" s="12"/>
    </row>
    <row r="1116" spans="22:23" x14ac:dyDescent="0.25">
      <c r="V1116" s="12"/>
      <c r="W1116" s="12"/>
    </row>
    <row r="1117" spans="22:23" x14ac:dyDescent="0.25">
      <c r="V1117" s="12"/>
      <c r="W1117" s="12"/>
    </row>
    <row r="1118" spans="22:23" x14ac:dyDescent="0.25">
      <c r="V1118" s="12"/>
      <c r="W1118" s="12"/>
    </row>
    <row r="1119" spans="22:23" x14ac:dyDescent="0.25">
      <c r="V1119" s="12"/>
      <c r="W1119" s="12"/>
    </row>
    <row r="1120" spans="22:23" x14ac:dyDescent="0.25">
      <c r="V1120" s="12"/>
      <c r="W1120" s="12"/>
    </row>
    <row r="1121" spans="22:23" x14ac:dyDescent="0.25">
      <c r="V1121" s="12"/>
      <c r="W1121" s="12"/>
    </row>
    <row r="1122" spans="22:23" x14ac:dyDescent="0.25">
      <c r="V1122" s="12"/>
      <c r="W1122" s="12"/>
    </row>
    <row r="1123" spans="22:23" x14ac:dyDescent="0.25">
      <c r="V1123" s="12"/>
      <c r="W1123" s="12"/>
    </row>
    <row r="1124" spans="22:23" x14ac:dyDescent="0.25">
      <c r="V1124" s="12"/>
      <c r="W1124" s="12"/>
    </row>
    <row r="1125" spans="22:23" x14ac:dyDescent="0.25">
      <c r="V1125" s="12"/>
      <c r="W1125" s="12"/>
    </row>
    <row r="1126" spans="22:23" x14ac:dyDescent="0.25">
      <c r="V1126" s="12"/>
      <c r="W1126" s="12"/>
    </row>
    <row r="1127" spans="22:23" x14ac:dyDescent="0.25">
      <c r="V1127" s="12"/>
      <c r="W1127" s="12"/>
    </row>
    <row r="1128" spans="22:23" x14ac:dyDescent="0.25">
      <c r="V1128" s="12"/>
      <c r="W1128" s="12"/>
    </row>
    <row r="1129" spans="22:23" x14ac:dyDescent="0.25">
      <c r="V1129" s="12"/>
      <c r="W1129" s="12"/>
    </row>
    <row r="1130" spans="22:23" x14ac:dyDescent="0.25">
      <c r="V1130" s="12"/>
      <c r="W1130" s="12"/>
    </row>
    <row r="1131" spans="22:23" x14ac:dyDescent="0.25">
      <c r="V1131" s="12"/>
      <c r="W1131" s="12"/>
    </row>
    <row r="1132" spans="22:23" x14ac:dyDescent="0.25">
      <c r="V1132" s="12"/>
      <c r="W1132" s="12"/>
    </row>
    <row r="1133" spans="22:23" x14ac:dyDescent="0.25">
      <c r="V1133" s="12"/>
      <c r="W1133" s="12"/>
    </row>
    <row r="1134" spans="22:23" x14ac:dyDescent="0.25">
      <c r="V1134" s="12"/>
      <c r="W1134" s="12"/>
    </row>
    <row r="1135" spans="22:23" x14ac:dyDescent="0.25">
      <c r="V1135" s="12"/>
      <c r="W1135" s="12"/>
    </row>
    <row r="1136" spans="22:23" x14ac:dyDescent="0.25">
      <c r="V1136" s="12"/>
      <c r="W1136" s="12"/>
    </row>
    <row r="1137" spans="22:23" x14ac:dyDescent="0.25">
      <c r="V1137" s="12"/>
      <c r="W1137" s="12"/>
    </row>
    <row r="1138" spans="22:23" x14ac:dyDescent="0.25">
      <c r="V1138" s="12"/>
      <c r="W1138" s="12"/>
    </row>
    <row r="1139" spans="22:23" x14ac:dyDescent="0.25">
      <c r="V1139" s="12"/>
      <c r="W1139" s="12"/>
    </row>
    <row r="1140" spans="22:23" x14ac:dyDescent="0.25">
      <c r="V1140" s="12"/>
      <c r="W1140" s="12"/>
    </row>
    <row r="1141" spans="22:23" x14ac:dyDescent="0.25">
      <c r="V1141" s="12"/>
      <c r="W1141" s="12"/>
    </row>
    <row r="1142" spans="22:23" x14ac:dyDescent="0.25">
      <c r="V1142" s="12"/>
      <c r="W1142" s="12"/>
    </row>
    <row r="1143" spans="22:23" x14ac:dyDescent="0.25">
      <c r="V1143" s="12"/>
      <c r="W1143" s="12"/>
    </row>
    <row r="1144" spans="22:23" x14ac:dyDescent="0.25">
      <c r="V1144" s="12"/>
      <c r="W1144" s="12"/>
    </row>
    <row r="1145" spans="22:23" x14ac:dyDescent="0.25">
      <c r="V1145" s="12"/>
      <c r="W1145" s="12"/>
    </row>
    <row r="1146" spans="22:23" x14ac:dyDescent="0.25">
      <c r="V1146" s="12"/>
      <c r="W1146" s="12"/>
    </row>
    <row r="1147" spans="22:23" x14ac:dyDescent="0.25">
      <c r="V1147" s="12"/>
      <c r="W1147" s="12"/>
    </row>
    <row r="1148" spans="22:23" x14ac:dyDescent="0.25">
      <c r="V1148" s="12"/>
      <c r="W1148" s="12"/>
    </row>
    <row r="1149" spans="22:23" x14ac:dyDescent="0.25">
      <c r="V1149" s="12"/>
      <c r="W1149" s="12"/>
    </row>
    <row r="1150" spans="22:23" x14ac:dyDescent="0.25">
      <c r="V1150" s="12"/>
      <c r="W1150" s="12"/>
    </row>
    <row r="1151" spans="22:23" x14ac:dyDescent="0.25">
      <c r="V1151" s="12"/>
      <c r="W1151" s="12"/>
    </row>
    <row r="1152" spans="22:23" x14ac:dyDescent="0.25">
      <c r="V1152" s="12"/>
      <c r="W1152" s="12"/>
    </row>
    <row r="1153" spans="22:23" x14ac:dyDescent="0.25">
      <c r="V1153" s="12"/>
      <c r="W1153" s="12"/>
    </row>
    <row r="1154" spans="22:23" x14ac:dyDescent="0.25">
      <c r="V1154" s="12"/>
      <c r="W1154" s="12"/>
    </row>
    <row r="1155" spans="22:23" x14ac:dyDescent="0.25">
      <c r="V1155" s="12"/>
      <c r="W1155" s="12"/>
    </row>
    <row r="1156" spans="22:23" x14ac:dyDescent="0.25">
      <c r="V1156" s="12"/>
      <c r="W1156" s="12"/>
    </row>
    <row r="1157" spans="22:23" x14ac:dyDescent="0.25">
      <c r="V1157" s="12"/>
      <c r="W1157" s="12"/>
    </row>
    <row r="1158" spans="22:23" x14ac:dyDescent="0.25">
      <c r="V1158" s="12"/>
      <c r="W1158" s="12"/>
    </row>
    <row r="1159" spans="22:23" x14ac:dyDescent="0.25">
      <c r="V1159" s="12"/>
      <c r="W1159" s="12"/>
    </row>
    <row r="1160" spans="22:23" x14ac:dyDescent="0.25">
      <c r="V1160" s="12"/>
      <c r="W1160" s="12"/>
    </row>
    <row r="1161" spans="22:23" x14ac:dyDescent="0.25">
      <c r="V1161" s="12"/>
      <c r="W1161" s="12"/>
    </row>
    <row r="1162" spans="22:23" x14ac:dyDescent="0.25">
      <c r="V1162" s="12"/>
      <c r="W1162" s="12"/>
    </row>
    <row r="1163" spans="22:23" x14ac:dyDescent="0.25">
      <c r="V1163" s="12"/>
      <c r="W1163" s="12"/>
    </row>
    <row r="1164" spans="22:23" x14ac:dyDescent="0.25">
      <c r="V1164" s="12"/>
      <c r="W1164" s="12"/>
    </row>
    <row r="1165" spans="22:23" x14ac:dyDescent="0.25">
      <c r="V1165" s="12"/>
      <c r="W1165" s="12"/>
    </row>
    <row r="1166" spans="22:23" x14ac:dyDescent="0.25">
      <c r="V1166" s="12"/>
      <c r="W1166" s="12"/>
    </row>
    <row r="1167" spans="22:23" x14ac:dyDescent="0.25">
      <c r="V1167" s="12"/>
      <c r="W1167" s="12"/>
    </row>
    <row r="1168" spans="22:23" x14ac:dyDescent="0.25">
      <c r="V1168" s="12"/>
      <c r="W1168" s="12"/>
    </row>
    <row r="1169" spans="22:23" x14ac:dyDescent="0.25">
      <c r="V1169" s="12"/>
      <c r="W1169" s="12"/>
    </row>
    <row r="1170" spans="22:23" x14ac:dyDescent="0.25">
      <c r="V1170" s="12"/>
      <c r="W1170" s="12"/>
    </row>
    <row r="1171" spans="22:23" x14ac:dyDescent="0.25">
      <c r="V1171" s="12"/>
      <c r="W1171" s="12"/>
    </row>
    <row r="1172" spans="22:23" x14ac:dyDescent="0.25">
      <c r="V1172" s="12"/>
      <c r="W1172" s="12"/>
    </row>
    <row r="1173" spans="22:23" x14ac:dyDescent="0.25">
      <c r="V1173" s="12"/>
      <c r="W1173" s="12"/>
    </row>
    <row r="1174" spans="22:23" x14ac:dyDescent="0.25">
      <c r="V1174" s="12"/>
      <c r="W1174" s="12"/>
    </row>
    <row r="1175" spans="22:23" x14ac:dyDescent="0.25">
      <c r="V1175" s="12"/>
      <c r="W1175" s="12"/>
    </row>
    <row r="1176" spans="22:23" x14ac:dyDescent="0.25">
      <c r="V1176" s="12"/>
      <c r="W1176" s="12"/>
    </row>
    <row r="1177" spans="22:23" x14ac:dyDescent="0.25">
      <c r="V1177" s="12"/>
      <c r="W1177" s="12"/>
    </row>
    <row r="1178" spans="22:23" x14ac:dyDescent="0.25">
      <c r="V1178" s="12"/>
      <c r="W1178" s="12"/>
    </row>
    <row r="1179" spans="22:23" x14ac:dyDescent="0.25">
      <c r="V1179" s="12"/>
      <c r="W1179" s="12"/>
    </row>
    <row r="1180" spans="22:23" x14ac:dyDescent="0.25">
      <c r="V1180" s="12"/>
      <c r="W1180" s="12"/>
    </row>
    <row r="1181" spans="22:23" x14ac:dyDescent="0.25">
      <c r="V1181" s="12"/>
      <c r="W1181" s="12"/>
    </row>
    <row r="1182" spans="22:23" x14ac:dyDescent="0.25">
      <c r="V1182" s="12"/>
      <c r="W1182" s="12"/>
    </row>
    <row r="1183" spans="22:23" x14ac:dyDescent="0.25">
      <c r="V1183" s="12"/>
      <c r="W1183" s="12"/>
    </row>
    <row r="1184" spans="22:23" x14ac:dyDescent="0.25">
      <c r="V1184" s="12"/>
      <c r="W1184" s="12"/>
    </row>
    <row r="1185" spans="22:23" x14ac:dyDescent="0.25">
      <c r="V1185" s="12"/>
      <c r="W1185" s="12"/>
    </row>
    <row r="1186" spans="22:23" x14ac:dyDescent="0.25">
      <c r="V1186" s="12"/>
      <c r="W1186" s="12"/>
    </row>
    <row r="1187" spans="22:23" x14ac:dyDescent="0.25">
      <c r="V1187" s="12"/>
      <c r="W1187" s="12"/>
    </row>
    <row r="1188" spans="22:23" x14ac:dyDescent="0.25">
      <c r="V1188" s="12"/>
      <c r="W1188" s="12"/>
    </row>
    <row r="1189" spans="22:23" x14ac:dyDescent="0.25">
      <c r="V1189" s="12"/>
      <c r="W1189" s="12"/>
    </row>
    <row r="1190" spans="22:23" x14ac:dyDescent="0.25">
      <c r="V1190" s="12"/>
      <c r="W1190" s="12"/>
    </row>
    <row r="1191" spans="22:23" x14ac:dyDescent="0.25">
      <c r="V1191" s="12"/>
      <c r="W1191" s="12"/>
    </row>
    <row r="1192" spans="22:23" x14ac:dyDescent="0.25">
      <c r="V1192" s="12"/>
      <c r="W1192" s="12"/>
    </row>
    <row r="1193" spans="22:23" x14ac:dyDescent="0.25">
      <c r="V1193" s="12"/>
      <c r="W1193" s="12"/>
    </row>
    <row r="1194" spans="22:23" x14ac:dyDescent="0.25">
      <c r="V1194" s="12"/>
      <c r="W1194" s="12"/>
    </row>
    <row r="1195" spans="22:23" x14ac:dyDescent="0.25">
      <c r="V1195" s="12"/>
      <c r="W1195" s="12"/>
    </row>
    <row r="1196" spans="22:23" x14ac:dyDescent="0.25">
      <c r="V1196" s="12"/>
      <c r="W1196" s="12"/>
    </row>
    <row r="1197" spans="22:23" x14ac:dyDescent="0.25">
      <c r="V1197" s="12"/>
      <c r="W1197" s="12"/>
    </row>
    <row r="1198" spans="22:23" x14ac:dyDescent="0.25">
      <c r="V1198" s="12"/>
      <c r="W1198" s="12"/>
    </row>
    <row r="1199" spans="22:23" x14ac:dyDescent="0.25">
      <c r="V1199" s="12"/>
      <c r="W1199" s="12"/>
    </row>
    <row r="1200" spans="22:23" x14ac:dyDescent="0.25">
      <c r="V1200" s="12"/>
      <c r="W1200" s="12"/>
    </row>
    <row r="1201" spans="22:23" x14ac:dyDescent="0.25">
      <c r="V1201" s="12"/>
      <c r="W1201" s="12"/>
    </row>
    <row r="1202" spans="22:23" x14ac:dyDescent="0.25">
      <c r="V1202" s="12"/>
      <c r="W1202" s="12"/>
    </row>
    <row r="1203" spans="22:23" x14ac:dyDescent="0.25">
      <c r="V1203" s="12"/>
      <c r="W1203" s="12"/>
    </row>
    <row r="1204" spans="22:23" x14ac:dyDescent="0.25">
      <c r="V1204" s="12"/>
      <c r="W1204" s="12"/>
    </row>
    <row r="1205" spans="22:23" x14ac:dyDescent="0.25">
      <c r="V1205" s="12"/>
      <c r="W1205" s="12"/>
    </row>
    <row r="1206" spans="22:23" x14ac:dyDescent="0.25">
      <c r="V1206" s="12"/>
      <c r="W1206" s="12"/>
    </row>
    <row r="1207" spans="22:23" x14ac:dyDescent="0.25">
      <c r="V1207" s="12"/>
      <c r="W1207" s="12"/>
    </row>
    <row r="1208" spans="22:23" x14ac:dyDescent="0.25">
      <c r="V1208" s="12"/>
      <c r="W1208" s="12"/>
    </row>
    <row r="1209" spans="22:23" x14ac:dyDescent="0.25">
      <c r="V1209" s="12"/>
      <c r="W1209" s="12"/>
    </row>
    <row r="1210" spans="22:23" x14ac:dyDescent="0.25">
      <c r="V1210" s="12"/>
      <c r="W1210" s="12"/>
    </row>
    <row r="1211" spans="22:23" x14ac:dyDescent="0.25">
      <c r="V1211" s="12"/>
      <c r="W1211" s="12"/>
    </row>
    <row r="1212" spans="22:23" x14ac:dyDescent="0.25">
      <c r="V1212" s="12"/>
      <c r="W1212" s="12"/>
    </row>
    <row r="1213" spans="22:23" x14ac:dyDescent="0.25">
      <c r="V1213" s="12"/>
      <c r="W1213" s="12"/>
    </row>
    <row r="1214" spans="22:23" x14ac:dyDescent="0.25">
      <c r="V1214" s="12"/>
      <c r="W1214" s="12"/>
    </row>
    <row r="1215" spans="22:23" x14ac:dyDescent="0.25">
      <c r="V1215" s="12"/>
      <c r="W1215" s="12"/>
    </row>
    <row r="1216" spans="22:23" x14ac:dyDescent="0.25">
      <c r="V1216" s="12"/>
      <c r="W1216" s="12"/>
    </row>
    <row r="1217" spans="22:23" x14ac:dyDescent="0.25">
      <c r="V1217" s="12"/>
      <c r="W1217" s="12"/>
    </row>
    <row r="1218" spans="22:23" x14ac:dyDescent="0.25">
      <c r="V1218" s="12"/>
      <c r="W1218" s="12"/>
    </row>
    <row r="1219" spans="22:23" x14ac:dyDescent="0.25">
      <c r="V1219" s="12"/>
      <c r="W1219" s="12"/>
    </row>
    <row r="1220" spans="22:23" x14ac:dyDescent="0.25">
      <c r="V1220" s="12"/>
      <c r="W1220" s="12"/>
    </row>
    <row r="1221" spans="22:23" x14ac:dyDescent="0.25">
      <c r="V1221" s="12"/>
      <c r="W1221" s="12"/>
    </row>
    <row r="1222" spans="22:23" x14ac:dyDescent="0.25">
      <c r="V1222" s="12"/>
      <c r="W1222" s="12"/>
    </row>
    <row r="1223" spans="22:23" x14ac:dyDescent="0.25">
      <c r="V1223" s="12"/>
      <c r="W1223" s="12"/>
    </row>
    <row r="1224" spans="22:23" x14ac:dyDescent="0.25">
      <c r="V1224" s="12"/>
      <c r="W1224" s="12"/>
    </row>
    <row r="1225" spans="22:23" x14ac:dyDescent="0.25">
      <c r="V1225" s="12"/>
      <c r="W1225" s="12"/>
    </row>
    <row r="1226" spans="22:23" x14ac:dyDescent="0.25">
      <c r="V1226" s="12"/>
      <c r="W1226" s="12"/>
    </row>
    <row r="1227" spans="22:23" x14ac:dyDescent="0.25">
      <c r="V1227" s="12"/>
      <c r="W1227" s="12"/>
    </row>
    <row r="1228" spans="22:23" x14ac:dyDescent="0.25">
      <c r="V1228" s="12"/>
      <c r="W1228" s="12"/>
    </row>
    <row r="1229" spans="22:23" x14ac:dyDescent="0.25">
      <c r="V1229" s="12"/>
      <c r="W1229" s="12"/>
    </row>
    <row r="1230" spans="22:23" x14ac:dyDescent="0.25">
      <c r="V1230" s="12"/>
      <c r="W1230" s="12"/>
    </row>
    <row r="1231" spans="22:23" x14ac:dyDescent="0.25">
      <c r="V1231" s="12"/>
      <c r="W1231" s="12"/>
    </row>
    <row r="1232" spans="22:23" x14ac:dyDescent="0.25">
      <c r="V1232" s="12"/>
      <c r="W1232" s="12"/>
    </row>
    <row r="1233" spans="22:23" x14ac:dyDescent="0.25">
      <c r="V1233" s="12"/>
      <c r="W1233" s="12"/>
    </row>
    <row r="1234" spans="22:23" x14ac:dyDescent="0.25">
      <c r="V1234" s="12"/>
      <c r="W1234" s="12"/>
    </row>
    <row r="1235" spans="22:23" x14ac:dyDescent="0.25">
      <c r="V1235" s="12"/>
      <c r="W1235" s="12"/>
    </row>
    <row r="1236" spans="22:23" x14ac:dyDescent="0.25">
      <c r="V1236" s="12"/>
      <c r="W1236" s="12"/>
    </row>
    <row r="1237" spans="22:23" x14ac:dyDescent="0.25">
      <c r="V1237" s="12"/>
      <c r="W1237" s="12"/>
    </row>
    <row r="1238" spans="22:23" x14ac:dyDescent="0.25">
      <c r="V1238" s="12"/>
      <c r="W1238" s="12"/>
    </row>
    <row r="1239" spans="22:23" x14ac:dyDescent="0.25">
      <c r="V1239" s="12"/>
      <c r="W1239" s="12"/>
    </row>
    <row r="1240" spans="22:23" x14ac:dyDescent="0.25">
      <c r="V1240" s="12"/>
      <c r="W1240" s="12"/>
    </row>
    <row r="1241" spans="22:23" x14ac:dyDescent="0.25">
      <c r="V1241" s="12"/>
      <c r="W1241" s="12"/>
    </row>
    <row r="1242" spans="22:23" x14ac:dyDescent="0.25">
      <c r="V1242" s="12"/>
      <c r="W1242" s="12"/>
    </row>
    <row r="1243" spans="22:23" x14ac:dyDescent="0.25">
      <c r="V1243" s="12"/>
      <c r="W1243" s="12"/>
    </row>
    <row r="1244" spans="22:23" x14ac:dyDescent="0.25">
      <c r="V1244" s="12"/>
      <c r="W1244" s="12"/>
    </row>
    <row r="1245" spans="22:23" x14ac:dyDescent="0.25">
      <c r="V1245" s="12"/>
      <c r="W1245" s="12"/>
    </row>
    <row r="1246" spans="22:23" x14ac:dyDescent="0.25">
      <c r="V1246" s="12"/>
      <c r="W1246" s="12"/>
    </row>
    <row r="1247" spans="22:23" x14ac:dyDescent="0.25">
      <c r="V1247" s="12"/>
      <c r="W1247" s="12"/>
    </row>
    <row r="1248" spans="22:23" x14ac:dyDescent="0.25">
      <c r="V1248" s="12"/>
      <c r="W1248" s="12"/>
    </row>
    <row r="1249" spans="22:23" x14ac:dyDescent="0.25">
      <c r="V1249" s="12"/>
      <c r="W1249" s="12"/>
    </row>
    <row r="1250" spans="22:23" x14ac:dyDescent="0.25">
      <c r="V1250" s="12"/>
      <c r="W1250" s="12"/>
    </row>
    <row r="1251" spans="22:23" x14ac:dyDescent="0.25">
      <c r="V1251" s="12"/>
      <c r="W1251" s="12"/>
    </row>
    <row r="1252" spans="22:23" x14ac:dyDescent="0.25">
      <c r="V1252" s="12"/>
      <c r="W1252" s="12"/>
    </row>
    <row r="1253" spans="22:23" x14ac:dyDescent="0.25">
      <c r="V1253" s="12"/>
      <c r="W1253" s="12"/>
    </row>
    <row r="1254" spans="22:23" x14ac:dyDescent="0.25">
      <c r="V1254" s="12"/>
      <c r="W1254" s="12"/>
    </row>
    <row r="1255" spans="22:23" x14ac:dyDescent="0.25">
      <c r="V1255" s="12"/>
      <c r="W1255" s="12"/>
    </row>
    <row r="1256" spans="22:23" x14ac:dyDescent="0.25">
      <c r="V1256" s="12"/>
      <c r="W1256" s="12"/>
    </row>
    <row r="1257" spans="22:23" x14ac:dyDescent="0.25">
      <c r="V1257" s="12"/>
      <c r="W1257" s="12"/>
    </row>
    <row r="1258" spans="22:23" x14ac:dyDescent="0.25">
      <c r="V1258" s="12"/>
      <c r="W1258" s="12"/>
    </row>
    <row r="1259" spans="22:23" x14ac:dyDescent="0.25">
      <c r="V1259" s="12"/>
      <c r="W1259" s="12"/>
    </row>
    <row r="1260" spans="22:23" x14ac:dyDescent="0.25">
      <c r="V1260" s="12"/>
      <c r="W1260" s="12"/>
    </row>
    <row r="1261" spans="22:23" x14ac:dyDescent="0.25">
      <c r="V1261" s="12"/>
      <c r="W1261" s="12"/>
    </row>
    <row r="1262" spans="22:23" x14ac:dyDescent="0.25">
      <c r="V1262" s="12"/>
      <c r="W1262" s="12"/>
    </row>
    <row r="1263" spans="22:23" x14ac:dyDescent="0.25">
      <c r="V1263" s="12"/>
      <c r="W1263" s="12"/>
    </row>
    <row r="1264" spans="22:23" x14ac:dyDescent="0.25">
      <c r="V1264" s="12"/>
      <c r="W1264" s="12"/>
    </row>
    <row r="1265" spans="22:23" x14ac:dyDescent="0.25">
      <c r="V1265" s="12"/>
      <c r="W1265" s="12"/>
    </row>
    <row r="1266" spans="22:23" x14ac:dyDescent="0.25">
      <c r="V1266" s="12"/>
      <c r="W1266" s="12"/>
    </row>
    <row r="1267" spans="22:23" x14ac:dyDescent="0.25">
      <c r="V1267" s="12"/>
      <c r="W1267" s="12"/>
    </row>
    <row r="1268" spans="22:23" x14ac:dyDescent="0.25">
      <c r="V1268" s="12"/>
      <c r="W1268" s="12"/>
    </row>
    <row r="1269" spans="22:23" x14ac:dyDescent="0.25">
      <c r="V1269" s="12"/>
      <c r="W1269" s="12"/>
    </row>
    <row r="1270" spans="22:23" x14ac:dyDescent="0.25">
      <c r="V1270" s="12"/>
      <c r="W1270" s="12"/>
    </row>
    <row r="1271" spans="22:23" x14ac:dyDescent="0.25">
      <c r="V1271" s="12"/>
      <c r="W1271" s="12"/>
    </row>
    <row r="1272" spans="22:23" x14ac:dyDescent="0.25">
      <c r="V1272" s="12"/>
      <c r="W1272" s="12"/>
    </row>
    <row r="1273" spans="22:23" x14ac:dyDescent="0.25">
      <c r="V1273" s="12"/>
      <c r="W1273" s="12"/>
    </row>
    <row r="1274" spans="22:23" x14ac:dyDescent="0.25">
      <c r="V1274" s="12"/>
      <c r="W1274" s="12"/>
    </row>
    <row r="1275" spans="22:23" x14ac:dyDescent="0.25">
      <c r="V1275" s="12"/>
      <c r="W1275" s="12"/>
    </row>
    <row r="1276" spans="22:23" x14ac:dyDescent="0.25">
      <c r="V1276" s="12"/>
      <c r="W1276" s="12"/>
    </row>
    <row r="1277" spans="22:23" x14ac:dyDescent="0.25">
      <c r="V1277" s="12"/>
      <c r="W1277" s="12"/>
    </row>
    <row r="1278" spans="22:23" x14ac:dyDescent="0.25">
      <c r="V1278" s="12"/>
      <c r="W1278" s="12"/>
    </row>
    <row r="1279" spans="22:23" x14ac:dyDescent="0.25">
      <c r="V1279" s="12"/>
      <c r="W1279" s="12"/>
    </row>
    <row r="1280" spans="22:23" x14ac:dyDescent="0.25">
      <c r="V1280" s="12"/>
      <c r="W1280" s="12"/>
    </row>
    <row r="1281" spans="22:23" x14ac:dyDescent="0.25">
      <c r="V1281" s="12"/>
      <c r="W1281" s="12"/>
    </row>
    <row r="1282" spans="22:23" x14ac:dyDescent="0.25">
      <c r="V1282" s="12"/>
      <c r="W1282" s="12"/>
    </row>
    <row r="1283" spans="22:23" x14ac:dyDescent="0.25">
      <c r="V1283" s="12"/>
      <c r="W1283" s="12"/>
    </row>
    <row r="1284" spans="22:23" x14ac:dyDescent="0.25">
      <c r="V1284" s="12"/>
      <c r="W1284" s="12"/>
    </row>
    <row r="1285" spans="22:23" x14ac:dyDescent="0.25">
      <c r="V1285" s="12"/>
      <c r="W1285" s="12"/>
    </row>
    <row r="1286" spans="22:23" x14ac:dyDescent="0.25">
      <c r="V1286" s="12"/>
      <c r="W1286" s="12"/>
    </row>
    <row r="1287" spans="22:23" x14ac:dyDescent="0.25">
      <c r="V1287" s="12"/>
      <c r="W1287" s="12"/>
    </row>
    <row r="1288" spans="22:23" x14ac:dyDescent="0.25">
      <c r="V1288" s="12"/>
      <c r="W1288" s="12"/>
    </row>
    <row r="1289" spans="22:23" x14ac:dyDescent="0.25">
      <c r="V1289" s="12"/>
      <c r="W1289" s="12"/>
    </row>
    <row r="1290" spans="22:23" x14ac:dyDescent="0.25">
      <c r="V1290" s="12"/>
      <c r="W1290" s="12"/>
    </row>
    <row r="1291" spans="22:23" x14ac:dyDescent="0.25">
      <c r="V1291" s="12"/>
      <c r="W1291" s="12"/>
    </row>
    <row r="1292" spans="22:23" x14ac:dyDescent="0.25">
      <c r="V1292" s="12"/>
      <c r="W1292" s="12"/>
    </row>
    <row r="1293" spans="22:23" x14ac:dyDescent="0.25">
      <c r="V1293" s="12"/>
      <c r="W1293" s="12"/>
    </row>
    <row r="1294" spans="22:23" x14ac:dyDescent="0.25">
      <c r="V1294" s="12"/>
      <c r="W1294" s="12"/>
    </row>
    <row r="1295" spans="22:23" x14ac:dyDescent="0.25">
      <c r="V1295" s="12"/>
      <c r="W1295" s="12"/>
    </row>
    <row r="1296" spans="22:23" x14ac:dyDescent="0.25">
      <c r="V1296" s="12"/>
      <c r="W1296" s="12"/>
    </row>
    <row r="1297" spans="22:23" x14ac:dyDescent="0.25">
      <c r="V1297" s="12"/>
      <c r="W1297" s="12"/>
    </row>
    <row r="1298" spans="22:23" x14ac:dyDescent="0.25">
      <c r="V1298" s="12"/>
      <c r="W1298" s="12"/>
    </row>
    <row r="1299" spans="22:23" x14ac:dyDescent="0.25">
      <c r="V1299" s="12"/>
      <c r="W1299" s="12"/>
    </row>
    <row r="1300" spans="22:23" x14ac:dyDescent="0.25">
      <c r="V1300" s="12"/>
      <c r="W1300" s="12"/>
    </row>
    <row r="1301" spans="22:23" x14ac:dyDescent="0.25">
      <c r="V1301" s="12"/>
      <c r="W1301" s="12"/>
    </row>
    <row r="1302" spans="22:23" x14ac:dyDescent="0.25">
      <c r="V1302" s="12"/>
      <c r="W1302" s="12"/>
    </row>
    <row r="1303" spans="22:23" x14ac:dyDescent="0.25">
      <c r="V1303" s="12"/>
      <c r="W1303" s="12"/>
    </row>
    <row r="1304" spans="22:23" x14ac:dyDescent="0.25">
      <c r="V1304" s="12"/>
      <c r="W1304" s="12"/>
    </row>
    <row r="1305" spans="22:23" x14ac:dyDescent="0.25">
      <c r="V1305" s="12"/>
      <c r="W1305" s="12"/>
    </row>
    <row r="1306" spans="22:23" x14ac:dyDescent="0.25">
      <c r="V1306" s="12"/>
      <c r="W1306" s="12"/>
    </row>
    <row r="1307" spans="22:23" x14ac:dyDescent="0.25">
      <c r="V1307" s="12"/>
      <c r="W1307" s="12"/>
    </row>
    <row r="1308" spans="22:23" x14ac:dyDescent="0.25">
      <c r="V1308" s="12"/>
      <c r="W1308" s="12"/>
    </row>
    <row r="1309" spans="22:23" x14ac:dyDescent="0.25">
      <c r="V1309" s="12"/>
      <c r="W1309" s="12"/>
    </row>
    <row r="1310" spans="22:23" x14ac:dyDescent="0.25">
      <c r="V1310" s="12"/>
      <c r="W1310" s="12"/>
    </row>
    <row r="1311" spans="22:23" x14ac:dyDescent="0.25">
      <c r="V1311" s="12"/>
      <c r="W1311" s="12"/>
    </row>
    <row r="1312" spans="22:23" x14ac:dyDescent="0.25">
      <c r="V1312" s="12"/>
      <c r="W1312" s="12"/>
    </row>
    <row r="1313" spans="22:23" x14ac:dyDescent="0.25">
      <c r="V1313" s="12"/>
      <c r="W1313" s="12"/>
    </row>
    <row r="1314" spans="22:23" x14ac:dyDescent="0.25">
      <c r="V1314" s="12"/>
      <c r="W1314" s="12"/>
    </row>
    <row r="1315" spans="22:23" x14ac:dyDescent="0.25">
      <c r="V1315" s="12"/>
      <c r="W1315" s="12"/>
    </row>
    <row r="1316" spans="22:23" x14ac:dyDescent="0.25">
      <c r="V1316" s="12"/>
      <c r="W1316" s="12"/>
    </row>
    <row r="1317" spans="22:23" x14ac:dyDescent="0.25">
      <c r="V1317" s="12"/>
      <c r="W1317" s="12"/>
    </row>
    <row r="1318" spans="22:23" x14ac:dyDescent="0.25">
      <c r="V1318" s="12"/>
      <c r="W1318" s="12"/>
    </row>
    <row r="1319" spans="22:23" x14ac:dyDescent="0.25">
      <c r="V1319" s="12"/>
      <c r="W1319" s="12"/>
    </row>
    <row r="1320" spans="22:23" x14ac:dyDescent="0.25">
      <c r="V1320" s="12"/>
      <c r="W1320" s="12"/>
    </row>
    <row r="1321" spans="22:23" x14ac:dyDescent="0.25">
      <c r="V1321" s="12"/>
      <c r="W1321" s="12"/>
    </row>
    <row r="1322" spans="22:23" x14ac:dyDescent="0.25">
      <c r="V1322" s="12"/>
      <c r="W1322" s="12"/>
    </row>
    <row r="1323" spans="22:23" x14ac:dyDescent="0.25">
      <c r="V1323" s="12"/>
      <c r="W1323" s="12"/>
    </row>
    <row r="1324" spans="22:23" x14ac:dyDescent="0.25">
      <c r="V1324" s="12"/>
      <c r="W1324" s="12"/>
    </row>
    <row r="1325" spans="22:23" x14ac:dyDescent="0.25">
      <c r="V1325" s="12"/>
      <c r="W1325" s="12"/>
    </row>
    <row r="1326" spans="22:23" x14ac:dyDescent="0.25">
      <c r="V1326" s="12"/>
      <c r="W1326" s="12"/>
    </row>
    <row r="1327" spans="22:23" x14ac:dyDescent="0.25">
      <c r="V1327" s="12"/>
      <c r="W1327" s="12"/>
    </row>
    <row r="1328" spans="22:23" x14ac:dyDescent="0.25">
      <c r="V1328" s="12"/>
      <c r="W1328" s="12"/>
    </row>
    <row r="1329" spans="22:23" x14ac:dyDescent="0.25">
      <c r="V1329" s="12"/>
      <c r="W1329" s="12"/>
    </row>
    <row r="1330" spans="22:23" x14ac:dyDescent="0.25">
      <c r="V1330" s="12"/>
      <c r="W1330" s="12"/>
    </row>
    <row r="1331" spans="22:23" x14ac:dyDescent="0.25">
      <c r="V1331" s="12"/>
      <c r="W1331" s="12"/>
    </row>
    <row r="1332" spans="22:23" x14ac:dyDescent="0.25">
      <c r="V1332" s="12"/>
      <c r="W1332" s="12"/>
    </row>
    <row r="1333" spans="22:23" x14ac:dyDescent="0.25">
      <c r="V1333" s="12"/>
      <c r="W1333" s="12"/>
    </row>
    <row r="1334" spans="22:23" x14ac:dyDescent="0.25">
      <c r="V1334" s="12"/>
      <c r="W1334" s="12"/>
    </row>
    <row r="1335" spans="22:23" x14ac:dyDescent="0.25">
      <c r="V1335" s="12"/>
      <c r="W1335" s="12"/>
    </row>
    <row r="1336" spans="22:23" x14ac:dyDescent="0.25">
      <c r="V1336" s="12"/>
      <c r="W1336" s="12"/>
    </row>
    <row r="1337" spans="22:23" x14ac:dyDescent="0.25">
      <c r="V1337" s="12"/>
      <c r="W1337" s="12"/>
    </row>
    <row r="1338" spans="22:23" x14ac:dyDescent="0.25">
      <c r="V1338" s="12"/>
      <c r="W1338" s="12"/>
    </row>
    <row r="1339" spans="22:23" x14ac:dyDescent="0.25">
      <c r="V1339" s="12"/>
      <c r="W1339" s="12"/>
    </row>
    <row r="1340" spans="22:23" x14ac:dyDescent="0.25">
      <c r="V1340" s="12"/>
      <c r="W1340" s="12"/>
    </row>
    <row r="1341" spans="22:23" x14ac:dyDescent="0.25">
      <c r="V1341" s="12"/>
      <c r="W1341" s="12"/>
    </row>
    <row r="1342" spans="22:23" x14ac:dyDescent="0.25">
      <c r="V1342" s="12"/>
      <c r="W1342" s="12"/>
    </row>
    <row r="1343" spans="22:23" x14ac:dyDescent="0.25">
      <c r="V1343" s="12"/>
      <c r="W1343" s="12"/>
    </row>
    <row r="1344" spans="22:23" x14ac:dyDescent="0.25">
      <c r="V1344" s="12"/>
      <c r="W1344" s="12"/>
    </row>
    <row r="1345" spans="22:23" x14ac:dyDescent="0.25">
      <c r="V1345" s="12"/>
      <c r="W1345" s="12"/>
    </row>
    <row r="1346" spans="22:23" x14ac:dyDescent="0.25">
      <c r="V1346" s="12"/>
      <c r="W1346" s="12"/>
    </row>
    <row r="1347" spans="22:23" x14ac:dyDescent="0.25">
      <c r="V1347" s="12"/>
      <c r="W1347" s="12"/>
    </row>
    <row r="1348" spans="22:23" x14ac:dyDescent="0.25">
      <c r="V1348" s="12"/>
      <c r="W1348" s="12"/>
    </row>
    <row r="1349" spans="22:23" x14ac:dyDescent="0.25">
      <c r="V1349" s="12"/>
      <c r="W1349" s="12"/>
    </row>
    <row r="1350" spans="22:23" x14ac:dyDescent="0.25">
      <c r="V1350" s="12"/>
      <c r="W1350" s="12"/>
    </row>
    <row r="1351" spans="22:23" x14ac:dyDescent="0.25">
      <c r="V1351" s="12"/>
      <c r="W1351" s="12"/>
    </row>
    <row r="1352" spans="22:23" x14ac:dyDescent="0.25">
      <c r="V1352" s="12"/>
      <c r="W1352" s="12"/>
    </row>
    <row r="1353" spans="22:23" x14ac:dyDescent="0.25">
      <c r="V1353" s="12"/>
      <c r="W1353" s="12"/>
    </row>
    <row r="1354" spans="22:23" x14ac:dyDescent="0.25">
      <c r="V1354" s="12"/>
      <c r="W1354" s="12"/>
    </row>
    <row r="1355" spans="22:23" x14ac:dyDescent="0.25">
      <c r="V1355" s="12"/>
      <c r="W1355" s="12"/>
    </row>
    <row r="1356" spans="22:23" x14ac:dyDescent="0.25">
      <c r="V1356" s="12"/>
      <c r="W1356" s="12"/>
    </row>
    <row r="1357" spans="22:23" x14ac:dyDescent="0.25">
      <c r="V1357" s="12"/>
      <c r="W1357" s="12"/>
    </row>
    <row r="1358" spans="22:23" x14ac:dyDescent="0.25">
      <c r="V1358" s="12"/>
      <c r="W1358" s="12"/>
    </row>
    <row r="1359" spans="22:23" x14ac:dyDescent="0.25">
      <c r="V1359" s="12"/>
      <c r="W1359" s="12"/>
    </row>
    <row r="1360" spans="22:23" x14ac:dyDescent="0.25">
      <c r="V1360" s="12"/>
      <c r="W1360" s="12"/>
    </row>
    <row r="1361" spans="22:23" x14ac:dyDescent="0.25">
      <c r="V1361" s="12"/>
      <c r="W1361" s="12"/>
    </row>
    <row r="1362" spans="22:23" x14ac:dyDescent="0.25">
      <c r="V1362" s="12"/>
      <c r="W1362" s="12"/>
    </row>
    <row r="1363" spans="22:23" x14ac:dyDescent="0.25">
      <c r="V1363" s="12"/>
      <c r="W1363" s="12"/>
    </row>
    <row r="1364" spans="22:23" x14ac:dyDescent="0.25">
      <c r="V1364" s="12"/>
      <c r="W1364" s="12"/>
    </row>
    <row r="1365" spans="22:23" x14ac:dyDescent="0.25">
      <c r="V1365" s="12"/>
      <c r="W1365" s="12"/>
    </row>
    <row r="1366" spans="22:23" x14ac:dyDescent="0.25">
      <c r="V1366" s="12"/>
      <c r="W1366" s="12"/>
    </row>
    <row r="1367" spans="22:23" x14ac:dyDescent="0.25">
      <c r="V1367" s="12"/>
      <c r="W1367" s="12"/>
    </row>
    <row r="1368" spans="22:23" x14ac:dyDescent="0.25">
      <c r="V1368" s="12"/>
      <c r="W1368" s="12"/>
    </row>
    <row r="1369" spans="22:23" x14ac:dyDescent="0.25">
      <c r="V1369" s="12"/>
      <c r="W1369" s="12"/>
    </row>
    <row r="1370" spans="22:23" x14ac:dyDescent="0.25">
      <c r="V1370" s="12"/>
      <c r="W1370" s="12"/>
    </row>
    <row r="1371" spans="22:23" x14ac:dyDescent="0.25">
      <c r="V1371" s="12"/>
      <c r="W1371" s="12"/>
    </row>
    <row r="1372" spans="22:23" x14ac:dyDescent="0.25">
      <c r="V1372" s="12"/>
      <c r="W1372" s="12"/>
    </row>
    <row r="1373" spans="22:23" x14ac:dyDescent="0.25">
      <c r="V1373" s="12"/>
      <c r="W1373" s="12"/>
    </row>
    <row r="1374" spans="22:23" x14ac:dyDescent="0.25">
      <c r="V1374" s="12"/>
      <c r="W1374" s="12"/>
    </row>
    <row r="1375" spans="22:23" x14ac:dyDescent="0.25">
      <c r="V1375" s="12"/>
      <c r="W1375" s="12"/>
    </row>
    <row r="1376" spans="22:23" x14ac:dyDescent="0.25">
      <c r="V1376" s="12"/>
      <c r="W1376" s="12"/>
    </row>
    <row r="1377" spans="22:23" x14ac:dyDescent="0.25">
      <c r="V1377" s="12"/>
      <c r="W1377" s="12"/>
    </row>
    <row r="1378" spans="22:23" x14ac:dyDescent="0.25">
      <c r="V1378" s="12"/>
      <c r="W1378" s="12"/>
    </row>
    <row r="1379" spans="22:23" x14ac:dyDescent="0.25">
      <c r="V1379" s="12"/>
      <c r="W1379" s="12"/>
    </row>
    <row r="1380" spans="22:23" x14ac:dyDescent="0.25">
      <c r="V1380" s="12"/>
      <c r="W1380" s="12"/>
    </row>
    <row r="1381" spans="22:23" x14ac:dyDescent="0.25">
      <c r="V1381" s="12"/>
      <c r="W1381" s="12"/>
    </row>
    <row r="1382" spans="22:23" x14ac:dyDescent="0.25">
      <c r="V1382" s="12"/>
      <c r="W1382" s="12"/>
    </row>
    <row r="1383" spans="22:23" x14ac:dyDescent="0.25">
      <c r="V1383" s="12"/>
      <c r="W1383" s="12"/>
    </row>
    <row r="1384" spans="22:23" x14ac:dyDescent="0.25">
      <c r="V1384" s="12"/>
      <c r="W1384" s="12"/>
    </row>
    <row r="1385" spans="22:23" x14ac:dyDescent="0.25">
      <c r="V1385" s="12"/>
      <c r="W1385" s="12"/>
    </row>
    <row r="1386" spans="22:23" x14ac:dyDescent="0.25">
      <c r="V1386" s="12"/>
      <c r="W1386" s="12"/>
    </row>
    <row r="1387" spans="22:23" x14ac:dyDescent="0.25">
      <c r="V1387" s="12"/>
      <c r="W1387" s="12"/>
    </row>
    <row r="1388" spans="22:23" x14ac:dyDescent="0.25">
      <c r="V1388" s="12"/>
      <c r="W1388" s="12"/>
    </row>
    <row r="1389" spans="22:23" x14ac:dyDescent="0.25">
      <c r="V1389" s="12"/>
      <c r="W1389" s="12"/>
    </row>
    <row r="1390" spans="22:23" x14ac:dyDescent="0.25">
      <c r="V1390" s="12"/>
      <c r="W1390" s="12"/>
    </row>
    <row r="1391" spans="22:23" x14ac:dyDescent="0.25">
      <c r="V1391" s="12"/>
      <c r="W1391" s="12"/>
    </row>
    <row r="1392" spans="22:23" x14ac:dyDescent="0.25">
      <c r="V1392" s="12"/>
      <c r="W1392" s="12"/>
    </row>
    <row r="1393" spans="22:23" x14ac:dyDescent="0.25">
      <c r="V1393" s="12"/>
      <c r="W1393" s="12"/>
    </row>
    <row r="1394" spans="22:23" x14ac:dyDescent="0.25">
      <c r="V1394" s="12"/>
      <c r="W1394" s="12"/>
    </row>
    <row r="1395" spans="22:23" x14ac:dyDescent="0.25">
      <c r="V1395" s="12"/>
      <c r="W1395" s="12"/>
    </row>
    <row r="1396" spans="22:23" x14ac:dyDescent="0.25">
      <c r="V1396" s="12"/>
      <c r="W1396" s="12"/>
    </row>
    <row r="1397" spans="22:23" x14ac:dyDescent="0.25">
      <c r="V1397" s="12"/>
      <c r="W1397" s="12"/>
    </row>
    <row r="1398" spans="22:23" x14ac:dyDescent="0.25">
      <c r="V1398" s="12"/>
      <c r="W1398" s="12"/>
    </row>
    <row r="1399" spans="22:23" x14ac:dyDescent="0.25">
      <c r="V1399" s="12"/>
      <c r="W1399" s="12"/>
    </row>
    <row r="1400" spans="22:23" x14ac:dyDescent="0.25">
      <c r="V1400" s="12"/>
      <c r="W1400" s="12"/>
    </row>
    <row r="1401" spans="22:23" x14ac:dyDescent="0.25">
      <c r="V1401" s="12"/>
      <c r="W1401" s="12"/>
    </row>
    <row r="1402" spans="22:23" x14ac:dyDescent="0.25">
      <c r="V1402" s="12"/>
      <c r="W1402" s="12"/>
    </row>
    <row r="1403" spans="22:23" x14ac:dyDescent="0.25">
      <c r="V1403" s="12"/>
      <c r="W1403" s="12"/>
    </row>
    <row r="1404" spans="22:23" x14ac:dyDescent="0.25">
      <c r="V1404" s="12"/>
      <c r="W1404" s="12"/>
    </row>
    <row r="1405" spans="22:23" x14ac:dyDescent="0.25">
      <c r="V1405" s="12"/>
      <c r="W1405" s="12"/>
    </row>
    <row r="1406" spans="22:23" x14ac:dyDescent="0.25">
      <c r="V1406" s="12"/>
      <c r="W1406" s="12"/>
    </row>
    <row r="1407" spans="22:23" x14ac:dyDescent="0.25">
      <c r="V1407" s="12"/>
      <c r="W1407" s="12"/>
    </row>
    <row r="1408" spans="22:23" x14ac:dyDescent="0.25">
      <c r="V1408" s="12"/>
      <c r="W1408" s="12"/>
    </row>
    <row r="1409" spans="22:23" x14ac:dyDescent="0.25">
      <c r="V1409" s="12"/>
      <c r="W1409" s="12"/>
    </row>
    <row r="1410" spans="22:23" x14ac:dyDescent="0.25">
      <c r="V1410" s="12"/>
      <c r="W1410" s="12"/>
    </row>
    <row r="1411" spans="22:23" x14ac:dyDescent="0.25">
      <c r="V1411" s="12"/>
      <c r="W1411" s="12"/>
    </row>
    <row r="1412" spans="22:23" x14ac:dyDescent="0.25">
      <c r="V1412" s="12"/>
      <c r="W1412" s="12"/>
    </row>
    <row r="1413" spans="22:23" x14ac:dyDescent="0.25">
      <c r="V1413" s="12"/>
      <c r="W1413" s="12"/>
    </row>
    <row r="1414" spans="22:23" x14ac:dyDescent="0.25">
      <c r="V1414" s="12"/>
      <c r="W1414" s="12"/>
    </row>
    <row r="1415" spans="22:23" x14ac:dyDescent="0.25">
      <c r="V1415" s="12"/>
      <c r="W1415" s="12"/>
    </row>
    <row r="1416" spans="22:23" x14ac:dyDescent="0.25">
      <c r="V1416" s="12"/>
      <c r="W1416" s="12"/>
    </row>
    <row r="1417" spans="22:23" x14ac:dyDescent="0.25">
      <c r="V1417" s="12"/>
      <c r="W1417" s="12"/>
    </row>
    <row r="1418" spans="22:23" x14ac:dyDescent="0.25">
      <c r="V1418" s="12"/>
      <c r="W1418" s="12"/>
    </row>
    <row r="1419" spans="22:23" x14ac:dyDescent="0.25">
      <c r="V1419" s="12"/>
      <c r="W1419" s="12"/>
    </row>
    <row r="1420" spans="22:23" x14ac:dyDescent="0.25">
      <c r="V1420" s="12"/>
      <c r="W1420" s="12"/>
    </row>
    <row r="1421" spans="22:23" x14ac:dyDescent="0.25">
      <c r="V1421" s="12"/>
      <c r="W1421" s="12"/>
    </row>
    <row r="1422" spans="22:23" x14ac:dyDescent="0.25">
      <c r="V1422" s="12"/>
      <c r="W1422" s="12"/>
    </row>
    <row r="1423" spans="22:23" x14ac:dyDescent="0.25">
      <c r="V1423" s="12"/>
      <c r="W1423" s="12"/>
    </row>
    <row r="1424" spans="22:23" x14ac:dyDescent="0.25">
      <c r="V1424" s="12"/>
      <c r="W1424" s="12"/>
    </row>
    <row r="1425" spans="22:23" x14ac:dyDescent="0.25">
      <c r="V1425" s="12"/>
      <c r="W1425" s="12"/>
    </row>
    <row r="1426" spans="22:23" x14ac:dyDescent="0.25">
      <c r="V1426" s="12"/>
      <c r="W1426" s="12"/>
    </row>
    <row r="1427" spans="22:23" x14ac:dyDescent="0.25">
      <c r="V1427" s="12"/>
      <c r="W1427" s="12"/>
    </row>
    <row r="1428" spans="22:23" x14ac:dyDescent="0.25">
      <c r="V1428" s="12"/>
      <c r="W1428" s="12"/>
    </row>
    <row r="1429" spans="22:23" x14ac:dyDescent="0.25">
      <c r="V1429" s="12"/>
      <c r="W1429" s="12"/>
    </row>
    <row r="1430" spans="22:23" x14ac:dyDescent="0.25">
      <c r="V1430" s="12"/>
      <c r="W1430" s="12"/>
    </row>
    <row r="1431" spans="22:23" x14ac:dyDescent="0.25">
      <c r="V1431" s="12"/>
      <c r="W1431" s="12"/>
    </row>
    <row r="1432" spans="22:23" x14ac:dyDescent="0.25">
      <c r="V1432" s="12"/>
      <c r="W1432" s="12"/>
    </row>
    <row r="1433" spans="22:23" x14ac:dyDescent="0.25">
      <c r="V1433" s="12"/>
      <c r="W1433" s="12"/>
    </row>
    <row r="1434" spans="22:23" x14ac:dyDescent="0.25">
      <c r="V1434" s="12"/>
      <c r="W1434" s="12"/>
    </row>
    <row r="1435" spans="22:23" x14ac:dyDescent="0.25">
      <c r="V1435" s="12"/>
      <c r="W1435" s="12"/>
    </row>
    <row r="1436" spans="22:23" x14ac:dyDescent="0.25">
      <c r="V1436" s="12"/>
      <c r="W1436" s="12"/>
    </row>
    <row r="1437" spans="22:23" x14ac:dyDescent="0.25">
      <c r="V1437" s="12"/>
      <c r="W1437" s="12"/>
    </row>
    <row r="1438" spans="22:23" x14ac:dyDescent="0.25">
      <c r="V1438" s="12"/>
      <c r="W1438" s="12"/>
    </row>
    <row r="1439" spans="22:23" x14ac:dyDescent="0.25">
      <c r="V1439" s="12"/>
      <c r="W1439" s="12"/>
    </row>
    <row r="1440" spans="22:23" x14ac:dyDescent="0.25">
      <c r="V1440" s="12"/>
      <c r="W1440" s="12"/>
    </row>
    <row r="1441" spans="22:23" x14ac:dyDescent="0.25">
      <c r="V1441" s="12"/>
      <c r="W1441" s="12"/>
    </row>
    <row r="1442" spans="22:23" x14ac:dyDescent="0.25">
      <c r="V1442" s="12"/>
      <c r="W1442" s="12"/>
    </row>
    <row r="1443" spans="22:23" x14ac:dyDescent="0.25">
      <c r="V1443" s="12"/>
      <c r="W1443" s="12"/>
    </row>
    <row r="1444" spans="22:23" x14ac:dyDescent="0.25">
      <c r="V1444" s="12"/>
      <c r="W1444" s="12"/>
    </row>
    <row r="1445" spans="22:23" x14ac:dyDescent="0.25">
      <c r="V1445" s="12"/>
      <c r="W1445" s="12"/>
    </row>
    <row r="1446" spans="22:23" x14ac:dyDescent="0.25">
      <c r="V1446" s="12"/>
      <c r="W1446" s="12"/>
    </row>
    <row r="1447" spans="22:23" x14ac:dyDescent="0.25">
      <c r="V1447" s="12"/>
      <c r="W1447" s="12"/>
    </row>
    <row r="1448" spans="22:23" x14ac:dyDescent="0.25">
      <c r="V1448" s="12"/>
      <c r="W1448" s="12"/>
    </row>
    <row r="1449" spans="22:23" x14ac:dyDescent="0.25">
      <c r="V1449" s="12"/>
      <c r="W1449" s="12"/>
    </row>
    <row r="1450" spans="22:23" x14ac:dyDescent="0.25">
      <c r="V1450" s="12"/>
      <c r="W1450" s="12"/>
    </row>
    <row r="1451" spans="22:23" x14ac:dyDescent="0.25">
      <c r="V1451" s="12"/>
      <c r="W1451" s="12"/>
    </row>
    <row r="1452" spans="22:23" x14ac:dyDescent="0.25">
      <c r="V1452" s="12"/>
      <c r="W1452" s="12"/>
    </row>
    <row r="1453" spans="22:23" x14ac:dyDescent="0.25">
      <c r="V1453" s="12"/>
      <c r="W1453" s="12"/>
    </row>
    <row r="1454" spans="22:23" x14ac:dyDescent="0.25">
      <c r="V1454" s="12"/>
      <c r="W1454" s="12"/>
    </row>
    <row r="1455" spans="22:23" x14ac:dyDescent="0.25">
      <c r="V1455" s="12"/>
      <c r="W1455" s="12"/>
    </row>
    <row r="1456" spans="22:23" x14ac:dyDescent="0.25">
      <c r="V1456" s="12"/>
      <c r="W1456" s="12"/>
    </row>
    <row r="1457" spans="22:23" x14ac:dyDescent="0.25">
      <c r="V1457" s="12"/>
      <c r="W1457" s="12"/>
    </row>
    <row r="1458" spans="22:23" x14ac:dyDescent="0.25">
      <c r="V1458" s="12"/>
      <c r="W1458" s="12"/>
    </row>
    <row r="1459" spans="22:23" x14ac:dyDescent="0.25">
      <c r="V1459" s="12"/>
      <c r="W1459" s="12"/>
    </row>
    <row r="1460" spans="22:23" x14ac:dyDescent="0.25">
      <c r="V1460" s="12"/>
      <c r="W1460" s="12"/>
    </row>
    <row r="1461" spans="22:23" x14ac:dyDescent="0.25">
      <c r="V1461" s="12"/>
      <c r="W1461" s="12"/>
    </row>
    <row r="1462" spans="22:23" x14ac:dyDescent="0.25">
      <c r="V1462" s="12"/>
      <c r="W1462" s="12"/>
    </row>
    <row r="1463" spans="22:23" x14ac:dyDescent="0.25">
      <c r="V1463" s="12"/>
      <c r="W1463" s="12"/>
    </row>
    <row r="1464" spans="22:23" x14ac:dyDescent="0.25">
      <c r="V1464" s="12"/>
      <c r="W1464" s="12"/>
    </row>
    <row r="1465" spans="22:23" x14ac:dyDescent="0.25">
      <c r="V1465" s="12"/>
      <c r="W1465" s="12"/>
    </row>
    <row r="1466" spans="22:23" x14ac:dyDescent="0.25">
      <c r="V1466" s="12"/>
      <c r="W1466" s="12"/>
    </row>
    <row r="1467" spans="22:23" x14ac:dyDescent="0.25">
      <c r="V1467" s="12"/>
      <c r="W1467" s="12"/>
    </row>
    <row r="1468" spans="22:23" x14ac:dyDescent="0.25">
      <c r="V1468" s="12"/>
      <c r="W1468" s="12"/>
    </row>
    <row r="1469" spans="22:23" x14ac:dyDescent="0.25">
      <c r="V1469" s="12"/>
      <c r="W1469" s="12"/>
    </row>
    <row r="1470" spans="22:23" x14ac:dyDescent="0.25">
      <c r="V1470" s="12"/>
      <c r="W1470" s="12"/>
    </row>
    <row r="1471" spans="22:23" x14ac:dyDescent="0.25">
      <c r="V1471" s="12"/>
      <c r="W1471" s="12"/>
    </row>
    <row r="1472" spans="22:23" x14ac:dyDescent="0.25">
      <c r="V1472" s="12"/>
      <c r="W1472" s="12"/>
    </row>
    <row r="1473" spans="22:23" x14ac:dyDescent="0.25">
      <c r="V1473" s="12"/>
      <c r="W1473" s="12"/>
    </row>
    <row r="1474" spans="22:23" x14ac:dyDescent="0.25">
      <c r="V1474" s="12"/>
      <c r="W1474" s="12"/>
    </row>
    <row r="1475" spans="22:23" x14ac:dyDescent="0.25">
      <c r="V1475" s="12"/>
      <c r="W1475" s="12"/>
    </row>
    <row r="1476" spans="22:23" x14ac:dyDescent="0.25">
      <c r="V1476" s="12"/>
      <c r="W1476" s="12"/>
    </row>
    <row r="1477" spans="22:23" x14ac:dyDescent="0.25">
      <c r="V1477" s="12"/>
      <c r="W1477" s="12"/>
    </row>
    <row r="1478" spans="22:23" x14ac:dyDescent="0.25">
      <c r="V1478" s="12"/>
      <c r="W1478" s="12"/>
    </row>
    <row r="1479" spans="22:23" x14ac:dyDescent="0.25">
      <c r="V1479" s="12"/>
      <c r="W1479" s="12"/>
    </row>
    <row r="1480" spans="22:23" x14ac:dyDescent="0.25">
      <c r="V1480" s="12"/>
      <c r="W1480" s="12"/>
    </row>
    <row r="1481" spans="22:23" x14ac:dyDescent="0.25">
      <c r="V1481" s="12"/>
      <c r="W1481" s="12"/>
    </row>
    <row r="1482" spans="22:23" x14ac:dyDescent="0.25">
      <c r="V1482" s="12"/>
      <c r="W1482" s="12"/>
    </row>
    <row r="1483" spans="22:23" x14ac:dyDescent="0.25">
      <c r="V1483" s="12"/>
      <c r="W1483" s="12"/>
    </row>
    <row r="1484" spans="22:23" x14ac:dyDescent="0.25">
      <c r="V1484" s="12"/>
      <c r="W1484" s="12"/>
    </row>
    <row r="1485" spans="22:23" x14ac:dyDescent="0.25">
      <c r="V1485" s="12"/>
      <c r="W1485" s="12"/>
    </row>
    <row r="1486" spans="22:23" x14ac:dyDescent="0.25">
      <c r="V1486" s="12"/>
      <c r="W1486" s="12"/>
    </row>
    <row r="1487" spans="22:23" x14ac:dyDescent="0.25">
      <c r="V1487" s="12"/>
      <c r="W1487" s="12"/>
    </row>
    <row r="1488" spans="22:23" x14ac:dyDescent="0.25">
      <c r="V1488" s="12"/>
      <c r="W1488" s="12"/>
    </row>
    <row r="1489" spans="22:23" x14ac:dyDescent="0.25">
      <c r="V1489" s="12"/>
      <c r="W1489" s="12"/>
    </row>
    <row r="1490" spans="22:23" x14ac:dyDescent="0.25">
      <c r="V1490" s="12"/>
      <c r="W1490" s="12"/>
    </row>
    <row r="1491" spans="22:23" x14ac:dyDescent="0.25">
      <c r="V1491" s="12"/>
      <c r="W1491" s="12"/>
    </row>
    <row r="1492" spans="22:23" x14ac:dyDescent="0.25">
      <c r="V1492" s="12"/>
      <c r="W1492" s="12"/>
    </row>
    <row r="1493" spans="22:23" x14ac:dyDescent="0.25">
      <c r="V1493" s="12"/>
      <c r="W1493" s="12"/>
    </row>
    <row r="1494" spans="22:23" x14ac:dyDescent="0.25">
      <c r="V1494" s="12"/>
      <c r="W1494" s="12"/>
    </row>
    <row r="1495" spans="22:23" x14ac:dyDescent="0.25">
      <c r="V1495" s="12"/>
      <c r="W1495" s="12"/>
    </row>
    <row r="1496" spans="22:23" x14ac:dyDescent="0.25">
      <c r="V1496" s="12"/>
      <c r="W1496" s="12"/>
    </row>
    <row r="1497" spans="22:23" x14ac:dyDescent="0.25">
      <c r="V1497" s="12"/>
      <c r="W1497" s="12"/>
    </row>
    <row r="1498" spans="22:23" x14ac:dyDescent="0.25">
      <c r="V1498" s="12"/>
      <c r="W1498" s="12"/>
    </row>
    <row r="1499" spans="22:23" x14ac:dyDescent="0.25">
      <c r="V1499" s="12"/>
      <c r="W1499" s="12"/>
    </row>
    <row r="1500" spans="22:23" x14ac:dyDescent="0.25">
      <c r="V1500" s="12"/>
      <c r="W1500" s="12"/>
    </row>
    <row r="1501" spans="22:23" x14ac:dyDescent="0.25">
      <c r="V1501" s="12"/>
      <c r="W1501" s="12"/>
    </row>
    <row r="1502" spans="22:23" x14ac:dyDescent="0.25">
      <c r="V1502" s="12"/>
      <c r="W1502" s="12"/>
    </row>
    <row r="1503" spans="22:23" x14ac:dyDescent="0.25">
      <c r="V1503" s="12"/>
      <c r="W1503" s="12"/>
    </row>
    <row r="1504" spans="22:23" x14ac:dyDescent="0.25">
      <c r="V1504" s="12"/>
      <c r="W1504" s="12"/>
    </row>
    <row r="1505" spans="22:23" x14ac:dyDescent="0.25">
      <c r="V1505" s="12"/>
      <c r="W1505" s="12"/>
    </row>
    <row r="1506" spans="22:23" x14ac:dyDescent="0.25">
      <c r="V1506" s="12"/>
      <c r="W1506" s="12"/>
    </row>
    <row r="1507" spans="22:23" x14ac:dyDescent="0.25">
      <c r="V1507" s="12"/>
      <c r="W1507" s="12"/>
    </row>
    <row r="1508" spans="22:23" x14ac:dyDescent="0.25">
      <c r="V1508" s="12"/>
      <c r="W1508" s="12"/>
    </row>
    <row r="1509" spans="22:23" x14ac:dyDescent="0.25">
      <c r="V1509" s="12"/>
      <c r="W1509" s="12"/>
    </row>
    <row r="1510" spans="22:23" x14ac:dyDescent="0.25">
      <c r="V1510" s="12"/>
      <c r="W1510" s="12"/>
    </row>
    <row r="1511" spans="22:23" x14ac:dyDescent="0.25">
      <c r="V1511" s="12"/>
      <c r="W1511" s="12"/>
    </row>
    <row r="1512" spans="22:23" x14ac:dyDescent="0.25">
      <c r="V1512" s="12"/>
      <c r="W1512" s="12"/>
    </row>
    <row r="1513" spans="22:23" x14ac:dyDescent="0.25">
      <c r="V1513" s="12"/>
      <c r="W1513" s="12"/>
    </row>
    <row r="1514" spans="22:23" x14ac:dyDescent="0.25">
      <c r="V1514" s="12"/>
      <c r="W1514" s="12"/>
    </row>
    <row r="1515" spans="22:23" x14ac:dyDescent="0.25">
      <c r="V1515" s="12"/>
      <c r="W1515" s="12"/>
    </row>
    <row r="1516" spans="22:23" x14ac:dyDescent="0.25">
      <c r="V1516" s="12"/>
      <c r="W1516" s="12"/>
    </row>
    <row r="1517" spans="22:23" x14ac:dyDescent="0.25">
      <c r="V1517" s="12"/>
      <c r="W1517" s="12"/>
    </row>
    <row r="1518" spans="22:23" x14ac:dyDescent="0.25">
      <c r="V1518" s="12"/>
      <c r="W1518" s="12"/>
    </row>
    <row r="1519" spans="22:23" x14ac:dyDescent="0.25">
      <c r="V1519" s="12"/>
      <c r="W1519" s="12"/>
    </row>
    <row r="1520" spans="22:23" x14ac:dyDescent="0.25">
      <c r="V1520" s="12"/>
      <c r="W1520" s="12"/>
    </row>
    <row r="1521" spans="22:23" x14ac:dyDescent="0.25">
      <c r="V1521" s="12"/>
      <c r="W1521" s="12"/>
    </row>
    <row r="1522" spans="22:23" x14ac:dyDescent="0.25">
      <c r="V1522" s="12"/>
      <c r="W1522" s="12"/>
    </row>
    <row r="1523" spans="22:23" x14ac:dyDescent="0.25">
      <c r="V1523" s="12"/>
      <c r="W1523" s="12"/>
    </row>
    <row r="1524" spans="22:23" x14ac:dyDescent="0.25">
      <c r="V1524" s="12"/>
      <c r="W1524" s="12"/>
    </row>
    <row r="1525" spans="22:23" x14ac:dyDescent="0.25">
      <c r="V1525" s="12"/>
      <c r="W1525" s="12"/>
    </row>
    <row r="1526" spans="22:23" x14ac:dyDescent="0.25">
      <c r="V1526" s="12"/>
      <c r="W1526" s="12"/>
    </row>
    <row r="1527" spans="22:23" x14ac:dyDescent="0.25">
      <c r="V1527" s="12"/>
      <c r="W1527" s="12"/>
    </row>
    <row r="1528" spans="22:23" x14ac:dyDescent="0.25">
      <c r="V1528" s="12"/>
      <c r="W1528" s="12"/>
    </row>
    <row r="1529" spans="22:23" x14ac:dyDescent="0.25">
      <c r="V1529" s="12"/>
      <c r="W1529" s="12"/>
    </row>
    <row r="1530" spans="22:23" x14ac:dyDescent="0.25">
      <c r="V1530" s="12"/>
      <c r="W1530" s="12"/>
    </row>
    <row r="1531" spans="22:23" x14ac:dyDescent="0.25">
      <c r="V1531" s="12"/>
      <c r="W1531" s="12"/>
    </row>
    <row r="1532" spans="22:23" x14ac:dyDescent="0.25">
      <c r="V1532" s="12"/>
      <c r="W1532" s="12"/>
    </row>
    <row r="1533" spans="22:23" x14ac:dyDescent="0.25">
      <c r="V1533" s="12"/>
      <c r="W1533" s="12"/>
    </row>
    <row r="1534" spans="22:23" x14ac:dyDescent="0.25">
      <c r="V1534" s="12"/>
      <c r="W1534" s="12"/>
    </row>
    <row r="1535" spans="22:23" x14ac:dyDescent="0.25">
      <c r="V1535" s="12"/>
      <c r="W1535" s="12"/>
    </row>
    <row r="1536" spans="22:23" x14ac:dyDescent="0.25">
      <c r="V1536" s="12"/>
      <c r="W1536" s="12"/>
    </row>
    <row r="1537" spans="22:23" x14ac:dyDescent="0.25">
      <c r="V1537" s="12"/>
      <c r="W1537" s="12"/>
    </row>
    <row r="1538" spans="22:23" x14ac:dyDescent="0.25">
      <c r="V1538" s="12"/>
      <c r="W1538" s="12"/>
    </row>
    <row r="1539" spans="22:23" x14ac:dyDescent="0.25">
      <c r="V1539" s="12"/>
      <c r="W1539" s="12"/>
    </row>
    <row r="1540" spans="22:23" x14ac:dyDescent="0.25">
      <c r="V1540" s="12"/>
      <c r="W1540" s="12"/>
    </row>
    <row r="1541" spans="22:23" x14ac:dyDescent="0.25">
      <c r="V1541" s="12"/>
      <c r="W1541" s="12"/>
    </row>
    <row r="1542" spans="22:23" x14ac:dyDescent="0.25">
      <c r="V1542" s="12"/>
      <c r="W1542" s="12"/>
    </row>
    <row r="1543" spans="22:23" x14ac:dyDescent="0.25">
      <c r="V1543" s="12"/>
      <c r="W1543" s="12"/>
    </row>
    <row r="1544" spans="22:23" x14ac:dyDescent="0.25">
      <c r="V1544" s="12"/>
      <c r="W1544" s="12"/>
    </row>
    <row r="1545" spans="22:23" x14ac:dyDescent="0.25">
      <c r="V1545" s="12"/>
      <c r="W1545" s="12"/>
    </row>
    <row r="1546" spans="22:23" x14ac:dyDescent="0.25">
      <c r="V1546" s="12"/>
      <c r="W1546" s="12"/>
    </row>
    <row r="1547" spans="22:23" x14ac:dyDescent="0.25">
      <c r="V1547" s="12"/>
      <c r="W1547" s="12"/>
    </row>
    <row r="1548" spans="22:23" x14ac:dyDescent="0.25">
      <c r="V1548" s="12"/>
      <c r="W1548" s="12"/>
    </row>
    <row r="1549" spans="22:23" x14ac:dyDescent="0.25">
      <c r="V1549" s="12"/>
      <c r="W1549" s="12"/>
    </row>
    <row r="1550" spans="22:23" x14ac:dyDescent="0.25">
      <c r="V1550" s="12"/>
      <c r="W1550" s="12"/>
    </row>
    <row r="1551" spans="22:23" x14ac:dyDescent="0.25">
      <c r="V1551" s="12"/>
      <c r="W1551" s="12"/>
    </row>
    <row r="1552" spans="22:23" x14ac:dyDescent="0.25">
      <c r="V1552" s="12"/>
      <c r="W1552" s="12"/>
    </row>
    <row r="1553" spans="22:23" x14ac:dyDescent="0.25">
      <c r="V1553" s="12"/>
      <c r="W1553" s="12"/>
    </row>
    <row r="1554" spans="22:23" x14ac:dyDescent="0.25">
      <c r="V1554" s="12"/>
      <c r="W1554" s="12"/>
    </row>
    <row r="1555" spans="22:23" x14ac:dyDescent="0.25">
      <c r="V1555" s="12"/>
      <c r="W1555" s="12"/>
    </row>
    <row r="1556" spans="22:23" x14ac:dyDescent="0.25">
      <c r="V1556" s="12"/>
      <c r="W1556" s="12"/>
    </row>
    <row r="1557" spans="22:23" x14ac:dyDescent="0.25">
      <c r="V1557" s="12"/>
      <c r="W1557" s="12"/>
    </row>
    <row r="1558" spans="22:23" x14ac:dyDescent="0.25">
      <c r="V1558" s="12"/>
      <c r="W1558" s="12"/>
    </row>
    <row r="1559" spans="22:23" x14ac:dyDescent="0.25">
      <c r="V1559" s="12"/>
      <c r="W1559" s="12"/>
    </row>
    <row r="1560" spans="22:23" x14ac:dyDescent="0.25">
      <c r="V1560" s="12"/>
      <c r="W1560" s="12"/>
    </row>
    <row r="1561" spans="22:23" x14ac:dyDescent="0.25">
      <c r="V1561" s="12"/>
      <c r="W1561" s="12"/>
    </row>
    <row r="1562" spans="22:23" x14ac:dyDescent="0.25">
      <c r="V1562" s="12"/>
      <c r="W1562" s="12"/>
    </row>
    <row r="1563" spans="22:23" x14ac:dyDescent="0.25">
      <c r="V1563" s="12"/>
      <c r="W1563" s="12"/>
    </row>
    <row r="1564" spans="22:23" x14ac:dyDescent="0.25">
      <c r="V1564" s="12"/>
      <c r="W1564" s="12"/>
    </row>
    <row r="1565" spans="22:23" x14ac:dyDescent="0.25">
      <c r="V1565" s="12"/>
      <c r="W1565" s="12"/>
    </row>
    <row r="1566" spans="22:23" x14ac:dyDescent="0.25">
      <c r="V1566" s="12"/>
      <c r="W1566" s="12"/>
    </row>
    <row r="1567" spans="22:23" x14ac:dyDescent="0.25">
      <c r="V1567" s="12"/>
      <c r="W1567" s="12"/>
    </row>
    <row r="1568" spans="22:23" x14ac:dyDescent="0.25">
      <c r="V1568" s="12"/>
      <c r="W1568" s="12"/>
    </row>
    <row r="1569" spans="22:23" x14ac:dyDescent="0.25">
      <c r="V1569" s="12"/>
      <c r="W1569" s="12"/>
    </row>
    <row r="1570" spans="22:23" x14ac:dyDescent="0.25">
      <c r="V1570" s="12"/>
      <c r="W1570" s="12"/>
    </row>
    <row r="1571" spans="22:23" x14ac:dyDescent="0.25">
      <c r="V1571" s="12"/>
      <c r="W1571" s="12"/>
    </row>
    <row r="1572" spans="22:23" x14ac:dyDescent="0.25">
      <c r="V1572" s="12"/>
      <c r="W1572" s="12"/>
    </row>
    <row r="1573" spans="22:23" x14ac:dyDescent="0.25">
      <c r="V1573" s="12"/>
      <c r="W1573" s="12"/>
    </row>
    <row r="1574" spans="22:23" x14ac:dyDescent="0.25">
      <c r="V1574" s="12"/>
      <c r="W1574" s="12"/>
    </row>
    <row r="1575" spans="22:23" x14ac:dyDescent="0.25">
      <c r="V1575" s="12"/>
      <c r="W1575" s="12"/>
    </row>
    <row r="1576" spans="22:23" x14ac:dyDescent="0.25">
      <c r="V1576" s="12"/>
      <c r="W1576" s="12"/>
    </row>
    <row r="1577" spans="22:23" x14ac:dyDescent="0.25">
      <c r="V1577" s="12"/>
      <c r="W1577" s="12"/>
    </row>
    <row r="1578" spans="22:23" x14ac:dyDescent="0.25">
      <c r="V1578" s="12"/>
      <c r="W1578" s="12"/>
    </row>
    <row r="1579" spans="22:23" x14ac:dyDescent="0.25">
      <c r="V1579" s="12"/>
      <c r="W1579" s="12"/>
    </row>
    <row r="1580" spans="22:23" x14ac:dyDescent="0.25">
      <c r="V1580" s="12"/>
      <c r="W1580" s="12"/>
    </row>
    <row r="1581" spans="22:23" x14ac:dyDescent="0.25">
      <c r="V1581" s="12"/>
      <c r="W1581" s="12"/>
    </row>
    <row r="1582" spans="22:23" x14ac:dyDescent="0.25">
      <c r="V1582" s="12"/>
      <c r="W1582" s="12"/>
    </row>
    <row r="1583" spans="22:23" x14ac:dyDescent="0.25">
      <c r="V1583" s="12"/>
      <c r="W1583" s="12"/>
    </row>
    <row r="1584" spans="22:23" x14ac:dyDescent="0.25">
      <c r="V1584" s="12"/>
      <c r="W1584" s="12"/>
    </row>
    <row r="1585" spans="22:23" x14ac:dyDescent="0.25">
      <c r="V1585" s="12"/>
      <c r="W1585" s="12"/>
    </row>
    <row r="1586" spans="22:23" x14ac:dyDescent="0.25">
      <c r="V1586" s="12"/>
      <c r="W1586" s="12"/>
    </row>
    <row r="1587" spans="22:23" x14ac:dyDescent="0.25">
      <c r="V1587" s="12"/>
      <c r="W1587" s="12"/>
    </row>
    <row r="1588" spans="22:23" x14ac:dyDescent="0.25">
      <c r="V1588" s="12"/>
      <c r="W1588" s="12"/>
    </row>
    <row r="1589" spans="22:23" x14ac:dyDescent="0.25">
      <c r="V1589" s="12"/>
      <c r="W1589" s="12"/>
    </row>
    <row r="1590" spans="22:23" x14ac:dyDescent="0.25">
      <c r="V1590" s="12"/>
      <c r="W1590" s="12"/>
    </row>
    <row r="1591" spans="22:23" x14ac:dyDescent="0.25">
      <c r="V1591" s="12"/>
      <c r="W1591" s="12"/>
    </row>
    <row r="1592" spans="22:23" x14ac:dyDescent="0.25">
      <c r="V1592" s="12"/>
      <c r="W1592" s="12"/>
    </row>
    <row r="1593" spans="22:23" x14ac:dyDescent="0.25">
      <c r="V1593" s="12"/>
      <c r="W1593" s="12"/>
    </row>
    <row r="1594" spans="22:23" x14ac:dyDescent="0.25">
      <c r="V1594" s="12"/>
      <c r="W1594" s="12"/>
    </row>
    <row r="1595" spans="22:23" x14ac:dyDescent="0.25">
      <c r="V1595" s="12"/>
      <c r="W1595" s="12"/>
    </row>
    <row r="1596" spans="22:23" x14ac:dyDescent="0.25">
      <c r="V1596" s="12"/>
      <c r="W1596" s="12"/>
    </row>
    <row r="1597" spans="22:23" x14ac:dyDescent="0.25">
      <c r="V1597" s="12"/>
      <c r="W1597" s="12"/>
    </row>
    <row r="1598" spans="22:23" x14ac:dyDescent="0.25">
      <c r="V1598" s="12"/>
      <c r="W1598" s="12"/>
    </row>
    <row r="1599" spans="22:23" x14ac:dyDescent="0.25">
      <c r="V1599" s="12"/>
      <c r="W1599" s="12"/>
    </row>
    <row r="1600" spans="22:23" x14ac:dyDescent="0.25">
      <c r="V1600" s="12"/>
      <c r="W1600" s="12"/>
    </row>
    <row r="1601" spans="22:23" x14ac:dyDescent="0.25">
      <c r="V1601" s="12"/>
      <c r="W1601" s="12"/>
    </row>
    <row r="1602" spans="22:23" x14ac:dyDescent="0.25">
      <c r="V1602" s="12"/>
      <c r="W1602" s="12"/>
    </row>
    <row r="1603" spans="22:23" x14ac:dyDescent="0.25">
      <c r="V1603" s="12"/>
      <c r="W1603" s="12"/>
    </row>
    <row r="1604" spans="22:23" x14ac:dyDescent="0.25">
      <c r="V1604" s="12"/>
      <c r="W1604" s="12"/>
    </row>
    <row r="1605" spans="22:23" x14ac:dyDescent="0.25">
      <c r="V1605" s="12"/>
      <c r="W1605" s="12"/>
    </row>
    <row r="1606" spans="22:23" x14ac:dyDescent="0.25">
      <c r="V1606" s="12"/>
      <c r="W1606" s="12"/>
    </row>
    <row r="1607" spans="22:23" x14ac:dyDescent="0.25">
      <c r="V1607" s="12"/>
      <c r="W1607" s="12"/>
    </row>
    <row r="1608" spans="22:23" x14ac:dyDescent="0.25">
      <c r="V1608" s="12"/>
      <c r="W1608" s="12"/>
    </row>
    <row r="1609" spans="22:23" x14ac:dyDescent="0.25">
      <c r="V1609" s="12"/>
      <c r="W1609" s="12"/>
    </row>
    <row r="1610" spans="22:23" x14ac:dyDescent="0.25">
      <c r="V1610" s="12"/>
      <c r="W1610" s="12"/>
    </row>
    <row r="1611" spans="22:23" x14ac:dyDescent="0.25">
      <c r="V1611" s="12"/>
      <c r="W1611" s="12"/>
    </row>
    <row r="1612" spans="22:23" x14ac:dyDescent="0.25">
      <c r="V1612" s="12"/>
      <c r="W1612" s="12"/>
    </row>
    <row r="1613" spans="22:23" x14ac:dyDescent="0.25">
      <c r="V1613" s="12"/>
      <c r="W1613" s="12"/>
    </row>
    <row r="1614" spans="22:23" x14ac:dyDescent="0.25">
      <c r="V1614" s="12"/>
      <c r="W1614" s="12"/>
    </row>
    <row r="1615" spans="22:23" x14ac:dyDescent="0.25">
      <c r="V1615" s="12"/>
      <c r="W1615" s="12"/>
    </row>
    <row r="1616" spans="22:23" x14ac:dyDescent="0.25">
      <c r="V1616" s="12"/>
      <c r="W1616" s="12"/>
    </row>
    <row r="1617" spans="22:23" x14ac:dyDescent="0.25">
      <c r="V1617" s="12"/>
      <c r="W1617" s="12"/>
    </row>
    <row r="1618" spans="22:23" x14ac:dyDescent="0.25">
      <c r="V1618" s="12"/>
      <c r="W1618" s="12"/>
    </row>
    <row r="1619" spans="22:23" x14ac:dyDescent="0.25">
      <c r="V1619" s="12"/>
      <c r="W1619" s="12"/>
    </row>
    <row r="1620" spans="22:23" x14ac:dyDescent="0.25">
      <c r="V1620" s="12"/>
      <c r="W1620" s="12"/>
    </row>
    <row r="1621" spans="22:23" x14ac:dyDescent="0.25">
      <c r="V1621" s="12"/>
      <c r="W1621" s="12"/>
    </row>
    <row r="1622" spans="22:23" x14ac:dyDescent="0.25">
      <c r="V1622" s="12"/>
      <c r="W1622" s="12"/>
    </row>
    <row r="1623" spans="22:23" x14ac:dyDescent="0.25">
      <c r="V1623" s="12"/>
      <c r="W1623" s="12"/>
    </row>
    <row r="1624" spans="22:23" x14ac:dyDescent="0.25">
      <c r="V1624" s="12"/>
      <c r="W1624" s="12"/>
    </row>
    <row r="1625" spans="22:23" x14ac:dyDescent="0.25">
      <c r="V1625" s="12"/>
      <c r="W1625" s="12"/>
    </row>
    <row r="1626" spans="22:23" x14ac:dyDescent="0.25">
      <c r="V1626" s="12"/>
      <c r="W1626" s="12"/>
    </row>
    <row r="1627" spans="22:23" x14ac:dyDescent="0.25">
      <c r="V1627" s="12"/>
      <c r="W1627" s="12"/>
    </row>
    <row r="1628" spans="22:23" x14ac:dyDescent="0.25">
      <c r="V1628" s="12"/>
      <c r="W1628" s="12"/>
    </row>
    <row r="1629" spans="22:23" x14ac:dyDescent="0.25">
      <c r="V1629" s="12"/>
      <c r="W1629" s="12"/>
    </row>
    <row r="1630" spans="22:23" x14ac:dyDescent="0.25">
      <c r="V1630" s="12"/>
      <c r="W1630" s="12"/>
    </row>
    <row r="1631" spans="22:23" x14ac:dyDescent="0.25">
      <c r="V1631" s="12"/>
      <c r="W1631" s="12"/>
    </row>
    <row r="1632" spans="22:23" x14ac:dyDescent="0.25">
      <c r="V1632" s="12"/>
      <c r="W1632" s="12"/>
    </row>
    <row r="1633" spans="22:23" x14ac:dyDescent="0.25">
      <c r="V1633" s="12"/>
      <c r="W1633" s="12"/>
    </row>
    <row r="1634" spans="22:23" x14ac:dyDescent="0.25">
      <c r="V1634" s="12"/>
      <c r="W1634" s="12"/>
    </row>
    <row r="1635" spans="22:23" x14ac:dyDescent="0.25">
      <c r="V1635" s="12"/>
      <c r="W1635" s="12"/>
    </row>
    <row r="1636" spans="22:23" x14ac:dyDescent="0.25">
      <c r="V1636" s="12"/>
      <c r="W1636" s="12"/>
    </row>
    <row r="1637" spans="22:23" x14ac:dyDescent="0.25">
      <c r="V1637" s="12"/>
      <c r="W1637" s="12"/>
    </row>
    <row r="1638" spans="22:23" x14ac:dyDescent="0.25">
      <c r="V1638" s="12"/>
      <c r="W1638" s="12"/>
    </row>
    <row r="1639" spans="22:23" x14ac:dyDescent="0.25">
      <c r="V1639" s="12"/>
      <c r="W1639" s="12"/>
    </row>
    <row r="1640" spans="22:23" x14ac:dyDescent="0.25">
      <c r="V1640" s="12"/>
      <c r="W1640" s="12"/>
    </row>
    <row r="1641" spans="22:23" x14ac:dyDescent="0.25">
      <c r="V1641" s="12"/>
      <c r="W1641" s="12"/>
    </row>
    <row r="1642" spans="22:23" x14ac:dyDescent="0.25">
      <c r="V1642" s="12"/>
      <c r="W1642" s="12"/>
    </row>
    <row r="1643" spans="22:23" x14ac:dyDescent="0.25">
      <c r="V1643" s="12"/>
      <c r="W1643" s="12"/>
    </row>
    <row r="1644" spans="22:23" x14ac:dyDescent="0.25">
      <c r="V1644" s="12"/>
      <c r="W1644" s="12"/>
    </row>
    <row r="1645" spans="22:23" x14ac:dyDescent="0.25">
      <c r="V1645" s="12"/>
      <c r="W1645" s="12"/>
    </row>
    <row r="1646" spans="22:23" x14ac:dyDescent="0.25">
      <c r="V1646" s="12"/>
      <c r="W1646" s="12"/>
    </row>
    <row r="1647" spans="22:23" x14ac:dyDescent="0.25">
      <c r="V1647" s="12"/>
      <c r="W1647" s="12"/>
    </row>
    <row r="1648" spans="22:23" x14ac:dyDescent="0.25">
      <c r="V1648" s="12"/>
      <c r="W1648" s="12"/>
    </row>
    <row r="1649" spans="22:23" x14ac:dyDescent="0.25">
      <c r="V1649" s="12"/>
      <c r="W1649" s="12"/>
    </row>
    <row r="1650" spans="22:23" x14ac:dyDescent="0.25">
      <c r="V1650" s="12"/>
      <c r="W1650" s="12"/>
    </row>
    <row r="1651" spans="22:23" x14ac:dyDescent="0.25">
      <c r="V1651" s="12"/>
      <c r="W1651" s="12"/>
    </row>
    <row r="1652" spans="22:23" x14ac:dyDescent="0.25">
      <c r="V1652" s="12"/>
      <c r="W1652" s="12"/>
    </row>
    <row r="1653" spans="22:23" x14ac:dyDescent="0.25">
      <c r="V1653" s="12"/>
      <c r="W1653" s="12"/>
    </row>
    <row r="1654" spans="22:23" x14ac:dyDescent="0.25">
      <c r="V1654" s="12"/>
      <c r="W1654" s="12"/>
    </row>
    <row r="1655" spans="22:23" x14ac:dyDescent="0.25">
      <c r="V1655" s="12"/>
      <c r="W1655" s="12"/>
    </row>
    <row r="1656" spans="22:23" x14ac:dyDescent="0.25">
      <c r="V1656" s="12"/>
      <c r="W1656" s="12"/>
    </row>
    <row r="1657" spans="22:23" x14ac:dyDescent="0.25">
      <c r="V1657" s="12"/>
      <c r="W1657" s="12"/>
    </row>
    <row r="1658" spans="22:23" x14ac:dyDescent="0.25">
      <c r="V1658" s="12"/>
      <c r="W1658" s="12"/>
    </row>
    <row r="1659" spans="22:23" x14ac:dyDescent="0.25">
      <c r="V1659" s="12"/>
      <c r="W1659" s="12"/>
    </row>
    <row r="1660" spans="22:23" x14ac:dyDescent="0.25">
      <c r="V1660" s="12"/>
      <c r="W1660" s="12"/>
    </row>
    <row r="1661" spans="22:23" x14ac:dyDescent="0.25">
      <c r="V1661" s="12"/>
      <c r="W1661" s="12"/>
    </row>
    <row r="1662" spans="22:23" x14ac:dyDescent="0.25">
      <c r="V1662" s="12"/>
      <c r="W1662" s="12"/>
    </row>
    <row r="1663" spans="22:23" x14ac:dyDescent="0.25">
      <c r="V1663" s="12"/>
      <c r="W1663" s="12"/>
    </row>
    <row r="1664" spans="22:23" x14ac:dyDescent="0.25">
      <c r="V1664" s="12"/>
      <c r="W1664" s="12"/>
    </row>
    <row r="1665" spans="22:23" x14ac:dyDescent="0.25">
      <c r="V1665" s="12"/>
      <c r="W1665" s="12"/>
    </row>
    <row r="1666" spans="22:23" x14ac:dyDescent="0.25">
      <c r="V1666" s="12"/>
      <c r="W1666" s="12"/>
    </row>
    <row r="1667" spans="22:23" x14ac:dyDescent="0.25">
      <c r="V1667" s="12"/>
      <c r="W1667" s="12"/>
    </row>
    <row r="1668" spans="22:23" x14ac:dyDescent="0.25">
      <c r="V1668" s="12"/>
      <c r="W1668" s="12"/>
    </row>
    <row r="1669" spans="22:23" x14ac:dyDescent="0.25">
      <c r="V1669" s="12"/>
      <c r="W1669" s="12"/>
    </row>
    <row r="1670" spans="22:23" x14ac:dyDescent="0.25">
      <c r="V1670" s="12"/>
      <c r="W1670" s="12"/>
    </row>
    <row r="1671" spans="22:23" x14ac:dyDescent="0.25">
      <c r="V1671" s="12"/>
      <c r="W1671" s="12"/>
    </row>
    <row r="1672" spans="22:23" x14ac:dyDescent="0.25">
      <c r="V1672" s="12"/>
      <c r="W1672" s="12"/>
    </row>
    <row r="1673" spans="22:23" x14ac:dyDescent="0.25">
      <c r="V1673" s="12"/>
      <c r="W1673" s="12"/>
    </row>
    <row r="1674" spans="22:23" x14ac:dyDescent="0.25">
      <c r="V1674" s="12"/>
      <c r="W1674" s="12"/>
    </row>
    <row r="1675" spans="22:23" x14ac:dyDescent="0.25">
      <c r="V1675" s="12"/>
      <c r="W1675" s="12"/>
    </row>
    <row r="1676" spans="22:23" x14ac:dyDescent="0.25">
      <c r="V1676" s="12"/>
      <c r="W1676" s="12"/>
    </row>
    <row r="1677" spans="22:23" x14ac:dyDescent="0.25">
      <c r="V1677" s="12"/>
      <c r="W1677" s="12"/>
    </row>
    <row r="1678" spans="22:23" x14ac:dyDescent="0.25">
      <c r="V1678" s="12"/>
      <c r="W1678" s="12"/>
    </row>
    <row r="1679" spans="22:23" x14ac:dyDescent="0.25">
      <c r="V1679" s="12"/>
      <c r="W1679" s="12"/>
    </row>
    <row r="1680" spans="22:23" x14ac:dyDescent="0.25">
      <c r="V1680" s="12"/>
      <c r="W1680" s="12"/>
    </row>
    <row r="1681" spans="22:23" x14ac:dyDescent="0.25">
      <c r="V1681" s="12"/>
      <c r="W1681" s="12"/>
    </row>
    <row r="1682" spans="22:23" x14ac:dyDescent="0.25">
      <c r="V1682" s="12"/>
      <c r="W1682" s="12"/>
    </row>
    <row r="1683" spans="22:23" x14ac:dyDescent="0.25">
      <c r="V1683" s="12"/>
      <c r="W1683" s="12"/>
    </row>
    <row r="1684" spans="22:23" x14ac:dyDescent="0.25">
      <c r="V1684" s="12"/>
      <c r="W1684" s="12"/>
    </row>
    <row r="1685" spans="22:23" x14ac:dyDescent="0.25">
      <c r="V1685" s="12"/>
      <c r="W1685" s="12"/>
    </row>
    <row r="1686" spans="22:23" x14ac:dyDescent="0.25">
      <c r="V1686" s="12"/>
      <c r="W1686" s="12"/>
    </row>
    <row r="1687" spans="22:23" x14ac:dyDescent="0.25">
      <c r="V1687" s="12"/>
      <c r="W1687" s="12"/>
    </row>
    <row r="1688" spans="22:23" x14ac:dyDescent="0.25">
      <c r="V1688" s="12"/>
      <c r="W1688" s="12"/>
    </row>
    <row r="1689" spans="22:23" x14ac:dyDescent="0.25">
      <c r="V1689" s="12"/>
      <c r="W1689" s="12"/>
    </row>
    <row r="1690" spans="22:23" x14ac:dyDescent="0.25">
      <c r="V1690" s="12"/>
      <c r="W1690" s="12"/>
    </row>
    <row r="1691" spans="22:23" x14ac:dyDescent="0.25">
      <c r="V1691" s="12"/>
      <c r="W1691" s="12"/>
    </row>
    <row r="1692" spans="22:23" x14ac:dyDescent="0.25">
      <c r="V1692" s="12"/>
      <c r="W1692" s="12"/>
    </row>
    <row r="1693" spans="22:23" x14ac:dyDescent="0.25">
      <c r="V1693" s="12"/>
      <c r="W1693" s="12"/>
    </row>
    <row r="1694" spans="22:23" x14ac:dyDescent="0.25">
      <c r="V1694" s="12"/>
      <c r="W1694" s="12"/>
    </row>
    <row r="1695" spans="22:23" x14ac:dyDescent="0.25">
      <c r="V1695" s="12"/>
      <c r="W1695" s="12"/>
    </row>
    <row r="1696" spans="22:23" x14ac:dyDescent="0.25">
      <c r="V1696" s="12"/>
      <c r="W1696" s="12"/>
    </row>
    <row r="1697" spans="22:23" x14ac:dyDescent="0.25">
      <c r="V1697" s="12"/>
      <c r="W1697" s="12"/>
    </row>
    <row r="1698" spans="22:23" x14ac:dyDescent="0.25">
      <c r="V1698" s="12"/>
      <c r="W1698" s="12"/>
    </row>
    <row r="1699" spans="22:23" x14ac:dyDescent="0.25">
      <c r="V1699" s="12"/>
      <c r="W1699" s="12"/>
    </row>
    <row r="1700" spans="22:23" x14ac:dyDescent="0.25">
      <c r="V1700" s="12"/>
      <c r="W1700" s="12"/>
    </row>
    <row r="1701" spans="22:23" x14ac:dyDescent="0.25">
      <c r="V1701" s="12"/>
      <c r="W1701" s="12"/>
    </row>
    <row r="1702" spans="22:23" x14ac:dyDescent="0.25">
      <c r="V1702" s="12"/>
      <c r="W1702" s="12"/>
    </row>
    <row r="1703" spans="22:23" x14ac:dyDescent="0.25">
      <c r="V1703" s="12"/>
      <c r="W1703" s="12"/>
    </row>
    <row r="1704" spans="22:23" x14ac:dyDescent="0.25">
      <c r="V1704" s="12"/>
      <c r="W1704" s="12"/>
    </row>
    <row r="1705" spans="22:23" x14ac:dyDescent="0.25">
      <c r="V1705" s="12"/>
      <c r="W1705" s="12"/>
    </row>
    <row r="1706" spans="22:23" x14ac:dyDescent="0.25">
      <c r="V1706" s="12"/>
      <c r="W1706" s="12"/>
    </row>
    <row r="1707" spans="22:23" x14ac:dyDescent="0.25">
      <c r="V1707" s="12"/>
      <c r="W1707" s="12"/>
    </row>
    <row r="1708" spans="22:23" x14ac:dyDescent="0.25">
      <c r="V1708" s="12"/>
      <c r="W1708" s="12"/>
    </row>
    <row r="1709" spans="22:23" x14ac:dyDescent="0.25">
      <c r="V1709" s="12"/>
      <c r="W1709" s="12"/>
    </row>
    <row r="1710" spans="22:23" x14ac:dyDescent="0.25">
      <c r="V1710" s="12"/>
      <c r="W1710" s="12"/>
    </row>
    <row r="1711" spans="22:23" x14ac:dyDescent="0.25">
      <c r="V1711" s="12"/>
      <c r="W1711" s="12"/>
    </row>
    <row r="1712" spans="22:23" x14ac:dyDescent="0.25">
      <c r="V1712" s="12"/>
      <c r="W1712" s="12"/>
    </row>
    <row r="1713" spans="22:23" x14ac:dyDescent="0.25">
      <c r="V1713" s="12"/>
      <c r="W1713" s="12"/>
    </row>
    <row r="1714" spans="22:23" x14ac:dyDescent="0.25">
      <c r="V1714" s="12"/>
      <c r="W1714" s="12"/>
    </row>
    <row r="1715" spans="22:23" x14ac:dyDescent="0.25">
      <c r="V1715" s="12"/>
      <c r="W1715" s="12"/>
    </row>
    <row r="1716" spans="22:23" x14ac:dyDescent="0.25">
      <c r="V1716" s="12"/>
      <c r="W1716" s="12"/>
    </row>
    <row r="1717" spans="22:23" x14ac:dyDescent="0.25">
      <c r="V1717" s="12"/>
      <c r="W1717" s="12"/>
    </row>
    <row r="1718" spans="22:23" x14ac:dyDescent="0.25">
      <c r="V1718" s="12"/>
      <c r="W1718" s="12"/>
    </row>
    <row r="1719" spans="22:23" x14ac:dyDescent="0.25">
      <c r="V1719" s="12"/>
      <c r="W1719" s="12"/>
    </row>
    <row r="1720" spans="22:23" x14ac:dyDescent="0.25">
      <c r="V1720" s="12"/>
      <c r="W1720" s="12"/>
    </row>
    <row r="1721" spans="22:23" x14ac:dyDescent="0.25">
      <c r="V1721" s="12"/>
      <c r="W1721" s="12"/>
    </row>
    <row r="1722" spans="22:23" x14ac:dyDescent="0.25">
      <c r="V1722" s="12"/>
      <c r="W1722" s="12"/>
    </row>
    <row r="1723" spans="22:23" x14ac:dyDescent="0.25">
      <c r="V1723" s="12"/>
      <c r="W1723" s="12"/>
    </row>
    <row r="1724" spans="22:23" x14ac:dyDescent="0.25">
      <c r="V1724" s="12"/>
      <c r="W1724" s="12"/>
    </row>
    <row r="1725" spans="22:23" x14ac:dyDescent="0.25">
      <c r="V1725" s="12"/>
      <c r="W1725" s="12"/>
    </row>
    <row r="1726" spans="22:23" x14ac:dyDescent="0.25">
      <c r="V1726" s="12"/>
      <c r="W1726" s="12"/>
    </row>
    <row r="1727" spans="22:23" x14ac:dyDescent="0.25">
      <c r="V1727" s="12"/>
      <c r="W1727" s="12"/>
    </row>
    <row r="1728" spans="22:23" x14ac:dyDescent="0.25">
      <c r="V1728" s="12"/>
      <c r="W1728" s="12"/>
    </row>
    <row r="1729" spans="22:23" x14ac:dyDescent="0.25">
      <c r="V1729" s="12"/>
      <c r="W1729" s="12"/>
    </row>
    <row r="1730" spans="22:23" x14ac:dyDescent="0.25">
      <c r="V1730" s="12"/>
      <c r="W1730" s="12"/>
    </row>
    <row r="1731" spans="22:23" x14ac:dyDescent="0.25">
      <c r="V1731" s="12"/>
      <c r="W1731" s="12"/>
    </row>
    <row r="1732" spans="22:23" x14ac:dyDescent="0.25">
      <c r="V1732" s="12"/>
      <c r="W1732" s="12"/>
    </row>
    <row r="1733" spans="22:23" x14ac:dyDescent="0.25">
      <c r="V1733" s="12"/>
      <c r="W1733" s="12"/>
    </row>
    <row r="1734" spans="22:23" x14ac:dyDescent="0.25">
      <c r="V1734" s="12"/>
      <c r="W1734" s="12"/>
    </row>
    <row r="1735" spans="22:23" x14ac:dyDescent="0.25">
      <c r="V1735" s="12"/>
      <c r="W1735" s="12"/>
    </row>
    <row r="1736" spans="22:23" x14ac:dyDescent="0.25">
      <c r="V1736" s="12"/>
      <c r="W1736" s="12"/>
    </row>
    <row r="1737" spans="22:23" x14ac:dyDescent="0.25">
      <c r="V1737" s="12"/>
      <c r="W1737" s="12"/>
    </row>
    <row r="1738" spans="22:23" x14ac:dyDescent="0.25">
      <c r="V1738" s="12"/>
      <c r="W1738" s="12"/>
    </row>
    <row r="1739" spans="22:23" x14ac:dyDescent="0.25">
      <c r="V1739" s="12"/>
      <c r="W1739" s="12"/>
    </row>
    <row r="1740" spans="22:23" x14ac:dyDescent="0.25">
      <c r="V1740" s="12"/>
      <c r="W1740" s="12"/>
    </row>
    <row r="1741" spans="22:23" x14ac:dyDescent="0.25">
      <c r="V1741" s="12"/>
      <c r="W1741" s="12"/>
    </row>
    <row r="1742" spans="22:23" x14ac:dyDescent="0.25">
      <c r="V1742" s="12"/>
      <c r="W1742" s="12"/>
    </row>
    <row r="1743" spans="22:23" x14ac:dyDescent="0.25">
      <c r="V1743" s="12"/>
      <c r="W1743" s="12"/>
    </row>
    <row r="1744" spans="22:23" x14ac:dyDescent="0.25">
      <c r="V1744" s="12"/>
      <c r="W1744" s="12"/>
    </row>
    <row r="1745" spans="22:23" x14ac:dyDescent="0.25">
      <c r="V1745" s="12"/>
      <c r="W1745" s="12"/>
    </row>
    <row r="1746" spans="22:23" x14ac:dyDescent="0.25">
      <c r="V1746" s="12"/>
      <c r="W1746" s="12"/>
    </row>
    <row r="1747" spans="22:23" x14ac:dyDescent="0.25">
      <c r="V1747" s="12"/>
      <c r="W1747" s="12"/>
    </row>
    <row r="1748" spans="22:23" x14ac:dyDescent="0.25">
      <c r="V1748" s="12"/>
      <c r="W1748" s="12"/>
    </row>
    <row r="1749" spans="22:23" x14ac:dyDescent="0.25">
      <c r="V1749" s="12"/>
      <c r="W1749" s="12"/>
    </row>
    <row r="1750" spans="22:23" x14ac:dyDescent="0.25">
      <c r="V1750" s="12"/>
      <c r="W1750" s="12"/>
    </row>
    <row r="1751" spans="22:23" x14ac:dyDescent="0.25">
      <c r="V1751" s="12"/>
      <c r="W1751" s="12"/>
    </row>
    <row r="1752" spans="22:23" x14ac:dyDescent="0.25">
      <c r="V1752" s="12"/>
      <c r="W1752" s="12"/>
    </row>
    <row r="1753" spans="22:23" x14ac:dyDescent="0.25">
      <c r="V1753" s="12"/>
      <c r="W1753" s="12"/>
    </row>
    <row r="1754" spans="22:23" x14ac:dyDescent="0.25">
      <c r="V1754" s="12"/>
      <c r="W1754" s="12"/>
    </row>
    <row r="1755" spans="22:23" x14ac:dyDescent="0.25">
      <c r="V1755" s="12"/>
      <c r="W1755" s="12"/>
    </row>
    <row r="1756" spans="22:23" x14ac:dyDescent="0.25">
      <c r="V1756" s="12"/>
      <c r="W1756" s="12"/>
    </row>
    <row r="1757" spans="22:23" x14ac:dyDescent="0.25">
      <c r="V1757" s="12"/>
      <c r="W1757" s="12"/>
    </row>
    <row r="1758" spans="22:23" x14ac:dyDescent="0.25">
      <c r="V1758" s="12"/>
      <c r="W1758" s="12"/>
    </row>
    <row r="1759" spans="22:23" x14ac:dyDescent="0.25">
      <c r="V1759" s="12"/>
      <c r="W1759" s="12"/>
    </row>
    <row r="1760" spans="22:23" x14ac:dyDescent="0.25">
      <c r="V1760" s="12"/>
      <c r="W1760" s="12"/>
    </row>
    <row r="1761" spans="22:23" x14ac:dyDescent="0.25">
      <c r="V1761" s="12"/>
      <c r="W1761" s="12"/>
    </row>
    <row r="1762" spans="22:23" x14ac:dyDescent="0.25">
      <c r="V1762" s="12"/>
      <c r="W1762" s="12"/>
    </row>
    <row r="1763" spans="22:23" x14ac:dyDescent="0.25">
      <c r="V1763" s="12"/>
      <c r="W1763" s="12"/>
    </row>
    <row r="1764" spans="22:23" x14ac:dyDescent="0.25">
      <c r="V1764" s="12"/>
      <c r="W1764" s="12"/>
    </row>
    <row r="1765" spans="22:23" x14ac:dyDescent="0.25">
      <c r="V1765" s="12"/>
      <c r="W1765" s="12"/>
    </row>
    <row r="1766" spans="22:23" x14ac:dyDescent="0.25">
      <c r="V1766" s="12"/>
      <c r="W1766" s="12"/>
    </row>
    <row r="1767" spans="22:23" x14ac:dyDescent="0.25">
      <c r="V1767" s="12"/>
      <c r="W1767" s="12"/>
    </row>
    <row r="1768" spans="22:23" x14ac:dyDescent="0.25">
      <c r="V1768" s="12"/>
      <c r="W1768" s="12"/>
    </row>
    <row r="1769" spans="22:23" x14ac:dyDescent="0.25">
      <c r="V1769" s="12"/>
      <c r="W1769" s="12"/>
    </row>
    <row r="1770" spans="22:23" x14ac:dyDescent="0.25">
      <c r="V1770" s="12"/>
      <c r="W1770" s="12"/>
    </row>
    <row r="1771" spans="22:23" x14ac:dyDescent="0.25">
      <c r="V1771" s="12"/>
      <c r="W1771" s="12"/>
    </row>
    <row r="1772" spans="22:23" x14ac:dyDescent="0.25">
      <c r="V1772" s="12"/>
      <c r="W1772" s="12"/>
    </row>
    <row r="1773" spans="22:23" x14ac:dyDescent="0.25">
      <c r="V1773" s="12"/>
      <c r="W1773" s="12"/>
    </row>
    <row r="1774" spans="22:23" x14ac:dyDescent="0.25">
      <c r="V1774" s="12"/>
      <c r="W1774" s="12"/>
    </row>
    <row r="1775" spans="22:23" x14ac:dyDescent="0.25">
      <c r="V1775" s="12"/>
      <c r="W1775" s="12"/>
    </row>
    <row r="1776" spans="22:23" x14ac:dyDescent="0.25">
      <c r="V1776" s="12"/>
      <c r="W1776" s="12"/>
    </row>
    <row r="1777" spans="22:23" x14ac:dyDescent="0.25">
      <c r="V1777" s="12"/>
      <c r="W1777" s="12"/>
    </row>
    <row r="1778" spans="22:23" x14ac:dyDescent="0.25">
      <c r="V1778" s="12"/>
      <c r="W1778" s="12"/>
    </row>
    <row r="1779" spans="22:23" x14ac:dyDescent="0.25">
      <c r="V1779" s="12"/>
      <c r="W1779" s="12"/>
    </row>
    <row r="1780" spans="22:23" x14ac:dyDescent="0.25">
      <c r="V1780" s="12"/>
      <c r="W1780" s="12"/>
    </row>
    <row r="1781" spans="22:23" x14ac:dyDescent="0.25">
      <c r="V1781" s="12"/>
      <c r="W1781" s="12"/>
    </row>
    <row r="1782" spans="22:23" x14ac:dyDescent="0.25">
      <c r="V1782" s="12"/>
      <c r="W1782" s="12"/>
    </row>
    <row r="1783" spans="22:23" x14ac:dyDescent="0.25">
      <c r="V1783" s="12"/>
      <c r="W1783" s="12"/>
    </row>
    <row r="1784" spans="22:23" x14ac:dyDescent="0.25">
      <c r="V1784" s="12"/>
      <c r="W1784" s="12"/>
    </row>
    <row r="1785" spans="22:23" x14ac:dyDescent="0.25">
      <c r="V1785" s="12"/>
      <c r="W1785" s="12"/>
    </row>
    <row r="1786" spans="22:23" x14ac:dyDescent="0.25">
      <c r="V1786" s="12"/>
      <c r="W1786" s="12"/>
    </row>
    <row r="1787" spans="22:23" x14ac:dyDescent="0.25">
      <c r="V1787" s="12"/>
      <c r="W1787" s="12"/>
    </row>
    <row r="1788" spans="22:23" x14ac:dyDescent="0.25">
      <c r="V1788" s="12"/>
      <c r="W1788" s="12"/>
    </row>
    <row r="1789" spans="22:23" x14ac:dyDescent="0.25">
      <c r="V1789" s="12"/>
      <c r="W1789" s="12"/>
    </row>
    <row r="1790" spans="22:23" x14ac:dyDescent="0.25">
      <c r="V1790" s="12"/>
      <c r="W1790" s="12"/>
    </row>
    <row r="1791" spans="22:23" x14ac:dyDescent="0.25">
      <c r="V1791" s="12"/>
      <c r="W1791" s="12"/>
    </row>
    <row r="1792" spans="22:23" x14ac:dyDescent="0.25">
      <c r="V1792" s="12"/>
      <c r="W1792" s="12"/>
    </row>
    <row r="1793" spans="22:23" x14ac:dyDescent="0.25">
      <c r="V1793" s="12"/>
      <c r="W1793" s="12"/>
    </row>
    <row r="1794" spans="22:23" x14ac:dyDescent="0.25">
      <c r="V1794" s="12"/>
      <c r="W1794" s="12"/>
    </row>
    <row r="1795" spans="22:23" x14ac:dyDescent="0.25">
      <c r="V1795" s="12"/>
      <c r="W1795" s="12"/>
    </row>
    <row r="1796" spans="22:23" x14ac:dyDescent="0.25">
      <c r="V1796" s="12"/>
      <c r="W1796" s="12"/>
    </row>
    <row r="1797" spans="22:23" x14ac:dyDescent="0.25">
      <c r="V1797" s="12"/>
      <c r="W1797" s="12"/>
    </row>
    <row r="1798" spans="22:23" x14ac:dyDescent="0.25">
      <c r="V1798" s="12"/>
      <c r="W1798" s="12"/>
    </row>
    <row r="1799" spans="22:23" x14ac:dyDescent="0.25">
      <c r="V1799" s="12"/>
      <c r="W1799" s="12"/>
    </row>
    <row r="1800" spans="22:23" x14ac:dyDescent="0.25">
      <c r="V1800" s="12"/>
      <c r="W1800" s="12"/>
    </row>
    <row r="1801" spans="22:23" x14ac:dyDescent="0.25">
      <c r="V1801" s="12"/>
      <c r="W1801" s="12"/>
    </row>
    <row r="1802" spans="22:23" x14ac:dyDescent="0.25">
      <c r="V1802" s="12"/>
      <c r="W1802" s="12"/>
    </row>
    <row r="1803" spans="22:23" x14ac:dyDescent="0.25">
      <c r="V1803" s="12"/>
      <c r="W1803" s="12"/>
    </row>
    <row r="1804" spans="22:23" x14ac:dyDescent="0.25">
      <c r="V1804" s="12"/>
      <c r="W1804" s="12"/>
    </row>
    <row r="1805" spans="22:23" x14ac:dyDescent="0.25">
      <c r="V1805" s="12"/>
      <c r="W1805" s="12"/>
    </row>
    <row r="1806" spans="22:23" x14ac:dyDescent="0.25">
      <c r="V1806" s="12"/>
      <c r="W1806" s="12"/>
    </row>
    <row r="1807" spans="22:23" x14ac:dyDescent="0.25">
      <c r="V1807" s="12"/>
      <c r="W1807" s="12"/>
    </row>
    <row r="1808" spans="22:23" x14ac:dyDescent="0.25">
      <c r="V1808" s="12"/>
      <c r="W1808" s="12"/>
    </row>
    <row r="1809" spans="22:23" x14ac:dyDescent="0.25">
      <c r="V1809" s="12"/>
      <c r="W1809" s="12"/>
    </row>
  </sheetData>
  <autoFilter ref="A4:Z900"/>
  <conditionalFormatting sqref="B5:B52">
    <cfRule type="duplicateValues" dxfId="24" priority="21"/>
  </conditionalFormatting>
  <conditionalFormatting sqref="B53:B86">
    <cfRule type="duplicateValues" dxfId="23" priority="3"/>
  </conditionalFormatting>
  <conditionalFormatting sqref="B87:B94">
    <cfRule type="duplicateValues" dxfId="22" priority="25"/>
  </conditionalFormatting>
  <conditionalFormatting sqref="B104:B108">
    <cfRule type="duplicateValues" dxfId="21" priority="4"/>
  </conditionalFormatting>
  <conditionalFormatting sqref="B109:B116 B95:B103">
    <cfRule type="duplicateValues" dxfId="20" priority="24"/>
  </conditionalFormatting>
  <conditionalFormatting sqref="B117:B845">
    <cfRule type="duplicateValues" dxfId="19" priority="23"/>
  </conditionalFormatting>
  <conditionalFormatting sqref="B390">
    <cfRule type="duplicateValues" dxfId="18" priority="20"/>
  </conditionalFormatting>
  <conditionalFormatting sqref="B391:B394">
    <cfRule type="duplicateValues" dxfId="17" priority="19"/>
  </conditionalFormatting>
  <conditionalFormatting sqref="B395:B396">
    <cfRule type="duplicateValues" dxfId="16" priority="18"/>
  </conditionalFormatting>
  <conditionalFormatting sqref="B397">
    <cfRule type="duplicateValues" dxfId="15" priority="17"/>
  </conditionalFormatting>
  <conditionalFormatting sqref="B398:B399">
    <cfRule type="duplicateValues" dxfId="14" priority="16"/>
  </conditionalFormatting>
  <conditionalFormatting sqref="B400">
    <cfRule type="duplicateValues" dxfId="13" priority="15"/>
  </conditionalFormatting>
  <conditionalFormatting sqref="B401:B405">
    <cfRule type="duplicateValues" dxfId="12" priority="14"/>
  </conditionalFormatting>
  <conditionalFormatting sqref="B406:B408">
    <cfRule type="duplicateValues" dxfId="11" priority="13"/>
  </conditionalFormatting>
  <conditionalFormatting sqref="B409:B541">
    <cfRule type="duplicateValues" dxfId="10" priority="22"/>
  </conditionalFormatting>
  <conditionalFormatting sqref="B542:B548">
    <cfRule type="duplicateValues" dxfId="9" priority="12"/>
  </conditionalFormatting>
  <conditionalFormatting sqref="B549">
    <cfRule type="duplicateValues" dxfId="8" priority="11"/>
  </conditionalFormatting>
  <conditionalFormatting sqref="B550">
    <cfRule type="duplicateValues" dxfId="7" priority="10"/>
  </conditionalFormatting>
  <conditionalFormatting sqref="B551:B573">
    <cfRule type="duplicateValues" dxfId="6" priority="9"/>
  </conditionalFormatting>
  <conditionalFormatting sqref="B574">
    <cfRule type="duplicateValues" dxfId="5" priority="8"/>
  </conditionalFormatting>
  <conditionalFormatting sqref="B575:B589">
    <cfRule type="duplicateValues" dxfId="4" priority="7"/>
  </conditionalFormatting>
  <conditionalFormatting sqref="B590">
    <cfRule type="duplicateValues" dxfId="3" priority="5"/>
  </conditionalFormatting>
  <conditionalFormatting sqref="B591:B845">
    <cfRule type="duplicateValues" dxfId="2" priority="6"/>
  </conditionalFormatting>
  <conditionalFormatting sqref="B846:B925">
    <cfRule type="duplicateValues" dxfId="1" priority="26"/>
    <cfRule type="duplicateValues" dxfId="0" priority="27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Nhận hàng khác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QuangTrung</cp:lastModifiedBy>
  <dcterms:created xsi:type="dcterms:W3CDTF">2020-11-21T03:36:15Z</dcterms:created>
  <dcterms:modified xsi:type="dcterms:W3CDTF">2024-01-23T03:21:00Z</dcterms:modified>
</cp:coreProperties>
</file>