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msDev\angular\src\assets\sampleFiles\"/>
    </mc:Choice>
  </mc:AlternateContent>
  <bookViews>
    <workbookView xWindow="0" yWindow="0" windowWidth="19170" windowHeight="12750"/>
  </bookViews>
  <sheets>
    <sheet name="PXP Return" sheetId="1" r:id="rId1"/>
  </sheets>
  <externalReferences>
    <externalReference r:id="rId2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2" i="1" l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H1" i="1"/>
  <c r="P9" i="1" l="1"/>
  <c r="P17" i="1"/>
  <c r="P25" i="1"/>
  <c r="P33" i="1"/>
  <c r="P41" i="1"/>
  <c r="P49" i="1"/>
  <c r="P53" i="1"/>
  <c r="P61" i="1"/>
  <c r="P73" i="1"/>
  <c r="P81" i="1"/>
  <c r="P85" i="1"/>
  <c r="P89" i="1"/>
  <c r="P93" i="1"/>
  <c r="P101" i="1"/>
  <c r="P105" i="1"/>
  <c r="P13" i="1"/>
  <c r="P21" i="1"/>
  <c r="P29" i="1"/>
  <c r="P37" i="1"/>
  <c r="P45" i="1"/>
  <c r="P57" i="1"/>
  <c r="P65" i="1"/>
  <c r="P69" i="1"/>
  <c r="P77" i="1"/>
  <c r="P97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246" i="1"/>
  <c r="P238" i="1"/>
  <c r="P230" i="1"/>
  <c r="P222" i="1"/>
  <c r="P249" i="1"/>
  <c r="P241" i="1"/>
  <c r="P233" i="1"/>
  <c r="P225" i="1"/>
  <c r="P217" i="1"/>
  <c r="P209" i="1"/>
  <c r="P201" i="1"/>
  <c r="P193" i="1"/>
  <c r="P185" i="1"/>
  <c r="P177" i="1"/>
  <c r="P12" i="1"/>
  <c r="P16" i="1"/>
  <c r="P20" i="1"/>
  <c r="P24" i="1"/>
  <c r="P28" i="1"/>
  <c r="P48" i="1"/>
  <c r="P52" i="1"/>
  <c r="P60" i="1"/>
  <c r="P68" i="1"/>
  <c r="P80" i="1"/>
  <c r="P88" i="1"/>
  <c r="P92" i="1"/>
  <c r="P96" i="1"/>
  <c r="P100" i="1"/>
  <c r="P104" i="1"/>
  <c r="P153" i="1"/>
  <c r="P180" i="1"/>
  <c r="P182" i="1"/>
  <c r="P194" i="1"/>
  <c r="P212" i="1"/>
  <c r="P214" i="1"/>
  <c r="P237" i="1"/>
  <c r="P19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08" i="1"/>
  <c r="P110" i="1"/>
  <c r="P111" i="1"/>
  <c r="P116" i="1"/>
  <c r="P118" i="1"/>
  <c r="P119" i="1"/>
  <c r="P124" i="1"/>
  <c r="P126" i="1"/>
  <c r="P127" i="1"/>
  <c r="P132" i="1"/>
  <c r="P134" i="1"/>
  <c r="P135" i="1"/>
  <c r="P140" i="1"/>
  <c r="P142" i="1"/>
  <c r="P143" i="1"/>
  <c r="P148" i="1"/>
  <c r="P150" i="1"/>
  <c r="P151" i="1"/>
  <c r="P156" i="1"/>
  <c r="P158" i="1"/>
  <c r="P159" i="1"/>
  <c r="P164" i="1"/>
  <c r="P166" i="1"/>
  <c r="P167" i="1"/>
  <c r="P172" i="1"/>
  <c r="P174" i="1"/>
  <c r="P175" i="1"/>
  <c r="P181" i="1"/>
  <c r="P186" i="1"/>
  <c r="P187" i="1"/>
  <c r="P192" i="1"/>
  <c r="P204" i="1"/>
  <c r="P206" i="1"/>
  <c r="P207" i="1"/>
  <c r="P213" i="1"/>
  <c r="P218" i="1"/>
  <c r="P219" i="1"/>
  <c r="P234" i="1"/>
  <c r="P235" i="1"/>
  <c r="P250" i="1"/>
  <c r="P6" i="1"/>
  <c r="P109" i="1"/>
  <c r="P117" i="1"/>
  <c r="P125" i="1"/>
  <c r="P133" i="1"/>
  <c r="P141" i="1"/>
  <c r="P149" i="1"/>
  <c r="P157" i="1"/>
  <c r="P165" i="1"/>
  <c r="P173" i="1"/>
  <c r="P178" i="1"/>
  <c r="P179" i="1"/>
  <c r="P184" i="1"/>
  <c r="P196" i="1"/>
  <c r="P198" i="1"/>
  <c r="P199" i="1"/>
  <c r="P205" i="1"/>
  <c r="P210" i="1"/>
  <c r="P211" i="1"/>
  <c r="P216" i="1"/>
  <c r="P229" i="1"/>
  <c r="P232" i="1"/>
  <c r="P245" i="1"/>
  <c r="P248" i="1"/>
  <c r="P8" i="1"/>
  <c r="P32" i="1"/>
  <c r="P36" i="1"/>
  <c r="P40" i="1"/>
  <c r="P44" i="1"/>
  <c r="P56" i="1"/>
  <c r="P64" i="1"/>
  <c r="P72" i="1"/>
  <c r="P76" i="1"/>
  <c r="P84" i="1"/>
  <c r="P113" i="1"/>
  <c r="P121" i="1"/>
  <c r="P129" i="1"/>
  <c r="P137" i="1"/>
  <c r="P145" i="1"/>
  <c r="P161" i="1"/>
  <c r="P169" i="1"/>
  <c r="P183" i="1"/>
  <c r="P189" i="1"/>
  <c r="P195" i="1"/>
  <c r="P200" i="1"/>
  <c r="P215" i="1"/>
  <c r="P221" i="1"/>
  <c r="P224" i="1"/>
  <c r="P240" i="1"/>
  <c r="P7" i="1"/>
  <c r="P11" i="1"/>
  <c r="P15" i="1"/>
  <c r="P23" i="1"/>
  <c r="P112" i="1"/>
  <c r="P114" i="1"/>
  <c r="P115" i="1"/>
  <c r="P120" i="1"/>
  <c r="P122" i="1"/>
  <c r="P123" i="1"/>
  <c r="P128" i="1"/>
  <c r="P130" i="1"/>
  <c r="P131" i="1"/>
  <c r="P136" i="1"/>
  <c r="P138" i="1"/>
  <c r="P139" i="1"/>
  <c r="P144" i="1"/>
  <c r="P146" i="1"/>
  <c r="P147" i="1"/>
  <c r="P152" i="1"/>
  <c r="P154" i="1"/>
  <c r="P155" i="1"/>
  <c r="P160" i="1"/>
  <c r="P162" i="1"/>
  <c r="P163" i="1"/>
  <c r="P168" i="1"/>
  <c r="P170" i="1"/>
  <c r="P171" i="1"/>
  <c r="P176" i="1"/>
  <c r="P188" i="1"/>
  <c r="P190" i="1"/>
  <c r="P191" i="1"/>
  <c r="P197" i="1"/>
  <c r="P202" i="1"/>
  <c r="P203" i="1"/>
  <c r="P208" i="1"/>
  <c r="P226" i="1"/>
  <c r="P227" i="1"/>
  <c r="P242" i="1"/>
  <c r="P243" i="1"/>
  <c r="P251" i="1"/>
  <c r="P220" i="1"/>
  <c r="P223" i="1"/>
  <c r="P228" i="1"/>
  <c r="P231" i="1"/>
  <c r="P236" i="1"/>
  <c r="P239" i="1"/>
  <c r="P244" i="1"/>
  <c r="P247" i="1"/>
  <c r="P252" i="1"/>
  <c r="I1" i="1" l="1"/>
</calcChain>
</file>

<file path=xl/sharedStrings.xml><?xml version="1.0" encoding="utf-8"?>
<sst xmlns="http://schemas.openxmlformats.org/spreadsheetml/2006/main" count="1807" uniqueCount="740">
  <si>
    <t>PXP RETURN</t>
  </si>
  <si>
    <t>Link date từ sheet PxP out</t>
  </si>
  <si>
    <t>range return hàng pxp</t>
  </si>
  <si>
    <t>SMQD Date</t>
  </si>
  <si>
    <t>Run no</t>
  </si>
  <si>
    <t>Model</t>
  </si>
  <si>
    <t>Lot no</t>
  </si>
  <si>
    <t>Check model</t>
  </si>
  <si>
    <t>Source</t>
  </si>
  <si>
    <t>Part No</t>
  </si>
  <si>
    <t>Part Name</t>
  </si>
  <si>
    <t>Q/ty</t>
  </si>
  <si>
    <t>Ngày issue giấy trả hàng</t>
  </si>
  <si>
    <t>Returning Qty</t>
  </si>
  <si>
    <t>Returning Date</t>
  </si>
  <si>
    <t>Remark</t>
  </si>
  <si>
    <t>SUMIF</t>
  </si>
  <si>
    <t>Q.ty convert</t>
  </si>
  <si>
    <t>Part no</t>
  </si>
  <si>
    <t>NOTE</t>
  </si>
  <si>
    <t xml:space="preserve">  </t>
  </si>
  <si>
    <t xml:space="preserve"> </t>
  </si>
  <si>
    <t>QCE-Q-22-300</t>
  </si>
  <si>
    <t>D33H</t>
  </si>
  <si>
    <t>PXP</t>
  </si>
  <si>
    <t>LH,LG,HJ,LH,LG,HJ</t>
  </si>
  <si>
    <t>TMMIN</t>
  </si>
  <si>
    <t>81550-BZ610-00</t>
  </si>
  <si>
    <t>LAMP ASSY, RR COMBINATION, RH</t>
  </si>
  <si>
    <t>PQC mail Not ORDER CPO, mail trả hàng sx ngày 22 Nov</t>
  </si>
  <si>
    <t>QCE-Q-22-301</t>
  </si>
  <si>
    <t>LF,LJ,CX,HK,LF,LJ,CX,HK</t>
  </si>
  <si>
    <t>81550-BZ600-00</t>
  </si>
  <si>
    <t>QCE-Q-22-302</t>
  </si>
  <si>
    <t>81560-BZ610-00</t>
  </si>
  <si>
    <t>LAMP ASSY, RR COMBINATION, LH</t>
  </si>
  <si>
    <t>QCE-Q-22-303</t>
  </si>
  <si>
    <t>81560-BZ600-00</t>
  </si>
  <si>
    <t>QCE-Q-22-305</t>
  </si>
  <si>
    <t>61681-BZ901-00</t>
  </si>
  <si>
    <t>EXTENSION, RR WHEEL OPENING, RH L/COLOR</t>
  </si>
  <si>
    <t>PQC mail Not ORDER CPO, mail trả hàng sx ngày 29 Nov</t>
  </si>
  <si>
    <t>QCE-Q-22-306</t>
  </si>
  <si>
    <t>LJ,HK,LJ,HK</t>
  </si>
  <si>
    <t>87910-BZJ50-00</t>
  </si>
  <si>
    <t>MIRROR ASSY, OUTER RR VIEW, RH</t>
  </si>
  <si>
    <t>QCE-Q-22-308</t>
  </si>
  <si>
    <t>74320-BZ410-B1</t>
  </si>
  <si>
    <t>VISOR ASSY, LH</t>
  </si>
  <si>
    <t>QCE-Q-22-352</t>
  </si>
  <si>
    <t>LF-04</t>
  </si>
  <si>
    <t>LF,CX,LF,CX</t>
  </si>
  <si>
    <t>71100-BY250-C3</t>
  </si>
  <si>
    <t>SEAT ASSY, FR RH</t>
  </si>
  <si>
    <t>PQC mail NOT ORD CPO ngày 14 Dec, mail trả ahfng ngày 19 Dec</t>
  </si>
  <si>
    <t>AF1-Q-22-050</t>
  </si>
  <si>
    <t>LF-06</t>
  </si>
  <si>
    <t>LH,LG,LF,LJ,HJ,CX,HK,LH,LG,LF,LJ,HJ,CX,HK</t>
  </si>
  <si>
    <t>62715-BZ040-00</t>
  </si>
  <si>
    <t>DAM, QUARTER WINDOW GLASS ADHESIVE, RH</t>
  </si>
  <si>
    <t xml:space="preserve">PQC mail hủy số run ngày 16 Dec </t>
  </si>
  <si>
    <t>AF1-Q-22-052</t>
  </si>
  <si>
    <t>LH-37</t>
  </si>
  <si>
    <t>75642-BZ080-00</t>
  </si>
  <si>
    <t>MOULDING, QUARTER WINDOW, OUTSIDE FR LH</t>
  </si>
  <si>
    <t>PQC mail hủy sổ Run ngày 26 dec</t>
  </si>
  <si>
    <t>QCE-Q-22-375</t>
  </si>
  <si>
    <t>LF-16</t>
  </si>
  <si>
    <t>71200-BY820-C3</t>
  </si>
  <si>
    <t>SEAT ASSY, FR LH</t>
  </si>
  <si>
    <t>PQC trả hàng sản xuất ngày 30 Dec</t>
  </si>
  <si>
    <t>LA1-Q-22-014</t>
  </si>
  <si>
    <t>71100-BY560-C3</t>
  </si>
  <si>
    <t>PQC mail trả hàng sx ngày 3 jan</t>
  </si>
  <si>
    <t>QCE-Q-22-383</t>
  </si>
  <si>
    <t>71200-BY830-C3</t>
  </si>
  <si>
    <t>PQC mail trả hàng sx ngày 3 Jan</t>
  </si>
  <si>
    <t>QCE-Q-22-386</t>
  </si>
  <si>
    <t>PQC mail trả hàng sxngày 3 Jan</t>
  </si>
  <si>
    <t>QCE-Q-22-387</t>
  </si>
  <si>
    <t>LG-46</t>
  </si>
  <si>
    <t>LG,HJ,LG,HJ</t>
  </si>
  <si>
    <t>87910-BZM50-00</t>
  </si>
  <si>
    <t>PQC mail trả hàng sx ngày 4 jan</t>
  </si>
  <si>
    <t>QCE-Q-22-388</t>
  </si>
  <si>
    <t>LPP-D-23-002</t>
  </si>
  <si>
    <t>PQC mail trả sx 6 pcs ngày 2 Feb</t>
  </si>
  <si>
    <t>QCE-D-23-004</t>
  </si>
  <si>
    <t>LJ-38</t>
  </si>
  <si>
    <t>TMT</t>
  </si>
  <si>
    <t>42638-BZ490-00</t>
  </si>
  <si>
    <t>ORNAMENT, WHEEL HUB</t>
  </si>
  <si>
    <t>PQC mail hủy số Run ngày 14 Jan</t>
  </si>
  <si>
    <t>QCE-Q-23-017</t>
  </si>
  <si>
    <t>82600-BZG70-00</t>
  </si>
  <si>
    <t>BLOCK ASSY, FUSE W/FUSE</t>
  </si>
  <si>
    <t>PQC mail NOT ORDER CPO ngày 31 Jan, PQC mail trả hàng sx ngày 2 Feb</t>
  </si>
  <si>
    <t>PCD-23-02-02-02</t>
  </si>
  <si>
    <t>53510-BZ390-00</t>
  </si>
  <si>
    <t>LOCK ASSY, HOOD</t>
  </si>
  <si>
    <t>TMV D60B CKD order to repair goshi car, mail trả sản xuất ngày 23 Feb</t>
  </si>
  <si>
    <t>PCD-23-03-08-01</t>
  </si>
  <si>
    <t>31310-BZ500-00</t>
  </si>
  <si>
    <t>PEDAL ASSY, CLUTCH</t>
  </si>
  <si>
    <t>PhuongPUD mượn hàng sx ngày 8 Mar (dự kiến 17 mar trả)</t>
  </si>
  <si>
    <t>PCD-23-03-08-03</t>
  </si>
  <si>
    <t>52139-BZ060-00</t>
  </si>
  <si>
    <t>BRACE, FR BUMPER, CTR</t>
  </si>
  <si>
    <t>PCD-23-03-08-04</t>
  </si>
  <si>
    <t>58993-BZ030-00</t>
  </si>
  <si>
    <t>BRACKET, CONSOLE BOX MOUNTING, RR</t>
  </si>
  <si>
    <t>PCD-23-03-08-05</t>
  </si>
  <si>
    <t>44591-BZ280-00</t>
  </si>
  <si>
    <t>BRACKET, BRAKE ACTUATOR</t>
  </si>
  <si>
    <t>PCD-23-03-08-06</t>
  </si>
  <si>
    <t>46233-BZ070-00</t>
  </si>
  <si>
    <t>SUPPORT, PARKING BRAKE LEVER</t>
  </si>
  <si>
    <t>PCD-23-04-03-1</t>
  </si>
  <si>
    <t>52119-BZ918-00</t>
  </si>
  <si>
    <t>COVER, FR BUMPER, LESS COLOR</t>
  </si>
  <si>
    <t>Tue PUD MƯỢN HÀNG NGÀY 3 APR; TRẢ NGÀY 10 APR</t>
  </si>
  <si>
    <t>PCD-23-04-03-2</t>
  </si>
  <si>
    <t>52119-BZ919-00</t>
  </si>
  <si>
    <t>PCD-23-04-03-3</t>
  </si>
  <si>
    <t>52159-BZ905-00</t>
  </si>
  <si>
    <t>COVER, RR BUMPER, LESS COLOR</t>
  </si>
  <si>
    <t>LA2-Q-23-002</t>
  </si>
  <si>
    <t>758W</t>
  </si>
  <si>
    <t>CPO</t>
  </si>
  <si>
    <t>JH,JJ</t>
  </si>
  <si>
    <t>62110-0K050-00</t>
  </si>
  <si>
    <t>WINDOW ASSY, FR SIDE FIX</t>
  </si>
  <si>
    <t>PQC mail trả hàng ngày 6 mar</t>
  </si>
  <si>
    <t>QCE-Q-23-076</t>
  </si>
  <si>
    <t>938W</t>
  </si>
  <si>
    <t>MV,MY</t>
  </si>
  <si>
    <t>84250-0D580-C0</t>
  </si>
  <si>
    <t>SWITCH ASSY, STEERING PAD</t>
  </si>
  <si>
    <t>ngày 11 May, Namvt QC email làm giấy trả hàng sx (báo 3 pcs nhưng trả sx 4 pcs, đã confirm ok vs kiều anh); ngày 15 May đã confirm trả hàng</t>
  </si>
  <si>
    <t>LPP-Q-23-003</t>
  </si>
  <si>
    <t>VD-709</t>
  </si>
  <si>
    <t>PQC email báo not order ngày 30 Mar; 3 Apr PQC báo trả hàng ok</t>
  </si>
  <si>
    <t>QCE-Q-23-097</t>
  </si>
  <si>
    <t>55311-BZA10-C0</t>
  </si>
  <si>
    <t>PANEL, INSTRUMENT</t>
  </si>
  <si>
    <t>ngày 10/4 PQC email trả hàng/PQC trả hàng 14-Apr</t>
  </si>
  <si>
    <t>QCE-Q-23-099</t>
  </si>
  <si>
    <t>PXP(BD-34)</t>
  </si>
  <si>
    <t>87940-BZL30-00</t>
  </si>
  <si>
    <t>MIRROR ASSY, OUTER RR VIEW, LH</t>
  </si>
  <si>
    <t>ngày 12/4 PQC inform trả hàng sx/PQC trả hàng 14-Apr</t>
  </si>
  <si>
    <t>QCE-Q-23-102</t>
  </si>
  <si>
    <t>VD-535</t>
  </si>
  <si>
    <t>PCD-23-04-11-1</t>
  </si>
  <si>
    <t>17410-BZA70-00</t>
  </si>
  <si>
    <t>PIPE ASSY, EXHAUST, FR</t>
  </si>
  <si>
    <t>Ms Phượng LT PUD mượn hàng &amp; sẽ trả hàng ngày 12/4</t>
  </si>
  <si>
    <t>PCD-23-04-11-2</t>
  </si>
  <si>
    <t>17420-BZ010-00</t>
  </si>
  <si>
    <t>PIPE ASSY, EXHAUST, CTR</t>
  </si>
  <si>
    <t>PCD-23-04-11-3</t>
  </si>
  <si>
    <t>17430-BZ530-00</t>
  </si>
  <si>
    <t>PIPE ASSY, EXHAUST TAIL</t>
  </si>
  <si>
    <t>QCE-Q-23-130</t>
  </si>
  <si>
    <t>MV,MY,MX</t>
  </si>
  <si>
    <t>52119-1K902-00</t>
  </si>
  <si>
    <t>COVER, FR BUMPER L/COLOR</t>
  </si>
  <si>
    <t>PQC mention not order; ngày 6 May Nam QC gửi email trả hàng; đã email confirm trả hàng</t>
  </si>
  <si>
    <t>PCD-23-05-04-1</t>
  </si>
  <si>
    <t>51919-BZ030-00</t>
  </si>
  <si>
    <t>SPACER, SPARE WHEEL CARRIER</t>
  </si>
  <si>
    <t>HUNGHH PUD MƯỢN HÀNG, DỰ KIẾN TRẢ 15 MAY; pud đã confirm trả hàng ngày 15 may</t>
  </si>
  <si>
    <t>PCD-23-05-04-2</t>
  </si>
  <si>
    <t>42431-BZ200-00</t>
  </si>
  <si>
    <t>DRUM, BRAKE</t>
  </si>
  <si>
    <t>PCD-23-05-04-3</t>
  </si>
  <si>
    <t>42431-BZ210-00</t>
  </si>
  <si>
    <t>DISC, RR</t>
  </si>
  <si>
    <t>PCD-23-05-04-4</t>
  </si>
  <si>
    <t>48131-BZB80-00</t>
  </si>
  <si>
    <t>SPRING, COIL, FR</t>
  </si>
  <si>
    <t>PCD-23-05-04-5</t>
  </si>
  <si>
    <t>48131-BZB90-00</t>
  </si>
  <si>
    <t>PCD-23-05-04-6</t>
  </si>
  <si>
    <t>09111-BZ220-00</t>
  </si>
  <si>
    <t>JACK SUB-ASSY, PANTOGRAPH</t>
  </si>
  <si>
    <t>PCD-23-05-04-7</t>
  </si>
  <si>
    <t>61308-BZ130-00</t>
  </si>
  <si>
    <t>PILLAR SUB-ASSY, CTR BODY, INNER LH</t>
  </si>
  <si>
    <t>PCD-23-05-04-8</t>
  </si>
  <si>
    <t>61307-BZ130-00</t>
  </si>
  <si>
    <t>PILLAR SUB-ASSY, CTR BODY, INNER RH</t>
  </si>
  <si>
    <t>PCD-23-05-04-9</t>
  </si>
  <si>
    <t>61604-BZ020-00</t>
  </si>
  <si>
    <t>REINFORCEMENT SUB-ASSY, QTR PNL, INN LH</t>
  </si>
  <si>
    <t>PCD-23-05-04-10</t>
  </si>
  <si>
    <t>61603-BZ010-00</t>
  </si>
  <si>
    <t>REINFORCEMENT SUB-ASSY, QTR PNL, INN RH</t>
  </si>
  <si>
    <t>PCD-23-05-04-11</t>
  </si>
  <si>
    <t>55331-BZ410-00</t>
  </si>
  <si>
    <t>REINFORCEMENT, INSTRUMENT PANEL</t>
  </si>
  <si>
    <t>PCD-23-05-04-12</t>
  </si>
  <si>
    <t>55326-BZ250-00</t>
  </si>
  <si>
    <t>STAY, INSTRUMENT PANEL, NO.1</t>
  </si>
  <si>
    <t>PCD-23-05-04-13</t>
  </si>
  <si>
    <t>57402-BZ490-00</t>
  </si>
  <si>
    <t>MEMBER SUB-ASSY, FLOOR SIDE, INNER LH</t>
  </si>
  <si>
    <t>PCD-23-05-04-14</t>
  </si>
  <si>
    <t>57401-BZ490-00</t>
  </si>
  <si>
    <t>MEMBER SUB-ASSY, FLOOR SIDE, INNER RH</t>
  </si>
  <si>
    <t>PCD-23-05-04-15</t>
  </si>
  <si>
    <t>57102-BZ770-00</t>
  </si>
  <si>
    <t>MEMBER SUB-ASSY, FR SIDE, LH</t>
  </si>
  <si>
    <t>PCD-23-05-04-16</t>
  </si>
  <si>
    <t>57101-BZ690-00</t>
  </si>
  <si>
    <t>MEMBER SUB-ASSY, FR SIDE, RH</t>
  </si>
  <si>
    <t>PCD-23-05-04-17</t>
  </si>
  <si>
    <t>57401-BZ901-00</t>
  </si>
  <si>
    <t>MEMBER S/A, FLOOR SIDE, INN RH W/O R/F</t>
  </si>
  <si>
    <t>AC1-Q-23-009</t>
  </si>
  <si>
    <t>LH-155</t>
  </si>
  <si>
    <t>LH,LG,LF,HJ,CX,LH,LG,LF,HJ,CX</t>
  </si>
  <si>
    <t>PQC báo hủy sô run, PC confirm trả hàng; ngày 10 May PQC email làm giấy trả hàng sx; đã nhận giấy trả hàng từ pqc</t>
  </si>
  <si>
    <t>TB-Q-23-025</t>
  </si>
  <si>
    <t>LH-178</t>
  </si>
  <si>
    <t>75441-BZ510-00</t>
  </si>
  <si>
    <t>PLATE, BACK DOOR NAME</t>
  </si>
  <si>
    <t>ngày 26/5 Namvt báo làm giấy trả hàng; ĐÃ NHẬN GIẤY TRẢ HÀNG ngày 6/7</t>
  </si>
  <si>
    <t>QCE-Q-23-179</t>
  </si>
  <si>
    <t>AS-119</t>
  </si>
  <si>
    <t>QCE-Q-23-182</t>
  </si>
  <si>
    <t>AS-130</t>
  </si>
  <si>
    <t>QCE-Q-23-184</t>
  </si>
  <si>
    <t>ZN-341</t>
  </si>
  <si>
    <t>AA,JH,JJ,JK,JL</t>
  </si>
  <si>
    <t>75431-0K020-00</t>
  </si>
  <si>
    <t>EMBLEM, BACK DOOR, NO.1</t>
  </si>
  <si>
    <t>ngày 26/5 Namvt báo làm giấy trả hàng; ĐÃ NHẬN GIẤY TRẢ HÀNG</t>
  </si>
  <si>
    <t>QCE-Q-23-190</t>
  </si>
  <si>
    <t>ZN-347</t>
  </si>
  <si>
    <t>QCE-Q-23-191</t>
  </si>
  <si>
    <t>ZN-348</t>
  </si>
  <si>
    <t>QCE-Q-23-198</t>
  </si>
  <si>
    <t>PQC báo not order CPO; ngày 26/5 Namvt báo làm giấy trả hàng; ĐÃ NHẬN GIẤY TRẢ HÀNG</t>
  </si>
  <si>
    <t>QCE-Q-23-199</t>
  </si>
  <si>
    <t>QCE-Q-23-197</t>
  </si>
  <si>
    <t>890C0-BZ010-00</t>
  </si>
  <si>
    <t>WIRE ASSY, PARKING BRAKE</t>
  </si>
  <si>
    <t>PQC báo not order CPO/ issue giấy trả hàng 29-May; đã nhận giấy trả hàng ngày 31-5</t>
  </si>
  <si>
    <t>QCE-Q-23-200</t>
  </si>
  <si>
    <t>QCE-Q-23-201</t>
  </si>
  <si>
    <t>AY-406,AY-407</t>
  </si>
  <si>
    <t>QCE-Q-23-202</t>
  </si>
  <si>
    <t>AY-409</t>
  </si>
  <si>
    <t>PQC báo not order CPO 26-May/issue giấy trả hàng 29-May; đã nhận giấy trả hàng ngày 31-5</t>
  </si>
  <si>
    <t>QCE-Q-23-204</t>
  </si>
  <si>
    <t>PQC mention not order cpo; issue giấy trả hàng ngày 31/5; ĐÃ NHẬN GIẤY TRẢ HÀNG</t>
  </si>
  <si>
    <t>QCE-Q-23-210</t>
  </si>
  <si>
    <t>74272-0D540-00</t>
  </si>
  <si>
    <t>PANEL, RR DOOR ARMREST BASE, UPR LH</t>
  </si>
  <si>
    <t>QC trả hàng EKLM cho sản xuất; nhận giấy trả hàng ngày 15 Jun</t>
  </si>
  <si>
    <t>74271-0D540-00</t>
  </si>
  <si>
    <t>PANEL, RR DOOR ARMREST BASE, UPR RH</t>
  </si>
  <si>
    <t>QCE-Q-23-203</t>
  </si>
  <si>
    <t>PQC mention not order cpo; ngày 9 Jun QC email báo issue giấy trả hàng; ngày 19/7 PQC gửi giấy</t>
  </si>
  <si>
    <t>LA1-M-23-012</t>
  </si>
  <si>
    <t>MV-51</t>
  </si>
  <si>
    <t>JP,JQ,KU,KV</t>
  </si>
  <si>
    <t>47310-0D770-00</t>
  </si>
  <si>
    <t>TUBE ASSY, BRAKE, NO.1</t>
  </si>
  <si>
    <t>ngày 15 Jun, issue giấy trả hàng cho Nam VT QC</t>
  </si>
  <si>
    <t>LA1-M-23-013</t>
  </si>
  <si>
    <t>MV-52</t>
  </si>
  <si>
    <t>QCE-Q-23-260</t>
  </si>
  <si>
    <t>LH-224</t>
  </si>
  <si>
    <t>62414-BZ230-C0</t>
  </si>
  <si>
    <t>GARNISH, CTR PILLAR, LWR LH</t>
  </si>
  <si>
    <t>Issue giấy trả hàng 28-Jun</t>
  </si>
  <si>
    <t>QCE-Q-23-263</t>
  </si>
  <si>
    <t>LH-226</t>
  </si>
  <si>
    <t>QCE-Q-23-268</t>
  </si>
  <si>
    <t>HK-35</t>
  </si>
  <si>
    <t>62413-BZ230-C0</t>
  </si>
  <si>
    <t>GARNISH, CTR PILLAR, LWR RH</t>
  </si>
  <si>
    <t>QCE-Q-23-270</t>
  </si>
  <si>
    <t>LH-228</t>
  </si>
  <si>
    <t>QCE-Q-23-271</t>
  </si>
  <si>
    <t>CX-51</t>
  </si>
  <si>
    <t>QCE-Q-23-274</t>
  </si>
  <si>
    <t>HJ-83</t>
  </si>
  <si>
    <t>QCE-Q-23-277</t>
  </si>
  <si>
    <t>HJ-85</t>
  </si>
  <si>
    <t>QCE-Q-23-286</t>
  </si>
  <si>
    <t>HK-39</t>
  </si>
  <si>
    <t>PQC mail trả hàng 6-Jun; nhận giấy ngày 19 Jul 23</t>
  </si>
  <si>
    <t>QCE-Q-23-288</t>
  </si>
  <si>
    <t>ZN-382</t>
  </si>
  <si>
    <t>pqc mention not order cpo; pqc báo gửi giấy trả hàng ngày 10/7; nhận giấy ngày 19 Jul 23</t>
  </si>
  <si>
    <t>QCE-Q-23-297</t>
  </si>
  <si>
    <t>HK-45</t>
  </si>
  <si>
    <t>pqc báo not order cpo; pqc báo gửi giấy trả hàng ngày 10/7; nhận giấy ngày 19 Jul 23</t>
  </si>
  <si>
    <t>AF1-Q-23-056</t>
  </si>
  <si>
    <t>LH-240</t>
  </si>
  <si>
    <t>74320-BZ800-B1</t>
  </si>
  <si>
    <t>pqc báo gửi giấy trả hàng ngày 25/7; pc gửi giấy ngày 26/7; nhận giấy trả hàng ngày 28/7</t>
  </si>
  <si>
    <t>AC1-Q-23-011</t>
  </si>
  <si>
    <t>CX-50</t>
  </si>
  <si>
    <t>16000-BZQ30-00</t>
  </si>
  <si>
    <t>ENGINE ASSY, L/CLUTCH</t>
  </si>
  <si>
    <t>pqc gửi giấy trả hàng ngày 28/7</t>
  </si>
  <si>
    <t>LPP-Q-23-004</t>
  </si>
  <si>
    <t>NGÀY 2/8, NAM VT GỬI GIÁY TRẢ HÀNG; ngày 7/8 PC nhận giấy trả hàng</t>
  </si>
  <si>
    <t>QCE-Q-23-331</t>
  </si>
  <si>
    <t>NOT ODER CPO; ngày 10 Aug PQC báo gửi giấy trả hàng sx</t>
  </si>
  <si>
    <t>PCD-23-08-07-3</t>
  </si>
  <si>
    <t>76822-BZ070-00</t>
  </si>
  <si>
    <t>PROTECTOR, BACK DOOR GARNISH MLDG, LWR</t>
  </si>
  <si>
    <t>PUD TRANG NTT MƯỢN HÀNG NGÀY 8/8; đã trả hàng ngày 10/8</t>
  </si>
  <si>
    <t>PCD-23-08-07-4</t>
  </si>
  <si>
    <t>61783-BZ160-00</t>
  </si>
  <si>
    <t>PAD, RR WHEEL OPENING EXTENSION, NO.1</t>
  </si>
  <si>
    <t>PCD-23-08-07-5</t>
  </si>
  <si>
    <t>75767-BZ030-00</t>
  </si>
  <si>
    <t>PAD, RR DOOR MOULDING, NO.1</t>
  </si>
  <si>
    <t>PCD-23-08-07-7</t>
  </si>
  <si>
    <t>16282-BZ070-00</t>
  </si>
  <si>
    <t>HOSE, WATER BY-PASS, NO.5</t>
  </si>
  <si>
    <t>PCD-23-08-07-9</t>
  </si>
  <si>
    <t>PCD-23-08-07-10</t>
  </si>
  <si>
    <t>90541-09069-00</t>
  </si>
  <si>
    <t>CUSHION</t>
  </si>
  <si>
    <t>PCD-23-08-07-12</t>
  </si>
  <si>
    <t>31480-BZ040-00</t>
  </si>
  <si>
    <t>HOSE ASSY, TUBE TO RESERVOIR</t>
  </si>
  <si>
    <t>PCD-23-08-07-17</t>
  </si>
  <si>
    <t>75042-BZ010-00</t>
  </si>
  <si>
    <t>GARNISH SUB-ASSY, FR FENDER, LH</t>
  </si>
  <si>
    <t>PCD-23-08-07-19</t>
  </si>
  <si>
    <t>64818-BZ010-00</t>
  </si>
  <si>
    <t>SPACER, BACK WINDOW GLASS</t>
  </si>
  <si>
    <t>PCD-23-08-07-21</t>
  </si>
  <si>
    <t>21552-BZ030-00</t>
  </si>
  <si>
    <t>BUSH</t>
  </si>
  <si>
    <t>PCD-23-08-07-22</t>
  </si>
  <si>
    <t>85176-BZ130-00</t>
  </si>
  <si>
    <t>CAP, RR WIPER LINK</t>
  </si>
  <si>
    <t>PCD-23-08-07-23</t>
  </si>
  <si>
    <t>85307-B2060-00</t>
  </si>
  <si>
    <t>GROMMET SUB-ASSY, WASHER</t>
  </si>
  <si>
    <t>PCD-23-08-07-25</t>
  </si>
  <si>
    <t>17451-BZ110-00</t>
  </si>
  <si>
    <t>GASKET, EXHAUST PIPE</t>
  </si>
  <si>
    <t>PCD-23-08-07-26</t>
  </si>
  <si>
    <t>56115-B1010-00</t>
  </si>
  <si>
    <t>STOPPER, WINDSHIELD GLASS</t>
  </si>
  <si>
    <t>PCD-23-08-07-27</t>
  </si>
  <si>
    <t>58707-16010-00</t>
  </si>
  <si>
    <t>PLUG SET, HOLE</t>
  </si>
  <si>
    <t>PCD-23-08-07-28</t>
  </si>
  <si>
    <t>47389-50020-00</t>
  </si>
  <si>
    <t>GASKET, FLEXIBLE HOSE</t>
  </si>
  <si>
    <t>PCD-23-08-07-29</t>
  </si>
  <si>
    <t>35120-BZ020-00</t>
  </si>
  <si>
    <t>BREATHER ASSY, TRANSMISSION</t>
  </si>
  <si>
    <t>PCD-23-08-07-31</t>
  </si>
  <si>
    <t>9004A-35005-00</t>
  </si>
  <si>
    <t>COVER, HOLE</t>
  </si>
  <si>
    <t>QCE-Q-23-338</t>
  </si>
  <si>
    <t>MY-68</t>
  </si>
  <si>
    <t>JS,JT,LB,LC</t>
  </si>
  <si>
    <t>TTA</t>
  </si>
  <si>
    <t>P5600-0KA1Y-V2</t>
  </si>
  <si>
    <t>DVD Premium</t>
  </si>
  <si>
    <t>ngày 15 Aug QC báo issue giấy trả hàng sx; ngày 25 Aug nhận giấy xác nhận trả hàng</t>
  </si>
  <si>
    <t>LW-Q-23-103</t>
  </si>
  <si>
    <t>HK-41</t>
  </si>
  <si>
    <t>63111-BZ320-00</t>
  </si>
  <si>
    <t>PANEL, ROOF</t>
  </si>
  <si>
    <t>Toandv email thông báo đã nhận hàng đền bù</t>
  </si>
  <si>
    <t>LW-Q-23-104</t>
  </si>
  <si>
    <t>LH-148</t>
  </si>
  <si>
    <t>63111-BZ330-00</t>
  </si>
  <si>
    <t>AF1-Q-23-050</t>
  </si>
  <si>
    <t>Nam QC trả hàng cho sx, nhận giấy xác nhận ngày 23/8</t>
  </si>
  <si>
    <t>QCE-Q-23-327</t>
  </si>
  <si>
    <t>HK-58</t>
  </si>
  <si>
    <t>QCE-Q-23-333</t>
  </si>
  <si>
    <t>JP,JQ,JS,JT,JR,CL,KU,KV,LB,LC,KY,KZ</t>
  </si>
  <si>
    <t>43100-0D360-00</t>
  </si>
  <si>
    <t>AXLE ASSY, FR</t>
  </si>
  <si>
    <t>KA báo chưa cần order kit part vì stock đang lệch, Nam QC trả hàng cho sx, nhận giấy xác nhận ngày 23/8</t>
  </si>
  <si>
    <t>LW-Q-23-045</t>
  </si>
  <si>
    <t>835W</t>
  </si>
  <si>
    <t>53301-0D280-00</t>
  </si>
  <si>
    <t>HOOD SUB-ASSY</t>
  </si>
  <si>
    <t>ngày 11/4 PQC inform hủy số run =&gt; input nhận hàng</t>
  </si>
  <si>
    <t>QCE-Q-23-340</t>
  </si>
  <si>
    <t>không phản ánh vào order vì đây là báo hàng của QC nhằm hủy hàng EKLM thừa</t>
  </si>
  <si>
    <t>PCD-23-03-02-01</t>
  </si>
  <si>
    <t>889W</t>
  </si>
  <si>
    <t>53102-YP070-00</t>
  </si>
  <si>
    <t xml:space="preserve">GRILLE SUB-ASSY, RADIATOR, LWR </t>
  </si>
  <si>
    <t>Ms Nhã hủy mượn hàng thay thế  cho xe Fortuner sửa tại đại lý ngày 2 Mar (HỦY)</t>
  </si>
  <si>
    <t>PCD-23-03-02-02</t>
  </si>
  <si>
    <t>86790-0K190-00</t>
  </si>
  <si>
    <t xml:space="preserve">CAMERA ASSY, TELEVISION </t>
  </si>
  <si>
    <t>PCD-23-03-02-03</t>
  </si>
  <si>
    <t>55302-KK220-C0</t>
  </si>
  <si>
    <t>PANEL SUB-ASSY, INSTRUMENT, UPR</t>
  </si>
  <si>
    <t>AF1-Q-23-012</t>
  </si>
  <si>
    <t>LH-107</t>
  </si>
  <si>
    <t>75506-BZ010-00</t>
  </si>
  <si>
    <t>GARNISH SUB-ASSY, ROOF SIDE, FR LH</t>
  </si>
  <si>
    <t>PQC mail hủy số run ngày 27 Mar</t>
  </si>
  <si>
    <t>17401-0Y020-00</t>
  </si>
  <si>
    <t>PIPE SUB-ASSY, EXHAUST, FR</t>
  </si>
  <si>
    <t>Toandv email thông báo đã nhận hàng đền bù (invoice EKLM/PQC/24/078)</t>
  </si>
  <si>
    <t>17401-0Y030-00</t>
  </si>
  <si>
    <t>PIPE SUB-ASSY, EXHAUST, FR NO.1</t>
  </si>
  <si>
    <t>17402-0Y011-00</t>
  </si>
  <si>
    <t>PIPE SUB-ASSY, EXHAUST, FR NO.2</t>
  </si>
  <si>
    <t>LJB-Q-23-006</t>
  </si>
  <si>
    <t>PQC trả hàng; nhận giấy ngày 3/10</t>
  </si>
  <si>
    <t>AF1-Q-23-088</t>
  </si>
  <si>
    <t>LH-335</t>
  </si>
  <si>
    <t>75505-BZ010-00</t>
  </si>
  <si>
    <t>GARNISH SUB-ASSY, ROOF SIDE, FR RH</t>
  </si>
  <si>
    <t>PQC báo hủy sôs run</t>
  </si>
  <si>
    <t>QCE-Q-23-370</t>
  </si>
  <si>
    <t>ZE-325</t>
  </si>
  <si>
    <t>52169-YP120-00</t>
  </si>
  <si>
    <t>COVER, RR BUMPER, LWR</t>
  </si>
  <si>
    <t>AC1-Q-23-014</t>
  </si>
  <si>
    <t>LH-266</t>
  </si>
  <si>
    <t>LH,LH</t>
  </si>
  <si>
    <t>45510-BZ560-00</t>
  </si>
  <si>
    <t>GEAR ASSY, STEERING</t>
  </si>
  <si>
    <t>Namvt báo trả hàng</t>
  </si>
  <si>
    <t>AC1-Q-23-015</t>
  </si>
  <si>
    <t>LH-270</t>
  </si>
  <si>
    <t>PQC báo trả hàng</t>
  </si>
  <si>
    <t>AT1-Q-23-108</t>
  </si>
  <si>
    <t>CX-94</t>
  </si>
  <si>
    <t>HJ,CX,HK,HJ,CX,HK</t>
  </si>
  <si>
    <t>P5600-BYA0T-01</t>
  </si>
  <si>
    <t xml:space="preserve">21CY INFOTAINMENT AVX 9 INCH UNIT </t>
  </si>
  <si>
    <t>PQC báo trả hàng; gửi giấy trả hàng ngày 24/10</t>
  </si>
  <si>
    <t>AF1-Q-23-068</t>
  </si>
  <si>
    <t>MY-81</t>
  </si>
  <si>
    <t>JS,JT,JR,LB,LC,KY</t>
  </si>
  <si>
    <t>33504-0D640-C0</t>
  </si>
  <si>
    <t>KNOB SUB-ASSY, SHIFT LEVER</t>
  </si>
  <si>
    <t>AF1-Q-23-073</t>
  </si>
  <si>
    <t>MY-96</t>
  </si>
  <si>
    <t>AF1-Q-23-078</t>
  </si>
  <si>
    <t>MX-201</t>
  </si>
  <si>
    <t>AF1-Q-23-080</t>
  </si>
  <si>
    <t>AF1-Q-23-081</t>
  </si>
  <si>
    <t>MX-221</t>
  </si>
  <si>
    <t>AF1-Q-23-083</t>
  </si>
  <si>
    <t>MX-228</t>
  </si>
  <si>
    <t>AF1-Q-23-084</t>
  </si>
  <si>
    <t>MX-231</t>
  </si>
  <si>
    <t>AF1-Q-23-086</t>
  </si>
  <si>
    <t>MY-145</t>
  </si>
  <si>
    <t>AF1-Q-23-090</t>
  </si>
  <si>
    <t>MX-261</t>
  </si>
  <si>
    <t>AF1-Q-23-093</t>
  </si>
  <si>
    <t>MY-172</t>
  </si>
  <si>
    <t>AC2-Q-23-008</t>
  </si>
  <si>
    <t>JH-604</t>
  </si>
  <si>
    <t>12000-0C210-00</t>
  </si>
  <si>
    <t>ENGINE ASSY, W/CLUTCH</t>
  </si>
  <si>
    <t>NGÀY 24/10 PQC BÁO HỦY SỐ RUN</t>
  </si>
  <si>
    <t>MX-177</t>
  </si>
  <si>
    <t>ngày 25/10 Namvt báo issue giấy trả hàng sx</t>
  </si>
  <si>
    <t>EL-850</t>
  </si>
  <si>
    <t>LA1-M-23-026</t>
  </si>
  <si>
    <t>MX</t>
  </si>
  <si>
    <t>63310-0DK20-B0</t>
  </si>
  <si>
    <t>HEADLINING ASSY, ROOF</t>
  </si>
  <si>
    <t>ngày 26/10 Nam VT báo issue giấy trả hàng sx</t>
  </si>
  <si>
    <t>LA1-M-23-027</t>
  </si>
  <si>
    <t>S-54799</t>
  </si>
  <si>
    <t>JP,JQ,KU,KV,CL,KZ</t>
  </si>
  <si>
    <t>63310-0DC20-B0</t>
  </si>
  <si>
    <t>AT1-Q-23-119</t>
  </si>
  <si>
    <t>CX-115</t>
  </si>
  <si>
    <t>pqc báo issue giấy trả hàng ngày 30/10</t>
  </si>
  <si>
    <t>LJB-Q-23-010</t>
  </si>
  <si>
    <t>30300-BZ420-00</t>
  </si>
  <si>
    <t>TRANSAXLE ASSY, MANUAL</t>
  </si>
  <si>
    <t>PQC báo hủy số run</t>
  </si>
  <si>
    <t>LJB-Q-23-011</t>
  </si>
  <si>
    <t>MB-58,MB-59</t>
  </si>
  <si>
    <t>QCE-Q-23-443</t>
  </si>
  <si>
    <t>73210-0D630-C0</t>
  </si>
  <si>
    <t>BELT ASSY, FR SEAT, OUTER RH</t>
  </si>
  <si>
    <t>TB-Q-23-089</t>
  </si>
  <si>
    <t>CX-123</t>
  </si>
  <si>
    <t>LG,HJ,LF,CX,LJ,HK,LG,HJ,LF,CX,LJ,HK</t>
  </si>
  <si>
    <t>87915-BZ520-00</t>
  </si>
  <si>
    <t>COVER, OUTER MIRROR, RH</t>
  </si>
  <si>
    <t>55326BZ25000</t>
  </si>
  <si>
    <t>Toàn Welding nhận hàng - Ngân email thông báo ngày 14/9</t>
  </si>
  <si>
    <t>AF1-Q-23-096</t>
  </si>
  <si>
    <t>LH-352</t>
  </si>
  <si>
    <t>75641-BZ080-00</t>
  </si>
  <si>
    <t>MOULDING, QUARTER WINDOW, OUTSIDE FR RH</t>
  </si>
  <si>
    <t>PQC báo issue giấy trả hàng ngày 10/11; PQC gửi giấy trả ngày 20/11</t>
  </si>
  <si>
    <t>TB-Q-23-086</t>
  </si>
  <si>
    <t>LH-347</t>
  </si>
  <si>
    <t>LH,LH,LG,HJ,LG,HJ,LF,LJ,CX,HK,LH,LH,LG,HJ,LG,HJ,LF,LJ,CX,HK</t>
  </si>
  <si>
    <t>75311-BZ300-00</t>
  </si>
  <si>
    <t>EMBLEM, RADIATOR GRILLE</t>
  </si>
  <si>
    <t>QCE-Q-23-425</t>
  </si>
  <si>
    <t>LH-348</t>
  </si>
  <si>
    <t>QCE-Q-23-440</t>
  </si>
  <si>
    <t>QCE-Q-23-454</t>
  </si>
  <si>
    <t>AS-252</t>
  </si>
  <si>
    <t>QCE-Q-23-455</t>
  </si>
  <si>
    <t>AS-253</t>
  </si>
  <si>
    <t>75642-BZ070-00</t>
  </si>
  <si>
    <t>QCE-Q-23-456</t>
  </si>
  <si>
    <t>75641-BZ070-00</t>
  </si>
  <si>
    <t>QCE-Q-23-468</t>
  </si>
  <si>
    <t>AF1-Q-23-102</t>
  </si>
  <si>
    <t>LH-373</t>
  </si>
  <si>
    <t>CHECKING GRADE</t>
  </si>
  <si>
    <t>QCE-Q-23-473</t>
  </si>
  <si>
    <t>AS-266</t>
  </si>
  <si>
    <t>QCE-Q-23-476</t>
  </si>
  <si>
    <t>AS-259</t>
  </si>
  <si>
    <t>TB-Q-23-096</t>
  </si>
  <si>
    <t>CX-130</t>
  </si>
  <si>
    <t>QCE-Q-23-480</t>
  </si>
  <si>
    <t>AS-261</t>
  </si>
  <si>
    <t>QCE-Q-23-461</t>
  </si>
  <si>
    <t>AS-254</t>
  </si>
  <si>
    <t>QCE-Q-23-462</t>
  </si>
  <si>
    <t>QCE-Q-23-466</t>
  </si>
  <si>
    <t>AS-255</t>
  </si>
  <si>
    <t>TB-Q-23-095</t>
  </si>
  <si>
    <t>LH-381</t>
  </si>
  <si>
    <t>QCE-Q-23-457</t>
  </si>
  <si>
    <t>HJ-157</t>
  </si>
  <si>
    <t>87940-BZM30-00</t>
  </si>
  <si>
    <t>TB-Q-23-085</t>
  </si>
  <si>
    <t>LH-342</t>
  </si>
  <si>
    <t>PQC trả hàng; nhận giấy ngày 20/11</t>
  </si>
  <si>
    <t>QCE-Q-23-518</t>
  </si>
  <si>
    <t>PQC báo issue giấy trả hàng ngày 21/11</t>
  </si>
  <si>
    <t>QCE-Q-23-519</t>
  </si>
  <si>
    <t>PQC báo issue giấy trả hàng ngày 21/11 -  số run này chỉ sửa đc 4/tổng 6 pcs</t>
  </si>
  <si>
    <t>QCE-Q-23-523</t>
  </si>
  <si>
    <t>AS-283</t>
  </si>
  <si>
    <t>LW-Q-23-064</t>
  </si>
  <si>
    <t>LH183</t>
  </si>
  <si>
    <t>57605-BZ210-00</t>
  </si>
  <si>
    <t>MEMBER SUB-ASSY, RR FLOOR CROSS, NO.1</t>
  </si>
  <si>
    <t>thời điểm báo hàng là hàng lot, đã order cpo lot =&gt; điền dummy vào list PxP out &amp; PxP in</t>
  </si>
  <si>
    <t>PCD-23-10-12-11</t>
  </si>
  <si>
    <t>53209-BZ170-00</t>
  </si>
  <si>
    <t>BRACE SUB-ASSY, HOOD LOCK SUPPORT</t>
  </si>
  <si>
    <t>PCD-23-10-12-12</t>
  </si>
  <si>
    <t>53215-BZ260-00</t>
  </si>
  <si>
    <t>SUPPORT, HOOD LOCK</t>
  </si>
  <si>
    <t>PCD-23-10-12-15</t>
  </si>
  <si>
    <t>55114-BZ040-00</t>
  </si>
  <si>
    <t>PANEL, DASH SIDE, LH</t>
  </si>
  <si>
    <t>PCD-23-10-12-16</t>
  </si>
  <si>
    <t>55115-BZ010-00</t>
  </si>
  <si>
    <t>PANEL, DASH, RR</t>
  </si>
  <si>
    <t>PCD-23-10-12-22</t>
  </si>
  <si>
    <t>55733-BZ080-00</t>
  </si>
  <si>
    <t>BRACKET, COWL BODY MOUNTING, LWR RH</t>
  </si>
  <si>
    <t>PCD-23-10-12-44</t>
  </si>
  <si>
    <t>PCD-23-10-12-50</t>
  </si>
  <si>
    <t>57829-BZ010-00</t>
  </si>
  <si>
    <t>REINFORCEMENT, SEAT LEG</t>
  </si>
  <si>
    <t>PCD-23-10-12-51</t>
  </si>
  <si>
    <t>57841-BZ090-00</t>
  </si>
  <si>
    <t>REINFORCEMENT, RR NO.2 SEAT LEG, FR RH</t>
  </si>
  <si>
    <t>PCD-23-10-12-52</t>
  </si>
  <si>
    <t>57842-BZ010-00</t>
  </si>
  <si>
    <t>REINFORCEMENT, RR NO.2 SEAT LEG, FR LH</t>
  </si>
  <si>
    <t>PCD-23-09-14-5</t>
  </si>
  <si>
    <t>58111BZ38000</t>
  </si>
  <si>
    <t>PAN, FR FLOOR</t>
  </si>
  <si>
    <t>inv 23041771, ms Dung nt order CPO về trial packing =&gt; sau đó hàng đã được đưa cho sản xuất =&gt; phản ánh vào nhập hàng</t>
  </si>
  <si>
    <t>PCD-23-09-14-6</t>
  </si>
  <si>
    <t>57401BZ90100</t>
  </si>
  <si>
    <t>PCD-23-09-14-7</t>
  </si>
  <si>
    <t>57605BZ21000</t>
  </si>
  <si>
    <t>PCD-23-09-14-8</t>
  </si>
  <si>
    <t>57829BZ01000</t>
  </si>
  <si>
    <t>PCD-23-09-14-9</t>
  </si>
  <si>
    <t>57841BZ09000</t>
  </si>
  <si>
    <t>PCD-23-09-14-10</t>
  </si>
  <si>
    <t>57842BZ01000</t>
  </si>
  <si>
    <t>PCD-23-09-14-11</t>
  </si>
  <si>
    <t>55111BZD1000</t>
  </si>
  <si>
    <t>PANEL, DASH</t>
  </si>
  <si>
    <t>PCD-23-09-14-12</t>
  </si>
  <si>
    <t>55114BZ04000</t>
  </si>
  <si>
    <t>PCD-23-09-14-13</t>
  </si>
  <si>
    <t>55115BZ01000</t>
  </si>
  <si>
    <t>PCD-23-09-14-14</t>
  </si>
  <si>
    <t>53751BZ19000</t>
  </si>
  <si>
    <t>BRACKET, CHARCOAL CANISTER MOUNTING</t>
  </si>
  <si>
    <t>PCD-23-09-14-15</t>
  </si>
  <si>
    <t>55733BZ08000</t>
  </si>
  <si>
    <t>PCD-23-09-14-16</t>
  </si>
  <si>
    <t>55132BZ09000</t>
  </si>
  <si>
    <t>REINFORCEMENT, DASH PANEL, NO.2</t>
  </si>
  <si>
    <t>PCD-23-09-14-17</t>
  </si>
  <si>
    <t>55113BZ06000</t>
  </si>
  <si>
    <t>PLATE, CLUTCH PEDAL SUPPORT MOUNTING</t>
  </si>
  <si>
    <t>QCE-D-23-015</t>
  </si>
  <si>
    <t>MV-203</t>
  </si>
  <si>
    <t>JP,JQ,KU,KV,JS,JT,JR,LB,LC,KY,CL,KZ</t>
  </si>
  <si>
    <t>73528-0D130-C1</t>
  </si>
  <si>
    <t>CARPET, RR SEAT SUB FLOOR, RR</t>
  </si>
  <si>
    <t>LJB-Q-23-009</t>
  </si>
  <si>
    <t>ED-7936</t>
  </si>
  <si>
    <t>LB,LC,KY,KZ</t>
  </si>
  <si>
    <t>16000-0Y700-00</t>
  </si>
  <si>
    <t>PQC báo issue giấy trả hàng; đã nhận giấy ngày 5 Dec</t>
  </si>
  <si>
    <t>LJB-Q-23-012</t>
  </si>
  <si>
    <t>EL-1002</t>
  </si>
  <si>
    <t>LJB-Q-23-014</t>
  </si>
  <si>
    <t>QCE-Q-23-418</t>
  </si>
  <si>
    <t>MC-286</t>
  </si>
  <si>
    <t>Tú nv báo issue giấy trả hàng sx; nhận giấy ngày 1/12</t>
  </si>
  <si>
    <t>61783-BZ100-00</t>
  </si>
  <si>
    <t>Namvt báo trả hàng; nhận giấy ngày 1/12</t>
  </si>
  <si>
    <t>AC1-Q-23-025</t>
  </si>
  <si>
    <t>HJ-201</t>
  </si>
  <si>
    <t>LG,LF,LJ,HJ,CX,HK,LG,LF,LJ,HJ,CX,HK</t>
  </si>
  <si>
    <t>45510-BZ520-00</t>
  </si>
  <si>
    <t>Tu NV báo trả hàng</t>
  </si>
  <si>
    <t>LA1-M-23-028</t>
  </si>
  <si>
    <t>AX-247</t>
  </si>
  <si>
    <t>77249-BZ040-00</t>
  </si>
  <si>
    <t>HOSE, FUEL EMISSION</t>
  </si>
  <si>
    <t xml:space="preserve">PQC báo issue giấy trả hàng; </t>
  </si>
  <si>
    <t>LA1-M-23-025</t>
  </si>
  <si>
    <t>AS-293</t>
  </si>
  <si>
    <t>55432-BZ240-C1</t>
  </si>
  <si>
    <t>PANEL, INSTRUMENT PANEL FINISH, LWR NO.1</t>
  </si>
  <si>
    <t>PQC báo issue giấy trả hàng sx; nhận giấy xác nhận 13/12</t>
  </si>
  <si>
    <t>TB-Q-23-118</t>
  </si>
  <si>
    <t>HJ-217</t>
  </si>
  <si>
    <t>61682-BZ901-00</t>
  </si>
  <si>
    <t>EXTENSION, RR WHEEL OPENING, LH L/COLOR</t>
  </si>
  <si>
    <t>PQC báo issue giấy trả hàng sx; đã nhận giấy ngày 12/12</t>
  </si>
  <si>
    <t>LA1-Q-23-059</t>
  </si>
  <si>
    <t>QCE-Q-23-549</t>
  </si>
  <si>
    <t>AS-300</t>
  </si>
  <si>
    <t>53105-BZ010-00</t>
  </si>
  <si>
    <t>GARNISH SUB-ASSY, RADIATOR GRILLE</t>
  </si>
  <si>
    <t>87940-BZJ30-00</t>
  </si>
  <si>
    <t>MS HANG LT QC EMAIL BÁO ISSUE GIẤY TRẢ HÀNG</t>
  </si>
  <si>
    <t>MC-322</t>
  </si>
  <si>
    <t>87910-BZL50-00</t>
  </si>
  <si>
    <t>LH-370</t>
  </si>
  <si>
    <t>87910-BZP90-00</t>
  </si>
  <si>
    <t>QCE-Q-23-587</t>
  </si>
  <si>
    <t>AS-323</t>
  </si>
  <si>
    <t>Loan issue giấy trả hàng; nhận giấy 18/12</t>
  </si>
  <si>
    <t>QCE-Q-23-588</t>
  </si>
  <si>
    <t>AS-325</t>
  </si>
  <si>
    <t>QCE-Q-23-590</t>
  </si>
  <si>
    <t>AS-327,AS-334</t>
  </si>
  <si>
    <t>QCE-Q-23-591</t>
  </si>
  <si>
    <t>AS-340</t>
  </si>
  <si>
    <t>QCE-Q-23-584</t>
  </si>
  <si>
    <t>AS-321</t>
  </si>
  <si>
    <t>MS HANG LT QC EMAIL BÁO ISSUE GIẤY TRẢ HÀNG, nhận giấy trả ngày 26/12</t>
  </si>
  <si>
    <t>QCE-Q-23-585</t>
  </si>
  <si>
    <t>AS-326</t>
  </si>
  <si>
    <t>QCE-Q-23-586</t>
  </si>
  <si>
    <t>AS-329,AS-322</t>
  </si>
  <si>
    <t>AF1-Q-23-128</t>
  </si>
  <si>
    <t>MY-305</t>
  </si>
  <si>
    <t>MY,MX</t>
  </si>
  <si>
    <t>PQC email issue giấy trả hàng sx</t>
  </si>
  <si>
    <t>AF1-Q-23-130</t>
  </si>
  <si>
    <t>MX-393</t>
  </si>
  <si>
    <t>AF1-Q-23-131</t>
  </si>
  <si>
    <t>AF1-Q-23-134</t>
  </si>
  <si>
    <t>MY-319</t>
  </si>
  <si>
    <t>AF1-Q-23-117</t>
  </si>
  <si>
    <t>MY-274</t>
  </si>
  <si>
    <t>AF1-Q-23-119</t>
  </si>
  <si>
    <t>AF1-Q-23-122</t>
  </si>
  <si>
    <t>MY-283</t>
  </si>
  <si>
    <t>AF1-Q-23-123</t>
  </si>
  <si>
    <t>MX-380</t>
  </si>
  <si>
    <t>AF1-Q-23-124</t>
  </si>
  <si>
    <t>MY-291</t>
  </si>
  <si>
    <t>AF1-Q-23-125</t>
  </si>
  <si>
    <t>MY-295</t>
  </si>
  <si>
    <t>AF1-Q-23-126</t>
  </si>
  <si>
    <t>MY-299</t>
  </si>
  <si>
    <t>AF1-Q-23-127</t>
  </si>
  <si>
    <t>MY-303</t>
  </si>
  <si>
    <t>AF1-Q-23-135</t>
  </si>
  <si>
    <t>MY-322</t>
  </si>
  <si>
    <t>QCE-Q-23-577</t>
  </si>
  <si>
    <t>AS-314</t>
  </si>
  <si>
    <t>PQC email issue giấy trả hàng sx, nhận giấy trả ngày 26/12</t>
  </si>
  <si>
    <t>QCE-Q-23-578</t>
  </si>
  <si>
    <t>AS-319</t>
  </si>
  <si>
    <t>QCE-Q-23-582</t>
  </si>
  <si>
    <t>AS-331,AS-332</t>
  </si>
  <si>
    <t>TB-Q-23-137</t>
  </si>
  <si>
    <t>HK-117</t>
  </si>
  <si>
    <t>hủy số run</t>
  </si>
  <si>
    <t>c Hằng lt email issue giấy trả hàng sx; nhận giấy trả ngày 28/12</t>
  </si>
  <si>
    <t>AT1-Q-23-152</t>
  </si>
  <si>
    <t>LH-477</t>
  </si>
  <si>
    <t>53510-BZ440-00</t>
  </si>
  <si>
    <t>QCE-Q-24-003</t>
  </si>
  <si>
    <t>BA-454</t>
  </si>
  <si>
    <t>LF,LJ,CX,HK</t>
  </si>
  <si>
    <t>46210-BZ240-C0</t>
  </si>
  <si>
    <t>LEVER ASSY, PARKING BRAKE</t>
  </si>
  <si>
    <t>QCE-Q-23-603</t>
  </si>
  <si>
    <t>MV-264</t>
  </si>
  <si>
    <t>TMAP C&amp;A</t>
  </si>
  <si>
    <t>PC634-0D02S-S1</t>
  </si>
  <si>
    <t>Back camera</t>
  </si>
  <si>
    <t>PCD-24-01-02-01</t>
  </si>
  <si>
    <t>67001-0D430-00</t>
  </si>
  <si>
    <t>PANEL SUB-ASSY, FR DOOR, RH</t>
  </si>
  <si>
    <t>MR. THÁI DT WELDING MUA HÀNG - input double -&gt; cancel</t>
  </si>
  <si>
    <t>PCD-24-01-02-02</t>
  </si>
  <si>
    <t>67002-0D430-00</t>
  </si>
  <si>
    <t>PANEL SUB-ASSY, FR DOOR,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</si>
</sst>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18" fontId="4" fillId="4" borderId="0" xfId="0" applyNumberFormat="1" applyFont="1" applyFill="1" applyAlignment="1">
      <alignment horizontal="center"/>
    </xf>
    <xf numFmtId="164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/>
    </xf>
    <xf numFmtId="0" fontId="0" fillId="0" borderId="5" xfId="0" applyBorder="1"/>
    <xf numFmtId="164" fontId="4" fillId="5" borderId="6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center"/>
    </xf>
    <xf numFmtId="0" fontId="0" fillId="0" borderId="8" xfId="0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0" borderId="9" xfId="0" applyBorder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0</xdr:row>
      <xdr:rowOff>504825</xdr:rowOff>
    </xdr:from>
    <xdr:to>
      <xdr:col>12</xdr:col>
      <xdr:colOff>607822</xdr:colOff>
      <xdr:row>2</xdr:row>
      <xdr:rowOff>114300</xdr:rowOff>
    </xdr:to>
    <xdr:sp macro="" textlink="">
      <xdr:nvSpPr>
        <xdr:cNvPr id="2" name="Arrow: Down 2">
          <a:extLst>
            <a:ext uri="{FF2B5EF4-FFF2-40B4-BE49-F238E27FC236}">
              <a16:creationId xmlns:a16="http://schemas.microsoft.com/office/drawing/2014/main" id="{CF45C6E4-93D1-4B08-A216-26D1D2204E2A}"/>
            </a:ext>
          </a:extLst>
        </xdr:cNvPr>
        <xdr:cNvSpPr/>
      </xdr:nvSpPr>
      <xdr:spPr>
        <a:xfrm>
          <a:off x="10915650" y="504825"/>
          <a:ext cx="283972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727364</xdr:colOff>
      <xdr:row>1</xdr:row>
      <xdr:rowOff>254001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CB6FAF-9A53-44F6-9E04-7252D00AE748}"/>
            </a:ext>
          </a:extLst>
        </xdr:cNvPr>
        <xdr:cNvSpPr txBox="1"/>
      </xdr:nvSpPr>
      <xdr:spPr>
        <a:xfrm>
          <a:off x="15135225" y="2"/>
          <a:ext cx="7461539" cy="1549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LƯU</a:t>
          </a:r>
          <a:r>
            <a:rPr lang="en-US" sz="1400" baseline="0"/>
            <a:t> Ý:</a:t>
          </a:r>
        </a:p>
        <a:p>
          <a:r>
            <a:rPr lang="en-US" sz="1400" baseline="0"/>
            <a:t>chỉ những hàng được input ngày về mới được record là nhận về tính đến thời điểm chốt</a:t>
          </a:r>
        </a:p>
        <a:p>
          <a:endParaRPr lang="en-US" sz="1400" baseline="0"/>
        </a:p>
        <a:p>
          <a:r>
            <a:rPr lang="en-US" sz="1400" baseline="0"/>
            <a:t>(trong file đang record toàn bộ data PxP return trước và có thể sau thời điểm kiểm kê)</a:t>
          </a:r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vv\Desktop\PxP%20IN%20-%20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xP OUT"/>
      <sheetName val="Xuất hàng khác"/>
      <sheetName val="PXP Return"/>
      <sheetName val="PxP IN"/>
      <sheetName val="Nhận hàng khác"/>
    </sheetNames>
    <sheetDataSet>
      <sheetData sheetId="0">
        <row r="1">
          <cell r="G1">
            <v>44866</v>
          </cell>
          <cell r="H1">
            <v>45312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"/>
  <sheetViews>
    <sheetView tabSelected="1" topLeftCell="A236" zoomScaleNormal="100" workbookViewId="0">
      <selection activeCell="F264" sqref="F264"/>
    </sheetView>
  </sheetViews>
  <sheetFormatPr defaultRowHeight="15" x14ac:dyDescent="0.25"/>
  <cols>
    <col min="1" max="1" width="14.28515625" customWidth="1"/>
    <col min="2" max="2" width="14.7109375" customWidth="1"/>
    <col min="5" max="5" width="11.42578125" customWidth="1"/>
    <col min="6" max="6" width="26.7109375" customWidth="1"/>
    <col min="8" max="8" width="41.42578125" customWidth="1"/>
    <col min="9" max="9" width="13.140625" customWidth="1"/>
    <col min="11" max="11" width="15.42578125" customWidth="1"/>
    <col min="13" max="13" width="17.7109375" customWidth="1"/>
    <col min="14" max="14" width="92.28515625" customWidth="1"/>
    <col min="15" max="15" width="3" customWidth="1"/>
    <col min="16" max="16" width="11.140625" customWidth="1"/>
  </cols>
  <sheetData>
    <row r="1" spans="1:20" ht="51.75" customHeight="1" x14ac:dyDescent="0.45">
      <c r="B1" s="1" t="s">
        <v>0</v>
      </c>
      <c r="F1" s="2" t="s">
        <v>1</v>
      </c>
      <c r="G1" s="26" t="s">
        <v>2</v>
      </c>
      <c r="H1" s="27">
        <f>'[1]PxP OUT'!G1</f>
        <v>44866</v>
      </c>
      <c r="I1" s="27">
        <f>'[1]PxP OUT'!H1</f>
        <v>45312</v>
      </c>
    </row>
    <row r="4" spans="1:20" ht="25.5" x14ac:dyDescent="0.25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K4" s="5" t="s">
        <v>12</v>
      </c>
      <c r="L4" s="6" t="s">
        <v>13</v>
      </c>
      <c r="M4" s="5" t="s">
        <v>14</v>
      </c>
      <c r="N4" s="6" t="s">
        <v>15</v>
      </c>
      <c r="P4" s="7" t="s">
        <v>16</v>
      </c>
      <c r="Q4" s="7" t="s">
        <v>17</v>
      </c>
      <c r="R4" s="7" t="s">
        <v>18</v>
      </c>
      <c r="T4" s="7" t="s">
        <v>19</v>
      </c>
    </row>
    <row r="5" spans="1:20" x14ac:dyDescent="0.25">
      <c r="A5" s="8"/>
      <c r="B5" s="9" t="s">
        <v>20</v>
      </c>
      <c r="C5" s="10" t="s">
        <v>21</v>
      </c>
      <c r="D5" s="11"/>
      <c r="E5" s="12"/>
      <c r="F5" s="10"/>
      <c r="G5" s="13" t="s">
        <v>21</v>
      </c>
      <c r="H5" s="12" t="s">
        <v>21</v>
      </c>
      <c r="I5" s="12"/>
      <c r="K5" s="10"/>
      <c r="L5" s="8" t="s">
        <v>21</v>
      </c>
      <c r="M5" s="10" t="s">
        <v>21</v>
      </c>
    </row>
    <row r="6" spans="1:20" x14ac:dyDescent="0.25">
      <c r="A6" s="14">
        <v>44886</v>
      </c>
      <c r="B6" s="15" t="s">
        <v>22</v>
      </c>
      <c r="C6" s="15" t="s">
        <v>23</v>
      </c>
      <c r="D6" s="16" t="s">
        <v>24</v>
      </c>
      <c r="E6" s="17" t="s">
        <v>25</v>
      </c>
      <c r="F6" s="15" t="s">
        <v>26</v>
      </c>
      <c r="G6" s="18" t="s">
        <v>27</v>
      </c>
      <c r="H6" s="17" t="s">
        <v>28</v>
      </c>
      <c r="I6" s="17"/>
      <c r="K6" s="14"/>
      <c r="L6" s="15">
        <v>32</v>
      </c>
      <c r="M6" s="14">
        <v>44889</v>
      </c>
      <c r="N6" s="17" t="s">
        <v>29</v>
      </c>
      <c r="P6" s="19" t="e">
        <f>+SUMIF($R$6:$R$3781,R6,$Q$6:$Q$3781)</f>
        <v>#REF!</v>
      </c>
      <c r="Q6" s="19" t="e">
        <f>IF(OR(M6&lt;#REF!,M6&gt;#REF!,M6=""),0,VALUE(L6))</f>
        <v>#REF!</v>
      </c>
      <c r="R6" s="19" t="str">
        <f t="shared" ref="R6:R69" si="0">IF(M6="","",TRIM(SUBSTITUTE(G6,"-","")))</f>
        <v>81550BZ61000</v>
      </c>
      <c r="T6" s="19"/>
    </row>
    <row r="7" spans="1:20" x14ac:dyDescent="0.25">
      <c r="A7" s="20">
        <v>44886</v>
      </c>
      <c r="B7" s="21" t="s">
        <v>30</v>
      </c>
      <c r="C7" s="21" t="s">
        <v>23</v>
      </c>
      <c r="D7" s="22" t="s">
        <v>24</v>
      </c>
      <c r="E7" s="23" t="s">
        <v>31</v>
      </c>
      <c r="F7" s="21" t="s">
        <v>26</v>
      </c>
      <c r="G7" s="24" t="s">
        <v>32</v>
      </c>
      <c r="H7" s="23" t="s">
        <v>28</v>
      </c>
      <c r="I7" s="23"/>
      <c r="K7" s="14"/>
      <c r="L7" s="15">
        <v>18</v>
      </c>
      <c r="M7" s="14">
        <v>44889</v>
      </c>
      <c r="N7" s="23" t="s">
        <v>29</v>
      </c>
      <c r="P7" s="19" t="e">
        <f>+SUMIF($R$6:$R$3781,R7,$Q$6:$Q$3781)</f>
        <v>#REF!</v>
      </c>
      <c r="Q7" s="19" t="e">
        <f>IF(OR(M7&lt;#REF!,M7&gt;#REF!,M7=""),0,VALUE(L7))</f>
        <v>#REF!</v>
      </c>
      <c r="R7" s="19" t="str">
        <f t="shared" si="0"/>
        <v>81550BZ60000</v>
      </c>
      <c r="T7" s="19"/>
    </row>
    <row r="8" spans="1:20" x14ac:dyDescent="0.25">
      <c r="A8" s="20">
        <v>44886</v>
      </c>
      <c r="B8" s="21" t="s">
        <v>33</v>
      </c>
      <c r="C8" s="21" t="s">
        <v>23</v>
      </c>
      <c r="D8" s="25" t="s">
        <v>24</v>
      </c>
      <c r="E8" s="22" t="s">
        <v>25</v>
      </c>
      <c r="F8" s="21" t="s">
        <v>26</v>
      </c>
      <c r="G8" s="24" t="s">
        <v>34</v>
      </c>
      <c r="H8" s="22" t="s">
        <v>35</v>
      </c>
      <c r="I8" s="22"/>
      <c r="K8" s="14"/>
      <c r="L8" s="15">
        <v>32</v>
      </c>
      <c r="M8" s="14">
        <v>44889</v>
      </c>
      <c r="N8" s="22" t="s">
        <v>29</v>
      </c>
      <c r="P8" s="19" t="e">
        <f>+SUMIF($R$6:$R$3781,R8,$Q$6:$Q$3781)</f>
        <v>#REF!</v>
      </c>
      <c r="Q8" s="19" t="e">
        <f>IF(OR(M8&lt;#REF!,M8&gt;#REF!,M8=""),0,VALUE(L8))</f>
        <v>#REF!</v>
      </c>
      <c r="R8" s="19" t="str">
        <f t="shared" si="0"/>
        <v>81560BZ61000</v>
      </c>
      <c r="T8" s="19"/>
    </row>
    <row r="9" spans="1:20" x14ac:dyDescent="0.25">
      <c r="A9" s="20">
        <v>44886</v>
      </c>
      <c r="B9" s="21" t="s">
        <v>36</v>
      </c>
      <c r="C9" s="21" t="s">
        <v>23</v>
      </c>
      <c r="D9" s="25" t="s">
        <v>24</v>
      </c>
      <c r="E9" s="22" t="s">
        <v>31</v>
      </c>
      <c r="F9" s="21" t="s">
        <v>26</v>
      </c>
      <c r="G9" s="24" t="s">
        <v>37</v>
      </c>
      <c r="H9" s="22" t="s">
        <v>35</v>
      </c>
      <c r="I9" s="22"/>
      <c r="K9" s="14"/>
      <c r="L9" s="15">
        <v>18</v>
      </c>
      <c r="M9" s="14">
        <v>44889</v>
      </c>
      <c r="N9" s="22" t="s">
        <v>29</v>
      </c>
      <c r="P9" s="19" t="e">
        <f>+SUMIF($R$6:$R$3781,R9,$Q$6:$Q$3781)</f>
        <v>#REF!</v>
      </c>
      <c r="Q9" s="19" t="e">
        <f>IF(OR(M9&lt;#REF!,M9&gt;#REF!,M9=""),0,VALUE(L9))</f>
        <v>#REF!</v>
      </c>
      <c r="R9" s="19" t="str">
        <f t="shared" si="0"/>
        <v>81560BZ60000</v>
      </c>
      <c r="T9" s="19"/>
    </row>
    <row r="10" spans="1:20" x14ac:dyDescent="0.25">
      <c r="A10" s="20">
        <v>44886</v>
      </c>
      <c r="B10" s="21" t="s">
        <v>38</v>
      </c>
      <c r="C10" s="21" t="s">
        <v>23</v>
      </c>
      <c r="D10" s="25" t="s">
        <v>24</v>
      </c>
      <c r="E10" s="22" t="s">
        <v>25</v>
      </c>
      <c r="F10" s="21" t="s">
        <v>26</v>
      </c>
      <c r="G10" s="24" t="s">
        <v>39</v>
      </c>
      <c r="H10" s="22" t="s">
        <v>40</v>
      </c>
      <c r="I10" s="22"/>
      <c r="K10" s="14"/>
      <c r="L10" s="15">
        <v>5</v>
      </c>
      <c r="M10" s="14">
        <v>44894</v>
      </c>
      <c r="N10" s="22" t="s">
        <v>41</v>
      </c>
      <c r="P10" s="19" t="e">
        <f>+SUMIF($R$6:$R$3781,R10,$Q$6:$Q$3781)</f>
        <v>#REF!</v>
      </c>
      <c r="Q10" s="19" t="e">
        <f>IF(OR(M10&lt;#REF!,M10&gt;#REF!,M10=""),0,VALUE(L10))</f>
        <v>#REF!</v>
      </c>
      <c r="R10" s="19" t="str">
        <f t="shared" si="0"/>
        <v>61681BZ90100</v>
      </c>
      <c r="T10" s="19"/>
    </row>
    <row r="11" spans="1:20" x14ac:dyDescent="0.25">
      <c r="A11" s="20">
        <v>44886</v>
      </c>
      <c r="B11" s="21" t="s">
        <v>42</v>
      </c>
      <c r="C11" s="21" t="s">
        <v>23</v>
      </c>
      <c r="D11" s="25" t="s">
        <v>24</v>
      </c>
      <c r="E11" s="22" t="s">
        <v>43</v>
      </c>
      <c r="F11" s="21" t="s">
        <v>26</v>
      </c>
      <c r="G11" s="24" t="s">
        <v>44</v>
      </c>
      <c r="H11" s="22" t="s">
        <v>45</v>
      </c>
      <c r="I11" s="22"/>
      <c r="K11" s="14"/>
      <c r="L11" s="15">
        <v>1</v>
      </c>
      <c r="M11" s="14">
        <v>44889</v>
      </c>
      <c r="N11" s="22" t="s">
        <v>29</v>
      </c>
      <c r="P11" s="19" t="e">
        <f>+SUMIF($R$6:$R$3781,R11,$Q$6:$Q$3781)</f>
        <v>#REF!</v>
      </c>
      <c r="Q11" s="19" t="e">
        <f>IF(OR(M11&lt;#REF!,M11&gt;#REF!,M11=""),0,VALUE(L11))</f>
        <v>#REF!</v>
      </c>
      <c r="R11" s="19" t="str">
        <f t="shared" si="0"/>
        <v>87910BZJ5000</v>
      </c>
      <c r="T11" s="19"/>
    </row>
    <row r="12" spans="1:20" x14ac:dyDescent="0.25">
      <c r="A12" s="20">
        <v>44886</v>
      </c>
      <c r="B12" s="21" t="s">
        <v>46</v>
      </c>
      <c r="C12" s="21" t="s">
        <v>23</v>
      </c>
      <c r="D12" s="25" t="s">
        <v>24</v>
      </c>
      <c r="E12" s="22" t="s">
        <v>31</v>
      </c>
      <c r="F12" s="21" t="s">
        <v>26</v>
      </c>
      <c r="G12" s="24" t="s">
        <v>47</v>
      </c>
      <c r="H12" s="22" t="s">
        <v>48</v>
      </c>
      <c r="I12" s="22"/>
      <c r="K12" s="14"/>
      <c r="L12" s="15">
        <v>1</v>
      </c>
      <c r="M12" s="14">
        <v>44894</v>
      </c>
      <c r="N12" s="22" t="s">
        <v>41</v>
      </c>
      <c r="P12" s="19" t="e">
        <f>+SUMIF($R$6:$R$3781,R12,$Q$6:$Q$3781)</f>
        <v>#REF!</v>
      </c>
      <c r="Q12" s="19" t="e">
        <f>IF(OR(M12&lt;#REF!,M12&gt;#REF!,M12=""),0,VALUE(L12))</f>
        <v>#REF!</v>
      </c>
      <c r="R12" s="19" t="str">
        <f t="shared" si="0"/>
        <v>74320BZ410B1</v>
      </c>
      <c r="T12" s="19"/>
    </row>
    <row r="13" spans="1:20" x14ac:dyDescent="0.25">
      <c r="A13" s="20">
        <v>44909</v>
      </c>
      <c r="B13" s="21" t="s">
        <v>49</v>
      </c>
      <c r="C13" s="21" t="s">
        <v>23</v>
      </c>
      <c r="D13" s="25" t="s">
        <v>50</v>
      </c>
      <c r="E13" s="22" t="s">
        <v>51</v>
      </c>
      <c r="F13" s="21" t="s">
        <v>26</v>
      </c>
      <c r="G13" s="24" t="s">
        <v>52</v>
      </c>
      <c r="H13" s="22" t="s">
        <v>53</v>
      </c>
      <c r="I13" s="22"/>
      <c r="K13" s="14"/>
      <c r="L13" s="15">
        <v>1</v>
      </c>
      <c r="M13" s="14">
        <v>44916</v>
      </c>
      <c r="N13" s="22" t="s">
        <v>54</v>
      </c>
      <c r="P13" s="19" t="e">
        <f>+SUMIF($R$6:$R$3781,R13,$Q$6:$Q$3781)</f>
        <v>#REF!</v>
      </c>
      <c r="Q13" s="19" t="e">
        <f>IF(OR(M13&lt;#REF!,M13&gt;#REF!,M13=""),0,VALUE(L13))</f>
        <v>#REF!</v>
      </c>
      <c r="R13" s="19" t="str">
        <f t="shared" si="0"/>
        <v>71100BY250C3</v>
      </c>
      <c r="T13" s="19"/>
    </row>
    <row r="14" spans="1:20" x14ac:dyDescent="0.25">
      <c r="A14" s="20">
        <v>44909</v>
      </c>
      <c r="B14" s="21" t="s">
        <v>55</v>
      </c>
      <c r="C14" s="21" t="s">
        <v>23</v>
      </c>
      <c r="D14" s="25" t="s">
        <v>56</v>
      </c>
      <c r="E14" s="22" t="s">
        <v>57</v>
      </c>
      <c r="F14" s="21" t="s">
        <v>26</v>
      </c>
      <c r="G14" s="24" t="s">
        <v>58</v>
      </c>
      <c r="H14" s="22" t="s">
        <v>59</v>
      </c>
      <c r="I14" s="22"/>
      <c r="K14" s="14"/>
      <c r="L14" s="15">
        <v>19</v>
      </c>
      <c r="M14" s="14">
        <v>44911</v>
      </c>
      <c r="N14" s="22" t="s">
        <v>60</v>
      </c>
      <c r="P14" s="19" t="e">
        <f>+SUMIF($R$6:$R$3781,R14,$Q$6:$Q$3781)</f>
        <v>#REF!</v>
      </c>
      <c r="Q14" s="19" t="e">
        <f>IF(OR(M14&lt;#REF!,M14&gt;#REF!,M14=""),0,VALUE(L14))</f>
        <v>#REF!</v>
      </c>
      <c r="R14" s="19" t="str">
        <f t="shared" si="0"/>
        <v>62715BZ04000</v>
      </c>
      <c r="T14" s="19"/>
    </row>
    <row r="15" spans="1:20" x14ac:dyDescent="0.25">
      <c r="A15" s="20">
        <v>44918</v>
      </c>
      <c r="B15" s="21" t="s">
        <v>61</v>
      </c>
      <c r="C15" s="21" t="s">
        <v>23</v>
      </c>
      <c r="D15" s="25" t="s">
        <v>62</v>
      </c>
      <c r="E15" s="22" t="s">
        <v>25</v>
      </c>
      <c r="F15" s="21" t="s">
        <v>26</v>
      </c>
      <c r="G15" s="24" t="s">
        <v>63</v>
      </c>
      <c r="H15" s="22" t="s">
        <v>64</v>
      </c>
      <c r="I15" s="22"/>
      <c r="K15" s="14"/>
      <c r="L15" s="15">
        <v>1</v>
      </c>
      <c r="M15" s="14">
        <v>44921</v>
      </c>
      <c r="N15" s="22" t="s">
        <v>65</v>
      </c>
      <c r="P15" s="19" t="e">
        <f>+SUMIF($R$6:$R$3781,R15,$Q$6:$Q$3781)</f>
        <v>#REF!</v>
      </c>
      <c r="Q15" s="19" t="e">
        <f>IF(OR(M15&lt;#REF!,M15&gt;#REF!,M15=""),0,VALUE(L15))</f>
        <v>#REF!</v>
      </c>
      <c r="R15" s="19" t="str">
        <f t="shared" si="0"/>
        <v>75642BZ08000</v>
      </c>
      <c r="T15" s="19"/>
    </row>
    <row r="16" spans="1:20" x14ac:dyDescent="0.25">
      <c r="A16" s="20">
        <v>44918</v>
      </c>
      <c r="B16" s="21" t="s">
        <v>66</v>
      </c>
      <c r="C16" s="21" t="s">
        <v>23</v>
      </c>
      <c r="D16" s="25" t="s">
        <v>67</v>
      </c>
      <c r="E16" s="22" t="s">
        <v>51</v>
      </c>
      <c r="F16" s="21" t="s">
        <v>26</v>
      </c>
      <c r="G16" s="24" t="s">
        <v>68</v>
      </c>
      <c r="H16" s="22" t="s">
        <v>69</v>
      </c>
      <c r="I16" s="22"/>
      <c r="K16" s="14"/>
      <c r="L16" s="15">
        <v>1</v>
      </c>
      <c r="M16" s="14">
        <v>44930</v>
      </c>
      <c r="N16" s="22" t="s">
        <v>70</v>
      </c>
      <c r="P16" s="19" t="e">
        <f>+SUMIF($R$6:$R$3781,R16,$Q$6:$Q$3781)</f>
        <v>#REF!</v>
      </c>
      <c r="Q16" s="19" t="e">
        <f>IF(OR(M16&lt;#REF!,M16&gt;#REF!,M16=""),0,VALUE(L16))</f>
        <v>#REF!</v>
      </c>
      <c r="R16" s="19" t="str">
        <f t="shared" si="0"/>
        <v>71200BY820C3</v>
      </c>
      <c r="T16" s="19"/>
    </row>
    <row r="17" spans="1:20" x14ac:dyDescent="0.25">
      <c r="A17" s="20">
        <v>44923</v>
      </c>
      <c r="B17" s="21" t="s">
        <v>71</v>
      </c>
      <c r="C17" s="21" t="s">
        <v>23</v>
      </c>
      <c r="D17" s="25" t="s">
        <v>23</v>
      </c>
      <c r="E17" s="22" t="s">
        <v>25</v>
      </c>
      <c r="F17" s="21" t="s">
        <v>26</v>
      </c>
      <c r="G17" s="24" t="s">
        <v>72</v>
      </c>
      <c r="H17" s="22" t="s">
        <v>53</v>
      </c>
      <c r="I17" s="22"/>
      <c r="K17" s="14"/>
      <c r="L17" s="15">
        <v>2</v>
      </c>
      <c r="M17" s="14">
        <v>44929</v>
      </c>
      <c r="N17" s="22" t="s">
        <v>73</v>
      </c>
      <c r="P17" s="19" t="e">
        <f>+SUMIF($R$6:$R$3781,R17,$Q$6:$Q$3781)</f>
        <v>#REF!</v>
      </c>
      <c r="Q17" s="19" t="e">
        <f>IF(OR(M17&lt;#REF!,M17&gt;#REF!,M17=""),0,VALUE(L17))</f>
        <v>#REF!</v>
      </c>
      <c r="R17" s="19" t="str">
        <f t="shared" si="0"/>
        <v>71100BY560C3</v>
      </c>
      <c r="T17" s="19"/>
    </row>
    <row r="18" spans="1:20" x14ac:dyDescent="0.25">
      <c r="A18" s="20">
        <v>44923</v>
      </c>
      <c r="B18" s="21" t="s">
        <v>74</v>
      </c>
      <c r="C18" s="21" t="s">
        <v>23</v>
      </c>
      <c r="D18" s="25" t="s">
        <v>24</v>
      </c>
      <c r="E18" s="22" t="s">
        <v>25</v>
      </c>
      <c r="F18" s="21" t="s">
        <v>26</v>
      </c>
      <c r="G18" s="24" t="s">
        <v>75</v>
      </c>
      <c r="H18" s="22" t="s">
        <v>69</v>
      </c>
      <c r="I18" s="22"/>
      <c r="K18" s="14"/>
      <c r="L18" s="15">
        <v>7</v>
      </c>
      <c r="M18" s="14">
        <v>44929</v>
      </c>
      <c r="N18" s="22" t="s">
        <v>76</v>
      </c>
      <c r="P18" s="19" t="e">
        <f>+SUMIF($R$6:$R$3781,R18,$Q$6:$Q$3781)</f>
        <v>#REF!</v>
      </c>
      <c r="Q18" s="19" t="e">
        <f>IF(OR(M18&lt;#REF!,M18&gt;#REF!,M18=""),0,VALUE(L18))</f>
        <v>#REF!</v>
      </c>
      <c r="R18" s="19" t="str">
        <f t="shared" si="0"/>
        <v>71200BY830C3</v>
      </c>
      <c r="T18" s="19"/>
    </row>
    <row r="19" spans="1:20" x14ac:dyDescent="0.25">
      <c r="A19" s="20">
        <v>44924</v>
      </c>
      <c r="B19" s="21" t="s">
        <v>77</v>
      </c>
      <c r="C19" s="21" t="s">
        <v>23</v>
      </c>
      <c r="D19" s="25" t="s">
        <v>24</v>
      </c>
      <c r="E19" s="22" t="s">
        <v>25</v>
      </c>
      <c r="F19" s="21" t="s">
        <v>26</v>
      </c>
      <c r="G19" s="24" t="s">
        <v>75</v>
      </c>
      <c r="H19" s="22" t="s">
        <v>69</v>
      </c>
      <c r="I19" s="22"/>
      <c r="K19" s="14"/>
      <c r="L19" s="15">
        <v>2</v>
      </c>
      <c r="M19" s="14">
        <v>44929</v>
      </c>
      <c r="N19" s="22" t="s">
        <v>78</v>
      </c>
      <c r="P19" s="19" t="e">
        <f>+SUMIF($R$6:$R$3781,R19,$Q$6:$Q$3781)</f>
        <v>#REF!</v>
      </c>
      <c r="Q19" s="19" t="e">
        <f>IF(OR(M19&lt;#REF!,M19&gt;#REF!,M19=""),0,VALUE(L19))</f>
        <v>#REF!</v>
      </c>
      <c r="R19" s="19" t="str">
        <f t="shared" si="0"/>
        <v>71200BY830C3</v>
      </c>
      <c r="T19" s="19"/>
    </row>
    <row r="20" spans="1:20" x14ac:dyDescent="0.25">
      <c r="A20" s="20">
        <v>44925</v>
      </c>
      <c r="B20" s="21" t="s">
        <v>79</v>
      </c>
      <c r="C20" s="21" t="s">
        <v>23</v>
      </c>
      <c r="D20" s="25" t="s">
        <v>80</v>
      </c>
      <c r="E20" s="22" t="s">
        <v>81</v>
      </c>
      <c r="F20" s="21" t="s">
        <v>26</v>
      </c>
      <c r="G20" s="24" t="s">
        <v>82</v>
      </c>
      <c r="H20" s="22" t="s">
        <v>45</v>
      </c>
      <c r="I20" s="22"/>
      <c r="K20" s="14"/>
      <c r="L20" s="15">
        <v>1</v>
      </c>
      <c r="M20" s="14">
        <v>44930</v>
      </c>
      <c r="N20" s="22" t="s">
        <v>83</v>
      </c>
      <c r="P20" s="19" t="e">
        <f>+SUMIF($R$6:$R$3781,R20,$Q$6:$Q$3781)</f>
        <v>#REF!</v>
      </c>
      <c r="Q20" s="19" t="e">
        <f>IF(OR(M20&lt;#REF!,M20&gt;#REF!,M20=""),0,VALUE(L20))</f>
        <v>#REF!</v>
      </c>
      <c r="R20" s="19" t="str">
        <f t="shared" si="0"/>
        <v>87910BZM5000</v>
      </c>
      <c r="T20" s="19"/>
    </row>
    <row r="21" spans="1:20" x14ac:dyDescent="0.25">
      <c r="A21" s="20">
        <v>44925</v>
      </c>
      <c r="B21" s="21" t="s">
        <v>84</v>
      </c>
      <c r="C21" s="21" t="s">
        <v>23</v>
      </c>
      <c r="D21" s="25" t="s">
        <v>24</v>
      </c>
      <c r="E21" s="22" t="s">
        <v>25</v>
      </c>
      <c r="F21" s="21" t="s">
        <v>26</v>
      </c>
      <c r="G21" s="24" t="s">
        <v>75</v>
      </c>
      <c r="H21" s="22" t="s">
        <v>69</v>
      </c>
      <c r="I21" s="22"/>
      <c r="K21" s="14"/>
      <c r="L21" s="15">
        <v>6</v>
      </c>
      <c r="M21" s="14">
        <v>44929</v>
      </c>
      <c r="N21" s="22" t="s">
        <v>76</v>
      </c>
      <c r="P21" s="19" t="e">
        <f>+SUMIF($R$6:$R$3781,R21,$Q$6:$Q$3781)</f>
        <v>#REF!</v>
      </c>
      <c r="Q21" s="19" t="e">
        <f>IF(OR(M21&lt;#REF!,M21&gt;#REF!,M21=""),0,VALUE(L21))</f>
        <v>#REF!</v>
      </c>
      <c r="R21" s="19" t="str">
        <f t="shared" si="0"/>
        <v>71200BY830C3</v>
      </c>
      <c r="T21" s="19"/>
    </row>
    <row r="22" spans="1:20" x14ac:dyDescent="0.25">
      <c r="A22" s="20">
        <v>44931</v>
      </c>
      <c r="B22" s="21" t="s">
        <v>85</v>
      </c>
      <c r="C22" s="21" t="s">
        <v>23</v>
      </c>
      <c r="D22" s="25" t="s">
        <v>24</v>
      </c>
      <c r="E22" s="22" t="s">
        <v>25</v>
      </c>
      <c r="F22" s="21" t="s">
        <v>26</v>
      </c>
      <c r="G22" s="24" t="s">
        <v>75</v>
      </c>
      <c r="H22" s="22" t="s">
        <v>69</v>
      </c>
      <c r="I22" s="22"/>
      <c r="K22" s="14"/>
      <c r="L22" s="15">
        <v>8</v>
      </c>
      <c r="M22" s="14">
        <v>44959</v>
      </c>
      <c r="N22" s="22" t="s">
        <v>86</v>
      </c>
      <c r="P22" s="19" t="e">
        <f>+SUMIF($R$6:$R$3781,R22,$Q$6:$Q$3781)</f>
        <v>#REF!</v>
      </c>
      <c r="Q22" s="19" t="e">
        <f>IF(OR(M22&lt;#REF!,M22&gt;#REF!,M22=""),0,VALUE(L22))</f>
        <v>#REF!</v>
      </c>
      <c r="R22" s="19" t="str">
        <f t="shared" si="0"/>
        <v>71200BY830C3</v>
      </c>
      <c r="T22" s="19"/>
    </row>
    <row r="23" spans="1:20" x14ac:dyDescent="0.25">
      <c r="A23" s="20">
        <v>44939</v>
      </c>
      <c r="B23" s="21" t="s">
        <v>87</v>
      </c>
      <c r="C23" s="21" t="s">
        <v>23</v>
      </c>
      <c r="D23" s="25" t="s">
        <v>88</v>
      </c>
      <c r="E23" s="22" t="s">
        <v>57</v>
      </c>
      <c r="F23" s="21" t="s">
        <v>89</v>
      </c>
      <c r="G23" s="24" t="s">
        <v>90</v>
      </c>
      <c r="H23" s="22" t="s">
        <v>91</v>
      </c>
      <c r="I23" s="22"/>
      <c r="K23" s="14"/>
      <c r="L23" s="15">
        <v>1</v>
      </c>
      <c r="M23" s="14">
        <v>44940</v>
      </c>
      <c r="N23" s="22" t="s">
        <v>92</v>
      </c>
      <c r="P23" s="19" t="e">
        <f>+SUMIF($R$6:$R$3781,R23,$Q$6:$Q$3781)</f>
        <v>#REF!</v>
      </c>
      <c r="Q23" s="19" t="e">
        <f>IF(OR(M23&lt;#REF!,M23&gt;#REF!,M23=""),0,VALUE(L23))</f>
        <v>#REF!</v>
      </c>
      <c r="R23" s="19" t="str">
        <f t="shared" si="0"/>
        <v>42638BZ49000</v>
      </c>
      <c r="T23" s="19"/>
    </row>
    <row r="24" spans="1:20" x14ac:dyDescent="0.25">
      <c r="A24" s="20">
        <v>44957</v>
      </c>
      <c r="B24" s="21" t="s">
        <v>93</v>
      </c>
      <c r="C24" s="21" t="s">
        <v>23</v>
      </c>
      <c r="D24" s="25" t="s">
        <v>24</v>
      </c>
      <c r="E24" s="22" t="s">
        <v>31</v>
      </c>
      <c r="F24" s="21" t="s">
        <v>89</v>
      </c>
      <c r="G24" s="24" t="s">
        <v>94</v>
      </c>
      <c r="H24" s="22" t="s">
        <v>95</v>
      </c>
      <c r="I24" s="22"/>
      <c r="K24" s="14"/>
      <c r="L24" s="15">
        <v>1</v>
      </c>
      <c r="M24" s="14">
        <v>44959</v>
      </c>
      <c r="N24" s="22" t="s">
        <v>96</v>
      </c>
      <c r="P24" s="19" t="e">
        <f>+SUMIF($R$6:$R$3781,R24,$Q$6:$Q$3781)</f>
        <v>#REF!</v>
      </c>
      <c r="Q24" s="19" t="e">
        <f>IF(OR(M24&lt;#REF!,M24&gt;#REF!,M24=""),0,VALUE(L24))</f>
        <v>#REF!</v>
      </c>
      <c r="R24" s="19" t="str">
        <f t="shared" si="0"/>
        <v>82600BZG7000</v>
      </c>
      <c r="T24" s="19"/>
    </row>
    <row r="25" spans="1:20" x14ac:dyDescent="0.25">
      <c r="A25" s="20">
        <v>44959</v>
      </c>
      <c r="B25" s="21" t="s">
        <v>97</v>
      </c>
      <c r="C25" s="21" t="s">
        <v>23</v>
      </c>
      <c r="D25" s="25"/>
      <c r="E25" s="22"/>
      <c r="F25" s="21" t="s">
        <v>26</v>
      </c>
      <c r="G25" s="24" t="s">
        <v>98</v>
      </c>
      <c r="H25" s="22" t="s">
        <v>99</v>
      </c>
      <c r="I25" s="22"/>
      <c r="K25" s="14"/>
      <c r="L25" s="15">
        <v>1</v>
      </c>
      <c r="M25" s="14">
        <v>44980</v>
      </c>
      <c r="N25" s="22" t="s">
        <v>100</v>
      </c>
      <c r="P25" s="19" t="e">
        <f>+SUMIF($R$6:$R$3781,R25,$Q$6:$Q$3781)</f>
        <v>#REF!</v>
      </c>
      <c r="Q25" s="19" t="e">
        <f>IF(OR(M25&lt;#REF!,M25&gt;#REF!,M25=""),0,VALUE(L25))</f>
        <v>#REF!</v>
      </c>
      <c r="R25" s="19" t="str">
        <f t="shared" si="0"/>
        <v>53510BZ39000</v>
      </c>
      <c r="T25" s="19"/>
    </row>
    <row r="26" spans="1:20" x14ac:dyDescent="0.25">
      <c r="A26" s="20">
        <v>44993</v>
      </c>
      <c r="B26" s="21" t="s">
        <v>101</v>
      </c>
      <c r="C26" s="21" t="s">
        <v>23</v>
      </c>
      <c r="D26" s="25"/>
      <c r="E26" s="22"/>
      <c r="F26" s="21" t="s">
        <v>26</v>
      </c>
      <c r="G26" s="24" t="s">
        <v>102</v>
      </c>
      <c r="H26" s="22" t="s">
        <v>103</v>
      </c>
      <c r="I26" s="22"/>
      <c r="K26" s="14"/>
      <c r="L26" s="15">
        <v>1</v>
      </c>
      <c r="M26" s="14">
        <v>45002</v>
      </c>
      <c r="N26" s="22" t="s">
        <v>104</v>
      </c>
      <c r="P26" s="19" t="e">
        <f>+SUMIF($R$6:$R$3781,R26,$Q$6:$Q$3781)</f>
        <v>#REF!</v>
      </c>
      <c r="Q26" s="19" t="e">
        <f>IF(OR(M26&lt;#REF!,M26&gt;#REF!,M26=""),0,VALUE(L26))</f>
        <v>#REF!</v>
      </c>
      <c r="R26" s="19" t="str">
        <f t="shared" si="0"/>
        <v>31310BZ50000</v>
      </c>
      <c r="T26" s="19"/>
    </row>
    <row r="27" spans="1:20" x14ac:dyDescent="0.25">
      <c r="A27" s="20">
        <v>44993</v>
      </c>
      <c r="B27" s="21" t="s">
        <v>105</v>
      </c>
      <c r="C27" s="21" t="s">
        <v>23</v>
      </c>
      <c r="D27" s="25"/>
      <c r="E27" s="22"/>
      <c r="F27" s="21" t="s">
        <v>26</v>
      </c>
      <c r="G27" s="24" t="s">
        <v>106</v>
      </c>
      <c r="H27" s="22" t="s">
        <v>107</v>
      </c>
      <c r="I27" s="22"/>
      <c r="K27" s="14"/>
      <c r="L27" s="15">
        <v>1</v>
      </c>
      <c r="M27" s="14">
        <v>45002</v>
      </c>
      <c r="N27" s="22" t="s">
        <v>104</v>
      </c>
      <c r="P27" s="19" t="e">
        <f>+SUMIF($R$6:$R$3781,R27,$Q$6:$Q$3781)</f>
        <v>#REF!</v>
      </c>
      <c r="Q27" s="19" t="e">
        <f>IF(OR(M27&lt;#REF!,M27&gt;#REF!,M27=""),0,VALUE(L27))</f>
        <v>#REF!</v>
      </c>
      <c r="R27" s="19" t="str">
        <f t="shared" si="0"/>
        <v>52139BZ06000</v>
      </c>
      <c r="T27" s="19"/>
    </row>
    <row r="28" spans="1:20" x14ac:dyDescent="0.25">
      <c r="A28" s="20">
        <v>44993</v>
      </c>
      <c r="B28" s="21" t="s">
        <v>108</v>
      </c>
      <c r="C28" s="21" t="s">
        <v>23</v>
      </c>
      <c r="D28" s="25"/>
      <c r="E28" s="22"/>
      <c r="F28" s="21" t="s">
        <v>26</v>
      </c>
      <c r="G28" s="24" t="s">
        <v>109</v>
      </c>
      <c r="H28" s="22" t="s">
        <v>110</v>
      </c>
      <c r="I28" s="22"/>
      <c r="K28" s="14"/>
      <c r="L28" s="15">
        <v>1</v>
      </c>
      <c r="M28" s="14">
        <v>45002</v>
      </c>
      <c r="N28" s="22" t="s">
        <v>104</v>
      </c>
      <c r="P28" s="19" t="e">
        <f>+SUMIF($R$6:$R$3781,R28,$Q$6:$Q$3781)</f>
        <v>#REF!</v>
      </c>
      <c r="Q28" s="19" t="e">
        <f>IF(OR(M28&lt;#REF!,M28&gt;#REF!,M28=""),0,VALUE(L28))</f>
        <v>#REF!</v>
      </c>
      <c r="R28" s="19" t="str">
        <f t="shared" si="0"/>
        <v>58993BZ03000</v>
      </c>
      <c r="T28" s="19"/>
    </row>
    <row r="29" spans="1:20" x14ac:dyDescent="0.25">
      <c r="A29" s="20">
        <v>44993</v>
      </c>
      <c r="B29" s="21" t="s">
        <v>111</v>
      </c>
      <c r="C29" s="21" t="s">
        <v>23</v>
      </c>
      <c r="D29" s="25"/>
      <c r="E29" s="22"/>
      <c r="F29" s="21" t="s">
        <v>26</v>
      </c>
      <c r="G29" s="24" t="s">
        <v>112</v>
      </c>
      <c r="H29" s="22" t="s">
        <v>113</v>
      </c>
      <c r="I29" s="22"/>
      <c r="K29" s="14"/>
      <c r="L29" s="15">
        <v>1</v>
      </c>
      <c r="M29" s="14">
        <v>45002</v>
      </c>
      <c r="N29" s="22" t="s">
        <v>104</v>
      </c>
      <c r="P29" s="19" t="e">
        <f>+SUMIF($R$6:$R$3781,R29,$Q$6:$Q$3781)</f>
        <v>#REF!</v>
      </c>
      <c r="Q29" s="19" t="e">
        <f>IF(OR(M29&lt;#REF!,M29&gt;#REF!,M29=""),0,VALUE(L29))</f>
        <v>#REF!</v>
      </c>
      <c r="R29" s="19" t="str">
        <f t="shared" si="0"/>
        <v>44591BZ28000</v>
      </c>
      <c r="T29" s="19"/>
    </row>
    <row r="30" spans="1:20" x14ac:dyDescent="0.25">
      <c r="A30" s="20">
        <v>44993</v>
      </c>
      <c r="B30" s="21" t="s">
        <v>114</v>
      </c>
      <c r="C30" s="21" t="s">
        <v>23</v>
      </c>
      <c r="D30" s="25"/>
      <c r="E30" s="22"/>
      <c r="F30" s="21" t="s">
        <v>26</v>
      </c>
      <c r="G30" s="24" t="s">
        <v>115</v>
      </c>
      <c r="H30" s="22" t="s">
        <v>116</v>
      </c>
      <c r="I30" s="22"/>
      <c r="K30" s="14"/>
      <c r="L30" s="15">
        <v>1</v>
      </c>
      <c r="M30" s="14">
        <v>45002</v>
      </c>
      <c r="N30" s="22" t="s">
        <v>104</v>
      </c>
      <c r="P30" s="19" t="e">
        <f>+SUMIF($R$6:$R$3781,R30,$Q$6:$Q$3781)</f>
        <v>#REF!</v>
      </c>
      <c r="Q30" s="19" t="e">
        <f>IF(OR(M30&lt;#REF!,M30&gt;#REF!,M30=""),0,VALUE(L30))</f>
        <v>#REF!</v>
      </c>
      <c r="R30" s="19" t="str">
        <f t="shared" si="0"/>
        <v>46233BZ07000</v>
      </c>
      <c r="T30" s="19"/>
    </row>
    <row r="31" spans="1:20" x14ac:dyDescent="0.25">
      <c r="A31" s="20">
        <v>45019</v>
      </c>
      <c r="B31" s="21" t="s">
        <v>117</v>
      </c>
      <c r="C31" s="21" t="s">
        <v>23</v>
      </c>
      <c r="D31" s="25"/>
      <c r="E31" s="22"/>
      <c r="F31" s="21" t="s">
        <v>26</v>
      </c>
      <c r="G31" s="24" t="s">
        <v>118</v>
      </c>
      <c r="H31" s="22" t="s">
        <v>119</v>
      </c>
      <c r="I31" s="22"/>
      <c r="K31" s="14"/>
      <c r="L31" s="15">
        <v>1</v>
      </c>
      <c r="M31" s="14">
        <v>45028</v>
      </c>
      <c r="N31" s="22" t="s">
        <v>120</v>
      </c>
      <c r="P31" s="19" t="e">
        <f>+SUMIF($R$6:$R$3781,R31,$Q$6:$Q$3781)</f>
        <v>#REF!</v>
      </c>
      <c r="Q31" s="19" t="e">
        <f>IF(OR(M31&lt;#REF!,M31&gt;#REF!,M31=""),0,VALUE(L31))</f>
        <v>#REF!</v>
      </c>
      <c r="R31" s="19" t="str">
        <f t="shared" si="0"/>
        <v>52119BZ91800</v>
      </c>
      <c r="T31" s="19"/>
    </row>
    <row r="32" spans="1:20" x14ac:dyDescent="0.25">
      <c r="A32" s="20">
        <v>45019</v>
      </c>
      <c r="B32" s="21" t="s">
        <v>121</v>
      </c>
      <c r="C32" s="21" t="s">
        <v>23</v>
      </c>
      <c r="D32" s="25"/>
      <c r="E32" s="22"/>
      <c r="F32" s="21" t="s">
        <v>26</v>
      </c>
      <c r="G32" s="24" t="s">
        <v>122</v>
      </c>
      <c r="H32" s="22" t="s">
        <v>119</v>
      </c>
      <c r="I32" s="22"/>
      <c r="K32" s="14"/>
      <c r="L32" s="15">
        <v>1</v>
      </c>
      <c r="M32" s="14">
        <v>45028</v>
      </c>
      <c r="N32" s="22" t="s">
        <v>120</v>
      </c>
      <c r="P32" s="19" t="e">
        <f>+SUMIF($R$6:$R$3781,R32,$Q$6:$Q$3781)</f>
        <v>#REF!</v>
      </c>
      <c r="Q32" s="19" t="e">
        <f>IF(OR(M32&lt;#REF!,M32&gt;#REF!,M32=""),0,VALUE(L32))</f>
        <v>#REF!</v>
      </c>
      <c r="R32" s="19" t="str">
        <f t="shared" si="0"/>
        <v>52119BZ91900</v>
      </c>
      <c r="T32" s="19"/>
    </row>
    <row r="33" spans="1:20" x14ac:dyDescent="0.25">
      <c r="A33" s="20">
        <v>45019</v>
      </c>
      <c r="B33" s="21" t="s">
        <v>123</v>
      </c>
      <c r="C33" s="21" t="s">
        <v>23</v>
      </c>
      <c r="D33" s="25"/>
      <c r="E33" s="22"/>
      <c r="F33" s="21" t="s">
        <v>26</v>
      </c>
      <c r="G33" s="24" t="s">
        <v>124</v>
      </c>
      <c r="H33" s="22" t="s">
        <v>125</v>
      </c>
      <c r="I33" s="22"/>
      <c r="K33" s="14"/>
      <c r="L33" s="15">
        <v>1</v>
      </c>
      <c r="M33" s="14">
        <v>45028</v>
      </c>
      <c r="N33" s="22" t="s">
        <v>120</v>
      </c>
      <c r="P33" s="19" t="e">
        <f>+SUMIF($R$6:$R$3781,R33,$Q$6:$Q$3781)</f>
        <v>#REF!</v>
      </c>
      <c r="Q33" s="19" t="e">
        <f>IF(OR(M33&lt;#REF!,M33&gt;#REF!,M33=""),0,VALUE(L33))</f>
        <v>#REF!</v>
      </c>
      <c r="R33" s="19" t="str">
        <f t="shared" si="0"/>
        <v>52159BZ90500</v>
      </c>
      <c r="T33" s="19"/>
    </row>
    <row r="34" spans="1:20" x14ac:dyDescent="0.25">
      <c r="A34" s="20">
        <v>44989</v>
      </c>
      <c r="B34" s="21" t="s">
        <v>126</v>
      </c>
      <c r="C34" s="21" t="s">
        <v>127</v>
      </c>
      <c r="D34" s="25" t="s">
        <v>128</v>
      </c>
      <c r="E34" s="22" t="s">
        <v>129</v>
      </c>
      <c r="F34" s="21" t="s">
        <v>26</v>
      </c>
      <c r="G34" s="24" t="s">
        <v>130</v>
      </c>
      <c r="H34" s="22" t="s">
        <v>131</v>
      </c>
      <c r="I34" s="22">
        <v>17</v>
      </c>
      <c r="K34" s="14">
        <v>44991</v>
      </c>
      <c r="L34" s="15">
        <v>17</v>
      </c>
      <c r="M34" s="14">
        <v>44991</v>
      </c>
      <c r="N34" s="22" t="s">
        <v>132</v>
      </c>
      <c r="P34" s="19" t="e">
        <f>+SUMIF($R$6:$R$3781,R34,$Q$6:$Q$3781)</f>
        <v>#REF!</v>
      </c>
      <c r="Q34" s="19" t="e">
        <f>IF(OR(M34&lt;#REF!,M34&gt;#REF!,M34=""),0,VALUE(L34))</f>
        <v>#REF!</v>
      </c>
      <c r="R34" s="19" t="str">
        <f t="shared" si="0"/>
        <v>621100K05000</v>
      </c>
      <c r="T34" s="19"/>
    </row>
    <row r="35" spans="1:20" x14ac:dyDescent="0.25">
      <c r="A35" s="20">
        <v>45009</v>
      </c>
      <c r="B35" s="21" t="s">
        <v>133</v>
      </c>
      <c r="C35" s="21" t="s">
        <v>134</v>
      </c>
      <c r="D35" s="25" t="s">
        <v>24</v>
      </c>
      <c r="E35" s="22" t="s">
        <v>135</v>
      </c>
      <c r="F35" s="21" t="s">
        <v>89</v>
      </c>
      <c r="G35" s="24" t="s">
        <v>136</v>
      </c>
      <c r="H35" s="22" t="s">
        <v>137</v>
      </c>
      <c r="I35" s="22">
        <v>3</v>
      </c>
      <c r="K35" s="14">
        <v>45058</v>
      </c>
      <c r="L35" s="15">
        <v>4</v>
      </c>
      <c r="M35" s="14">
        <v>45061</v>
      </c>
      <c r="N35" s="22" t="s">
        <v>138</v>
      </c>
      <c r="P35" s="19" t="e">
        <f>+SUMIF($R$6:$R$3781,R35,$Q$6:$Q$3781)</f>
        <v>#REF!</v>
      </c>
      <c r="Q35" s="19" t="e">
        <f>IF(OR(M35&lt;#REF!,M35&gt;#REF!,M35=""),0,VALUE(L35))</f>
        <v>#REF!</v>
      </c>
      <c r="R35" s="19" t="str">
        <f t="shared" si="0"/>
        <v>842500D580C0</v>
      </c>
      <c r="T35" s="19"/>
    </row>
    <row r="36" spans="1:20" x14ac:dyDescent="0.25">
      <c r="A36" s="20">
        <v>45015</v>
      </c>
      <c r="B36" s="21" t="s">
        <v>139</v>
      </c>
      <c r="C36" s="21" t="s">
        <v>23</v>
      </c>
      <c r="D36" s="25" t="s">
        <v>140</v>
      </c>
      <c r="E36" s="22" t="s">
        <v>25</v>
      </c>
      <c r="F36" s="21" t="s">
        <v>26</v>
      </c>
      <c r="G36" s="24" t="s">
        <v>75</v>
      </c>
      <c r="H36" s="22" t="s">
        <v>69</v>
      </c>
      <c r="I36" s="22">
        <v>3</v>
      </c>
      <c r="K36" s="14">
        <v>45015</v>
      </c>
      <c r="L36" s="15">
        <v>3</v>
      </c>
      <c r="M36" s="14">
        <v>45019</v>
      </c>
      <c r="N36" s="22" t="s">
        <v>141</v>
      </c>
      <c r="P36" s="19" t="e">
        <f>+SUMIF($R$6:$R$3781,R36,$Q$6:$Q$3781)</f>
        <v>#REF!</v>
      </c>
      <c r="Q36" s="19" t="e">
        <f>IF(OR(M36&lt;#REF!,M36&gt;#REF!,M36=""),0,VALUE(L36))</f>
        <v>#REF!</v>
      </c>
      <c r="R36" s="19" t="str">
        <f t="shared" si="0"/>
        <v>71200BY830C3</v>
      </c>
      <c r="T36" s="19"/>
    </row>
    <row r="37" spans="1:20" x14ac:dyDescent="0.25">
      <c r="A37" s="20">
        <v>45022</v>
      </c>
      <c r="B37" s="21" t="s">
        <v>142</v>
      </c>
      <c r="C37" s="21" t="s">
        <v>23</v>
      </c>
      <c r="D37" s="25" t="s">
        <v>24</v>
      </c>
      <c r="E37" s="22" t="s">
        <v>57</v>
      </c>
      <c r="F37" s="21" t="s">
        <v>26</v>
      </c>
      <c r="G37" s="24" t="s">
        <v>143</v>
      </c>
      <c r="H37" s="22" t="s">
        <v>144</v>
      </c>
      <c r="I37" s="22">
        <v>2</v>
      </c>
      <c r="K37" s="14">
        <v>45026</v>
      </c>
      <c r="L37" s="15">
        <v>2</v>
      </c>
      <c r="M37" s="14">
        <v>45030</v>
      </c>
      <c r="N37" s="22" t="s">
        <v>145</v>
      </c>
      <c r="P37" s="19" t="e">
        <f>+SUMIF($R$6:$R$3781,R37,$Q$6:$Q$3781)</f>
        <v>#REF!</v>
      </c>
      <c r="Q37" s="19" t="e">
        <f>IF(OR(M37&lt;#REF!,M37&gt;#REF!,M37=""),0,VALUE(L37))</f>
        <v>#REF!</v>
      </c>
      <c r="R37" s="19" t="str">
        <f t="shared" si="0"/>
        <v>55311BZA10C0</v>
      </c>
      <c r="T37" s="19"/>
    </row>
    <row r="38" spans="1:20" x14ac:dyDescent="0.25">
      <c r="A38" s="20">
        <v>45026</v>
      </c>
      <c r="B38" s="21" t="s">
        <v>146</v>
      </c>
      <c r="C38" s="21" t="s">
        <v>23</v>
      </c>
      <c r="D38" s="25" t="s">
        <v>147</v>
      </c>
      <c r="E38" s="22" t="s">
        <v>51</v>
      </c>
      <c r="F38" s="21" t="s">
        <v>26</v>
      </c>
      <c r="G38" s="24" t="s">
        <v>148</v>
      </c>
      <c r="H38" s="22" t="s">
        <v>149</v>
      </c>
      <c r="I38" s="22">
        <v>2</v>
      </c>
      <c r="K38" s="14">
        <v>45028</v>
      </c>
      <c r="L38" s="15">
        <v>2</v>
      </c>
      <c r="M38" s="14">
        <v>45030</v>
      </c>
      <c r="N38" s="22" t="s">
        <v>150</v>
      </c>
      <c r="P38" s="19" t="e">
        <f>+SUMIF($R$6:$R$3781,R38,$Q$6:$Q$3781)</f>
        <v>#REF!</v>
      </c>
      <c r="Q38" s="19" t="e">
        <f>IF(OR(M38&lt;#REF!,M38&gt;#REF!,M38=""),0,VALUE(L38))</f>
        <v>#REF!</v>
      </c>
      <c r="R38" s="19" t="str">
        <f t="shared" si="0"/>
        <v>87940BZL3000</v>
      </c>
      <c r="T38" s="19"/>
    </row>
    <row r="39" spans="1:20" x14ac:dyDescent="0.25">
      <c r="A39" s="20">
        <v>45026</v>
      </c>
      <c r="B39" s="21" t="s">
        <v>151</v>
      </c>
      <c r="C39" s="21" t="s">
        <v>23</v>
      </c>
      <c r="D39" s="25" t="s">
        <v>152</v>
      </c>
      <c r="E39" s="22" t="s">
        <v>25</v>
      </c>
      <c r="F39" s="21" t="s">
        <v>26</v>
      </c>
      <c r="G39" s="24" t="s">
        <v>75</v>
      </c>
      <c r="H39" s="22" t="s">
        <v>69</v>
      </c>
      <c r="I39" s="22">
        <v>3</v>
      </c>
      <c r="K39" s="14">
        <v>45028</v>
      </c>
      <c r="L39" s="15">
        <v>3</v>
      </c>
      <c r="M39" s="14">
        <v>45030</v>
      </c>
      <c r="N39" s="22" t="s">
        <v>150</v>
      </c>
      <c r="P39" s="19" t="e">
        <f>+SUMIF($R$6:$R$3781,R39,$Q$6:$Q$3781)</f>
        <v>#REF!</v>
      </c>
      <c r="Q39" s="19" t="e">
        <f>IF(OR(M39&lt;#REF!,M39&gt;#REF!,M39=""),0,VALUE(L39))</f>
        <v>#REF!</v>
      </c>
      <c r="R39" s="19" t="str">
        <f t="shared" si="0"/>
        <v>71200BY830C3</v>
      </c>
      <c r="T39" s="19"/>
    </row>
    <row r="40" spans="1:20" x14ac:dyDescent="0.25">
      <c r="A40" s="20">
        <v>45027</v>
      </c>
      <c r="B40" s="21" t="s">
        <v>153</v>
      </c>
      <c r="C40" s="21" t="s">
        <v>23</v>
      </c>
      <c r="D40" s="25"/>
      <c r="E40" s="22"/>
      <c r="F40" s="21" t="s">
        <v>26</v>
      </c>
      <c r="G40" s="24" t="s">
        <v>154</v>
      </c>
      <c r="H40" s="22" t="s">
        <v>155</v>
      </c>
      <c r="I40" s="22">
        <v>1</v>
      </c>
      <c r="K40" s="14">
        <v>45028</v>
      </c>
      <c r="L40" s="15">
        <v>1</v>
      </c>
      <c r="M40" s="14">
        <v>45028</v>
      </c>
      <c r="N40" s="22" t="s">
        <v>156</v>
      </c>
      <c r="P40" s="19" t="e">
        <f>+SUMIF($R$6:$R$3781,R40,$Q$6:$Q$3781)</f>
        <v>#REF!</v>
      </c>
      <c r="Q40" s="19" t="e">
        <f>IF(OR(M40&lt;#REF!,M40&gt;#REF!,M40=""),0,VALUE(L40))</f>
        <v>#REF!</v>
      </c>
      <c r="R40" s="19" t="str">
        <f t="shared" si="0"/>
        <v>17410BZA7000</v>
      </c>
      <c r="T40" s="19"/>
    </row>
    <row r="41" spans="1:20" x14ac:dyDescent="0.25">
      <c r="A41" s="20">
        <v>45027</v>
      </c>
      <c r="B41" s="21" t="s">
        <v>157</v>
      </c>
      <c r="C41" s="21" t="s">
        <v>23</v>
      </c>
      <c r="D41" s="25"/>
      <c r="E41" s="22"/>
      <c r="F41" s="21" t="s">
        <v>26</v>
      </c>
      <c r="G41" s="24" t="s">
        <v>158</v>
      </c>
      <c r="H41" s="22" t="s">
        <v>159</v>
      </c>
      <c r="I41" s="22">
        <v>1</v>
      </c>
      <c r="K41" s="14">
        <v>45028</v>
      </c>
      <c r="L41" s="15">
        <v>1</v>
      </c>
      <c r="M41" s="14">
        <v>45028</v>
      </c>
      <c r="N41" s="22" t="s">
        <v>156</v>
      </c>
      <c r="P41" s="19" t="e">
        <f>+SUMIF($R$6:$R$3781,R41,$Q$6:$Q$3781)</f>
        <v>#REF!</v>
      </c>
      <c r="Q41" s="19" t="e">
        <f>IF(OR(M41&lt;#REF!,M41&gt;#REF!,M41=""),0,VALUE(L41))</f>
        <v>#REF!</v>
      </c>
      <c r="R41" s="19" t="str">
        <f t="shared" si="0"/>
        <v>17420BZ01000</v>
      </c>
      <c r="T41" s="19"/>
    </row>
    <row r="42" spans="1:20" x14ac:dyDescent="0.25">
      <c r="A42" s="20">
        <v>45027</v>
      </c>
      <c r="B42" s="21" t="s">
        <v>160</v>
      </c>
      <c r="C42" s="21" t="s">
        <v>23</v>
      </c>
      <c r="D42" s="25"/>
      <c r="E42" s="22"/>
      <c r="F42" s="21" t="s">
        <v>26</v>
      </c>
      <c r="G42" s="24" t="s">
        <v>161</v>
      </c>
      <c r="H42" s="22" t="s">
        <v>162</v>
      </c>
      <c r="I42" s="22">
        <v>1</v>
      </c>
      <c r="K42" s="14">
        <v>45028</v>
      </c>
      <c r="L42" s="15">
        <v>1</v>
      </c>
      <c r="M42" s="14">
        <v>45028</v>
      </c>
      <c r="N42" s="22" t="s">
        <v>156</v>
      </c>
      <c r="P42" s="19" t="e">
        <f>+SUMIF($R$6:$R$3781,R42,$Q$6:$Q$3781)</f>
        <v>#REF!</v>
      </c>
      <c r="Q42" s="19" t="e">
        <f>IF(OR(M42&lt;#REF!,M42&gt;#REF!,M42=""),0,VALUE(L42))</f>
        <v>#REF!</v>
      </c>
      <c r="R42" s="19" t="str">
        <f t="shared" si="0"/>
        <v>17430BZ53000</v>
      </c>
      <c r="T42" s="19"/>
    </row>
    <row r="43" spans="1:20" x14ac:dyDescent="0.25">
      <c r="A43" s="20">
        <v>45043</v>
      </c>
      <c r="B43" s="21" t="s">
        <v>163</v>
      </c>
      <c r="C43" s="21" t="s">
        <v>134</v>
      </c>
      <c r="D43" s="25" t="s">
        <v>24</v>
      </c>
      <c r="E43" s="22" t="s">
        <v>164</v>
      </c>
      <c r="F43" s="21" t="s">
        <v>89</v>
      </c>
      <c r="G43" s="24" t="s">
        <v>165</v>
      </c>
      <c r="H43" s="22" t="s">
        <v>166</v>
      </c>
      <c r="I43" s="22">
        <v>88</v>
      </c>
      <c r="K43" s="14">
        <v>45052</v>
      </c>
      <c r="L43" s="15">
        <v>88</v>
      </c>
      <c r="M43" s="14">
        <v>45052</v>
      </c>
      <c r="N43" s="22" t="s">
        <v>167</v>
      </c>
      <c r="P43" s="19" t="e">
        <f>+SUMIF($R$6:$R$3781,R43,$Q$6:$Q$3781)</f>
        <v>#REF!</v>
      </c>
      <c r="Q43" s="19" t="e">
        <f>IF(OR(M43&lt;#REF!,M43&gt;#REF!,M43=""),0,VALUE(L43))</f>
        <v>#REF!</v>
      </c>
      <c r="R43" s="19" t="str">
        <f t="shared" si="0"/>
        <v>521191K90200</v>
      </c>
      <c r="T43" s="19"/>
    </row>
    <row r="44" spans="1:20" x14ac:dyDescent="0.25">
      <c r="A44" s="20">
        <v>45050</v>
      </c>
      <c r="B44" s="21" t="s">
        <v>168</v>
      </c>
      <c r="C44" s="21" t="s">
        <v>23</v>
      </c>
      <c r="D44" s="25"/>
      <c r="E44" s="22"/>
      <c r="F44" s="21" t="s">
        <v>26</v>
      </c>
      <c r="G44" s="24" t="s">
        <v>169</v>
      </c>
      <c r="H44" s="22" t="s">
        <v>170</v>
      </c>
      <c r="I44" s="22">
        <v>1</v>
      </c>
      <c r="K44" s="14">
        <v>45061</v>
      </c>
      <c r="L44" s="15">
        <v>1</v>
      </c>
      <c r="M44" s="14">
        <v>45061</v>
      </c>
      <c r="N44" s="22" t="s">
        <v>171</v>
      </c>
      <c r="P44" s="19" t="e">
        <f>+SUMIF($R$6:$R$3781,R44,$Q$6:$Q$3781)</f>
        <v>#REF!</v>
      </c>
      <c r="Q44" s="19" t="e">
        <f>IF(OR(M44&lt;#REF!,M44&gt;#REF!,M44=""),0,VALUE(L44))</f>
        <v>#REF!</v>
      </c>
      <c r="R44" s="19" t="str">
        <f t="shared" si="0"/>
        <v>51919BZ03000</v>
      </c>
      <c r="T44" s="19"/>
    </row>
    <row r="45" spans="1:20" x14ac:dyDescent="0.25">
      <c r="A45" s="20">
        <v>45050</v>
      </c>
      <c r="B45" s="21" t="s">
        <v>172</v>
      </c>
      <c r="C45" s="21" t="s">
        <v>23</v>
      </c>
      <c r="D45" s="25"/>
      <c r="E45" s="22"/>
      <c r="F45" s="21" t="s">
        <v>26</v>
      </c>
      <c r="G45" s="24" t="s">
        <v>173</v>
      </c>
      <c r="H45" s="22" t="s">
        <v>174</v>
      </c>
      <c r="I45" s="22">
        <v>1</v>
      </c>
      <c r="K45" s="14">
        <v>45061</v>
      </c>
      <c r="L45" s="15">
        <v>1</v>
      </c>
      <c r="M45" s="14">
        <v>45061</v>
      </c>
      <c r="N45" s="22" t="s">
        <v>171</v>
      </c>
      <c r="P45" s="19" t="e">
        <f>+SUMIF($R$6:$R$3781,R45,$Q$6:$Q$3781)</f>
        <v>#REF!</v>
      </c>
      <c r="Q45" s="19" t="e">
        <f>IF(OR(M45&lt;#REF!,M45&gt;#REF!,M45=""),0,VALUE(L45))</f>
        <v>#REF!</v>
      </c>
      <c r="R45" s="19" t="str">
        <f t="shared" si="0"/>
        <v>42431BZ20000</v>
      </c>
      <c r="T45" s="19"/>
    </row>
    <row r="46" spans="1:20" x14ac:dyDescent="0.25">
      <c r="A46" s="20">
        <v>45050</v>
      </c>
      <c r="B46" s="21" t="s">
        <v>175</v>
      </c>
      <c r="C46" s="21" t="s">
        <v>23</v>
      </c>
      <c r="D46" s="25"/>
      <c r="E46" s="22"/>
      <c r="F46" s="21" t="s">
        <v>26</v>
      </c>
      <c r="G46" s="24" t="s">
        <v>176</v>
      </c>
      <c r="H46" s="22" t="s">
        <v>177</v>
      </c>
      <c r="I46" s="22">
        <v>1</v>
      </c>
      <c r="K46" s="14">
        <v>45061</v>
      </c>
      <c r="L46" s="15">
        <v>1</v>
      </c>
      <c r="M46" s="14">
        <v>45061</v>
      </c>
      <c r="N46" s="22" t="s">
        <v>171</v>
      </c>
      <c r="P46" s="19" t="e">
        <f>+SUMIF($R$6:$R$3781,R46,$Q$6:$Q$3781)</f>
        <v>#REF!</v>
      </c>
      <c r="Q46" s="19" t="e">
        <f>IF(OR(M46&lt;#REF!,M46&gt;#REF!,M46=""),0,VALUE(L46))</f>
        <v>#REF!</v>
      </c>
      <c r="R46" s="19" t="str">
        <f t="shared" si="0"/>
        <v>42431BZ21000</v>
      </c>
      <c r="T46" s="19"/>
    </row>
    <row r="47" spans="1:20" x14ac:dyDescent="0.25">
      <c r="A47" s="20">
        <v>45050</v>
      </c>
      <c r="B47" s="21" t="s">
        <v>178</v>
      </c>
      <c r="C47" s="21" t="s">
        <v>23</v>
      </c>
      <c r="D47" s="25"/>
      <c r="E47" s="22"/>
      <c r="F47" s="21" t="s">
        <v>26</v>
      </c>
      <c r="G47" s="24" t="s">
        <v>179</v>
      </c>
      <c r="H47" s="22" t="s">
        <v>180</v>
      </c>
      <c r="I47" s="22">
        <v>1</v>
      </c>
      <c r="K47" s="14">
        <v>45061</v>
      </c>
      <c r="L47" s="15">
        <v>1</v>
      </c>
      <c r="M47" s="14">
        <v>45061</v>
      </c>
      <c r="N47" s="22" t="s">
        <v>171</v>
      </c>
      <c r="P47" s="19" t="e">
        <f>+SUMIF($R$6:$R$3781,R47,$Q$6:$Q$3781)</f>
        <v>#REF!</v>
      </c>
      <c r="Q47" s="19" t="e">
        <f>IF(OR(M47&lt;#REF!,M47&gt;#REF!,M47=""),0,VALUE(L47))</f>
        <v>#REF!</v>
      </c>
      <c r="R47" s="19" t="str">
        <f t="shared" si="0"/>
        <v>48131BZB8000</v>
      </c>
      <c r="T47" s="19"/>
    </row>
    <row r="48" spans="1:20" x14ac:dyDescent="0.25">
      <c r="A48" s="20">
        <v>45050</v>
      </c>
      <c r="B48" s="21" t="s">
        <v>181</v>
      </c>
      <c r="C48" s="21" t="s">
        <v>23</v>
      </c>
      <c r="D48" s="25"/>
      <c r="E48" s="22"/>
      <c r="F48" s="21" t="s">
        <v>26</v>
      </c>
      <c r="G48" s="24" t="s">
        <v>182</v>
      </c>
      <c r="H48" s="22" t="s">
        <v>180</v>
      </c>
      <c r="I48" s="22">
        <v>1</v>
      </c>
      <c r="K48" s="14">
        <v>45061</v>
      </c>
      <c r="L48" s="15">
        <v>1</v>
      </c>
      <c r="M48" s="14">
        <v>45061</v>
      </c>
      <c r="N48" s="22" t="s">
        <v>171</v>
      </c>
      <c r="P48" s="19" t="e">
        <f>+SUMIF($R$6:$R$3781,R48,$Q$6:$Q$3781)</f>
        <v>#REF!</v>
      </c>
      <c r="Q48" s="19" t="e">
        <f>IF(OR(M48&lt;#REF!,M48&gt;#REF!,M48=""),0,VALUE(L48))</f>
        <v>#REF!</v>
      </c>
      <c r="R48" s="19" t="str">
        <f t="shared" si="0"/>
        <v>48131BZB9000</v>
      </c>
      <c r="T48" s="19"/>
    </row>
    <row r="49" spans="1:20" x14ac:dyDescent="0.25">
      <c r="A49" s="20">
        <v>45050</v>
      </c>
      <c r="B49" s="21" t="s">
        <v>183</v>
      </c>
      <c r="C49" s="21" t="s">
        <v>23</v>
      </c>
      <c r="D49" s="25"/>
      <c r="E49" s="22"/>
      <c r="F49" s="21" t="s">
        <v>26</v>
      </c>
      <c r="G49" s="24" t="s">
        <v>184</v>
      </c>
      <c r="H49" s="22" t="s">
        <v>185</v>
      </c>
      <c r="I49" s="22">
        <v>1</v>
      </c>
      <c r="K49" s="14">
        <v>45061</v>
      </c>
      <c r="L49" s="15">
        <v>1</v>
      </c>
      <c r="M49" s="14">
        <v>45061</v>
      </c>
      <c r="N49" s="22" t="s">
        <v>171</v>
      </c>
      <c r="P49" s="19" t="e">
        <f>+SUMIF($R$6:$R$3781,R49,$Q$6:$Q$3781)</f>
        <v>#REF!</v>
      </c>
      <c r="Q49" s="19" t="e">
        <f>IF(OR(M49&lt;#REF!,M49&gt;#REF!,M49=""),0,VALUE(L49))</f>
        <v>#REF!</v>
      </c>
      <c r="R49" s="19" t="str">
        <f t="shared" si="0"/>
        <v>09111BZ22000</v>
      </c>
      <c r="T49" s="19"/>
    </row>
    <row r="50" spans="1:20" x14ac:dyDescent="0.25">
      <c r="A50" s="20">
        <v>45050</v>
      </c>
      <c r="B50" s="21" t="s">
        <v>186</v>
      </c>
      <c r="C50" s="21" t="s">
        <v>23</v>
      </c>
      <c r="D50" s="25"/>
      <c r="E50" s="22"/>
      <c r="F50" s="21" t="s">
        <v>26</v>
      </c>
      <c r="G50" s="24" t="s">
        <v>187</v>
      </c>
      <c r="H50" s="22" t="s">
        <v>188</v>
      </c>
      <c r="I50" s="22">
        <v>1</v>
      </c>
      <c r="K50" s="14">
        <v>45061</v>
      </c>
      <c r="L50" s="15">
        <v>1</v>
      </c>
      <c r="M50" s="14">
        <v>45061</v>
      </c>
      <c r="N50" s="22" t="s">
        <v>171</v>
      </c>
      <c r="P50" s="19" t="e">
        <f>+SUMIF($R$6:$R$3781,R50,$Q$6:$Q$3781)</f>
        <v>#REF!</v>
      </c>
      <c r="Q50" s="19" t="e">
        <f>IF(OR(M50&lt;#REF!,M50&gt;#REF!,M50=""),0,VALUE(L50))</f>
        <v>#REF!</v>
      </c>
      <c r="R50" s="19" t="str">
        <f t="shared" si="0"/>
        <v>61308BZ13000</v>
      </c>
      <c r="T50" s="19"/>
    </row>
    <row r="51" spans="1:20" x14ac:dyDescent="0.25">
      <c r="A51" s="20">
        <v>45050</v>
      </c>
      <c r="B51" s="21" t="s">
        <v>189</v>
      </c>
      <c r="C51" s="21" t="s">
        <v>23</v>
      </c>
      <c r="D51" s="25"/>
      <c r="E51" s="22"/>
      <c r="F51" s="21" t="s">
        <v>26</v>
      </c>
      <c r="G51" s="24" t="s">
        <v>190</v>
      </c>
      <c r="H51" s="22" t="s">
        <v>191</v>
      </c>
      <c r="I51" s="22">
        <v>1</v>
      </c>
      <c r="K51" s="14">
        <v>45061</v>
      </c>
      <c r="L51" s="15">
        <v>1</v>
      </c>
      <c r="M51" s="14">
        <v>45061</v>
      </c>
      <c r="N51" s="22" t="s">
        <v>171</v>
      </c>
      <c r="P51" s="19" t="e">
        <f>+SUMIF($R$6:$R$3781,R51,$Q$6:$Q$3781)</f>
        <v>#REF!</v>
      </c>
      <c r="Q51" s="19" t="e">
        <f>IF(OR(M51&lt;#REF!,M51&gt;#REF!,M51=""),0,VALUE(L51))</f>
        <v>#REF!</v>
      </c>
      <c r="R51" s="19" t="str">
        <f t="shared" si="0"/>
        <v>61307BZ13000</v>
      </c>
      <c r="T51" s="19"/>
    </row>
    <row r="52" spans="1:20" x14ac:dyDescent="0.25">
      <c r="A52" s="20">
        <v>45050</v>
      </c>
      <c r="B52" s="21" t="s">
        <v>192</v>
      </c>
      <c r="C52" s="21" t="s">
        <v>23</v>
      </c>
      <c r="D52" s="22"/>
      <c r="E52" s="23"/>
      <c r="F52" s="21" t="s">
        <v>26</v>
      </c>
      <c r="G52" s="24" t="s">
        <v>193</v>
      </c>
      <c r="H52" s="23" t="s">
        <v>194</v>
      </c>
      <c r="I52" s="23">
        <v>1</v>
      </c>
      <c r="K52" s="14">
        <v>45061</v>
      </c>
      <c r="L52" s="15">
        <v>1</v>
      </c>
      <c r="M52" s="14">
        <v>45061</v>
      </c>
      <c r="N52" s="23" t="s">
        <v>171</v>
      </c>
      <c r="P52" s="19" t="e">
        <f>+SUMIF($R$6:$R$3781,R52,$Q$6:$Q$3781)</f>
        <v>#REF!</v>
      </c>
      <c r="Q52" s="19" t="e">
        <f>IF(OR(M52&lt;#REF!,M52&gt;#REF!,M52=""),0,VALUE(L52))</f>
        <v>#REF!</v>
      </c>
      <c r="R52" s="19" t="str">
        <f t="shared" si="0"/>
        <v>61604BZ02000</v>
      </c>
      <c r="T52" s="19"/>
    </row>
    <row r="53" spans="1:20" x14ac:dyDescent="0.25">
      <c r="A53" s="20">
        <v>45050</v>
      </c>
      <c r="B53" s="21" t="s">
        <v>195</v>
      </c>
      <c r="C53" s="21" t="s">
        <v>23</v>
      </c>
      <c r="D53" s="22"/>
      <c r="E53" s="23"/>
      <c r="F53" s="21" t="s">
        <v>26</v>
      </c>
      <c r="G53" s="24" t="s">
        <v>196</v>
      </c>
      <c r="H53" s="23" t="s">
        <v>197</v>
      </c>
      <c r="I53" s="23">
        <v>1</v>
      </c>
      <c r="K53" s="14">
        <v>45061</v>
      </c>
      <c r="L53" s="15">
        <v>1</v>
      </c>
      <c r="M53" s="14">
        <v>45061</v>
      </c>
      <c r="N53" s="23" t="s">
        <v>171</v>
      </c>
      <c r="P53" s="19" t="e">
        <f>+SUMIF($R$6:$R$3781,R53,$Q$6:$Q$3781)</f>
        <v>#REF!</v>
      </c>
      <c r="Q53" s="19" t="e">
        <f>IF(OR(M53&lt;#REF!,M53&gt;#REF!,M53=""),0,VALUE(L53))</f>
        <v>#REF!</v>
      </c>
      <c r="R53" s="19" t="str">
        <f t="shared" si="0"/>
        <v>61603BZ01000</v>
      </c>
      <c r="T53" s="19"/>
    </row>
    <row r="54" spans="1:20" x14ac:dyDescent="0.25">
      <c r="A54" s="20">
        <v>45050</v>
      </c>
      <c r="B54" s="21" t="s">
        <v>198</v>
      </c>
      <c r="C54" s="21" t="s">
        <v>23</v>
      </c>
      <c r="D54" s="25"/>
      <c r="E54" s="22"/>
      <c r="F54" s="21" t="s">
        <v>26</v>
      </c>
      <c r="G54" s="24" t="s">
        <v>199</v>
      </c>
      <c r="H54" s="22" t="s">
        <v>200</v>
      </c>
      <c r="I54" s="22">
        <v>1</v>
      </c>
      <c r="K54" s="14">
        <v>45061</v>
      </c>
      <c r="L54" s="15">
        <v>1</v>
      </c>
      <c r="M54" s="14">
        <v>45061</v>
      </c>
      <c r="N54" s="22" t="s">
        <v>171</v>
      </c>
      <c r="P54" s="19" t="e">
        <f>+SUMIF($R$6:$R$3781,R54,$Q$6:$Q$3781)</f>
        <v>#REF!</v>
      </c>
      <c r="Q54" s="19" t="e">
        <f>IF(OR(M54&lt;#REF!,M54&gt;#REF!,M54=""),0,VALUE(L54))</f>
        <v>#REF!</v>
      </c>
      <c r="R54" s="19" t="str">
        <f t="shared" si="0"/>
        <v>55331BZ41000</v>
      </c>
      <c r="T54" s="19"/>
    </row>
    <row r="55" spans="1:20" x14ac:dyDescent="0.25">
      <c r="A55" s="20">
        <v>45050</v>
      </c>
      <c r="B55" s="21" t="s">
        <v>201</v>
      </c>
      <c r="C55" s="21" t="s">
        <v>23</v>
      </c>
      <c r="D55" s="25"/>
      <c r="E55" s="22"/>
      <c r="F55" s="21" t="s">
        <v>26</v>
      </c>
      <c r="G55" s="24" t="s">
        <v>202</v>
      </c>
      <c r="H55" s="22" t="s">
        <v>203</v>
      </c>
      <c r="I55" s="22">
        <v>1</v>
      </c>
      <c r="K55" s="14">
        <v>45061</v>
      </c>
      <c r="L55" s="15">
        <v>1</v>
      </c>
      <c r="M55" s="14">
        <v>45061</v>
      </c>
      <c r="N55" s="22" t="s">
        <v>171</v>
      </c>
      <c r="P55" s="19" t="e">
        <f>+SUMIF($R$6:$R$3781,R55,$Q$6:$Q$3781)</f>
        <v>#REF!</v>
      </c>
      <c r="Q55" s="19" t="e">
        <f>IF(OR(M55&lt;#REF!,M55&gt;#REF!,M55=""),0,VALUE(L55))</f>
        <v>#REF!</v>
      </c>
      <c r="R55" s="19" t="str">
        <f t="shared" si="0"/>
        <v>55326BZ25000</v>
      </c>
      <c r="T55" s="19"/>
    </row>
    <row r="56" spans="1:20" x14ac:dyDescent="0.25">
      <c r="A56" s="20">
        <v>45050</v>
      </c>
      <c r="B56" s="21" t="s">
        <v>204</v>
      </c>
      <c r="C56" s="21" t="s">
        <v>23</v>
      </c>
      <c r="D56" s="25"/>
      <c r="E56" s="22"/>
      <c r="F56" s="21" t="s">
        <v>26</v>
      </c>
      <c r="G56" s="24" t="s">
        <v>205</v>
      </c>
      <c r="H56" s="22" t="s">
        <v>206</v>
      </c>
      <c r="I56" s="22">
        <v>1</v>
      </c>
      <c r="K56" s="14">
        <v>45061</v>
      </c>
      <c r="L56" s="15">
        <v>1</v>
      </c>
      <c r="M56" s="14">
        <v>45061</v>
      </c>
      <c r="N56" s="22" t="s">
        <v>171</v>
      </c>
      <c r="P56" s="19" t="e">
        <f>+SUMIF($R$6:$R$3781,R56,$Q$6:$Q$3781)</f>
        <v>#REF!</v>
      </c>
      <c r="Q56" s="19" t="e">
        <f>IF(OR(M56&lt;#REF!,M56&gt;#REF!,M56=""),0,VALUE(L56))</f>
        <v>#REF!</v>
      </c>
      <c r="R56" s="19" t="str">
        <f t="shared" si="0"/>
        <v>57402BZ49000</v>
      </c>
      <c r="T56" s="19"/>
    </row>
    <row r="57" spans="1:20" x14ac:dyDescent="0.25">
      <c r="A57" s="20">
        <v>45050</v>
      </c>
      <c r="B57" s="21" t="s">
        <v>207</v>
      </c>
      <c r="C57" s="21" t="s">
        <v>23</v>
      </c>
      <c r="D57" s="25"/>
      <c r="E57" s="22"/>
      <c r="F57" s="21" t="s">
        <v>26</v>
      </c>
      <c r="G57" s="24" t="s">
        <v>208</v>
      </c>
      <c r="H57" s="22" t="s">
        <v>209</v>
      </c>
      <c r="I57" s="22">
        <v>1</v>
      </c>
      <c r="K57" s="14">
        <v>45061</v>
      </c>
      <c r="L57" s="15">
        <v>1</v>
      </c>
      <c r="M57" s="14">
        <v>45061</v>
      </c>
      <c r="N57" s="22" t="s">
        <v>171</v>
      </c>
      <c r="P57" s="19" t="e">
        <f>+SUMIF($R$6:$R$3781,R57,$Q$6:$Q$3781)</f>
        <v>#REF!</v>
      </c>
      <c r="Q57" s="19" t="e">
        <f>IF(OR(M57&lt;#REF!,M57&gt;#REF!,M57=""),0,VALUE(L57))</f>
        <v>#REF!</v>
      </c>
      <c r="R57" s="19" t="str">
        <f t="shared" si="0"/>
        <v>57401BZ49000</v>
      </c>
      <c r="T57" s="19"/>
    </row>
    <row r="58" spans="1:20" x14ac:dyDescent="0.25">
      <c r="A58" s="20">
        <v>45050</v>
      </c>
      <c r="B58" s="21" t="s">
        <v>210</v>
      </c>
      <c r="C58" s="21" t="s">
        <v>23</v>
      </c>
      <c r="D58" s="25"/>
      <c r="E58" s="22"/>
      <c r="F58" s="21" t="s">
        <v>26</v>
      </c>
      <c r="G58" s="24" t="s">
        <v>211</v>
      </c>
      <c r="H58" s="22" t="s">
        <v>212</v>
      </c>
      <c r="I58" s="22">
        <v>1</v>
      </c>
      <c r="K58" s="14">
        <v>45061</v>
      </c>
      <c r="L58" s="15">
        <v>1</v>
      </c>
      <c r="M58" s="14">
        <v>45061</v>
      </c>
      <c r="N58" s="22" t="s">
        <v>171</v>
      </c>
      <c r="P58" s="19" t="e">
        <f>+SUMIF($R$6:$R$3781,R58,$Q$6:$Q$3781)</f>
        <v>#REF!</v>
      </c>
      <c r="Q58" s="19" t="e">
        <f>IF(OR(M58&lt;#REF!,M58&gt;#REF!,M58=""),0,VALUE(L58))</f>
        <v>#REF!</v>
      </c>
      <c r="R58" s="19" t="str">
        <f t="shared" si="0"/>
        <v>57102BZ77000</v>
      </c>
      <c r="T58" s="19"/>
    </row>
    <row r="59" spans="1:20" x14ac:dyDescent="0.25">
      <c r="A59" s="20">
        <v>45050</v>
      </c>
      <c r="B59" s="21" t="s">
        <v>213</v>
      </c>
      <c r="C59" s="21" t="s">
        <v>23</v>
      </c>
      <c r="D59" s="25"/>
      <c r="E59" s="22"/>
      <c r="F59" s="21" t="s">
        <v>26</v>
      </c>
      <c r="G59" s="24" t="s">
        <v>214</v>
      </c>
      <c r="H59" s="22" t="s">
        <v>215</v>
      </c>
      <c r="I59" s="22">
        <v>1</v>
      </c>
      <c r="K59" s="14">
        <v>45061</v>
      </c>
      <c r="L59" s="15">
        <v>1</v>
      </c>
      <c r="M59" s="14">
        <v>45061</v>
      </c>
      <c r="N59" s="22" t="s">
        <v>171</v>
      </c>
      <c r="P59" s="19" t="e">
        <f>+SUMIF($R$6:$R$3781,R59,$Q$6:$Q$3781)</f>
        <v>#REF!</v>
      </c>
      <c r="Q59" s="19" t="e">
        <f>IF(OR(M59&lt;#REF!,M59&gt;#REF!,M59=""),0,VALUE(L59))</f>
        <v>#REF!</v>
      </c>
      <c r="R59" s="19" t="str">
        <f t="shared" si="0"/>
        <v>57101BZ69000</v>
      </c>
      <c r="T59" s="19"/>
    </row>
    <row r="60" spans="1:20" x14ac:dyDescent="0.25">
      <c r="A60" s="20">
        <v>45050</v>
      </c>
      <c r="B60" s="21" t="s">
        <v>216</v>
      </c>
      <c r="C60" s="21" t="s">
        <v>23</v>
      </c>
      <c r="D60" s="25"/>
      <c r="E60" s="22"/>
      <c r="F60" s="21" t="s">
        <v>26</v>
      </c>
      <c r="G60" s="24" t="s">
        <v>217</v>
      </c>
      <c r="H60" s="22" t="s">
        <v>218</v>
      </c>
      <c r="I60" s="22">
        <v>1</v>
      </c>
      <c r="K60" s="14">
        <v>45061</v>
      </c>
      <c r="L60" s="15">
        <v>1</v>
      </c>
      <c r="M60" s="14">
        <v>45061</v>
      </c>
      <c r="N60" s="22" t="s">
        <v>171</v>
      </c>
      <c r="P60" s="19" t="e">
        <f>+SUMIF($R$6:$R$3781,R60,$Q$6:$Q$3781)</f>
        <v>#REF!</v>
      </c>
      <c r="Q60" s="19" t="e">
        <f>IF(OR(M60&lt;#REF!,M60&gt;#REF!,M60=""),0,VALUE(L60))</f>
        <v>#REF!</v>
      </c>
      <c r="R60" s="19" t="str">
        <f t="shared" si="0"/>
        <v>57401BZ90100</v>
      </c>
      <c r="T60" s="19"/>
    </row>
    <row r="61" spans="1:20" x14ac:dyDescent="0.25">
      <c r="A61" s="20">
        <v>45054</v>
      </c>
      <c r="B61" s="21" t="s">
        <v>219</v>
      </c>
      <c r="C61" s="21" t="s">
        <v>23</v>
      </c>
      <c r="D61" s="25" t="s">
        <v>220</v>
      </c>
      <c r="E61" s="22" t="s">
        <v>221</v>
      </c>
      <c r="F61" s="21" t="s">
        <v>26</v>
      </c>
      <c r="G61" s="24" t="s">
        <v>182</v>
      </c>
      <c r="H61" s="22" t="s">
        <v>180</v>
      </c>
      <c r="I61" s="22">
        <v>1</v>
      </c>
      <c r="K61" s="14">
        <v>45056</v>
      </c>
      <c r="L61" s="15">
        <v>1</v>
      </c>
      <c r="M61" s="14">
        <v>45058</v>
      </c>
      <c r="N61" s="22" t="s">
        <v>222</v>
      </c>
      <c r="P61" s="19" t="e">
        <f>+SUMIF($R$6:$R$3781,R61,$Q$6:$Q$3781)</f>
        <v>#REF!</v>
      </c>
      <c r="Q61" s="19" t="e">
        <f>IF(OR(M61&lt;#REF!,M61&gt;#REF!,M61=""),0,VALUE(L61))</f>
        <v>#REF!</v>
      </c>
      <c r="R61" s="19" t="str">
        <f t="shared" si="0"/>
        <v>48131BZB9000</v>
      </c>
      <c r="T61" s="19"/>
    </row>
    <row r="62" spans="1:20" x14ac:dyDescent="0.25">
      <c r="A62" s="20">
        <v>45058</v>
      </c>
      <c r="B62" s="21" t="s">
        <v>223</v>
      </c>
      <c r="C62" s="21" t="s">
        <v>23</v>
      </c>
      <c r="D62" s="25" t="s">
        <v>224</v>
      </c>
      <c r="E62" s="22" t="s">
        <v>25</v>
      </c>
      <c r="F62" s="21" t="s">
        <v>26</v>
      </c>
      <c r="G62" s="24" t="s">
        <v>225</v>
      </c>
      <c r="H62" s="22" t="s">
        <v>226</v>
      </c>
      <c r="I62" s="22">
        <v>2</v>
      </c>
      <c r="K62" s="14"/>
      <c r="L62" s="15">
        <v>2</v>
      </c>
      <c r="M62" s="14">
        <v>45113</v>
      </c>
      <c r="N62" s="22" t="s">
        <v>227</v>
      </c>
      <c r="P62" s="19" t="e">
        <f>+SUMIF($R$6:$R$3781,R62,$Q$6:$Q$3781)</f>
        <v>#REF!</v>
      </c>
      <c r="Q62" s="19" t="e">
        <f>IF(OR(M62&lt;#REF!,M62&gt;#REF!,M62=""),0,VALUE(L62))</f>
        <v>#REF!</v>
      </c>
      <c r="R62" s="19" t="str">
        <f t="shared" si="0"/>
        <v>75441BZ51000</v>
      </c>
      <c r="T62" s="19"/>
    </row>
    <row r="63" spans="1:20" x14ac:dyDescent="0.25">
      <c r="A63" s="20">
        <v>45068</v>
      </c>
      <c r="B63" s="21" t="s">
        <v>228</v>
      </c>
      <c r="C63" s="21" t="s">
        <v>23</v>
      </c>
      <c r="D63" s="25" t="s">
        <v>229</v>
      </c>
      <c r="E63" s="22" t="s">
        <v>25</v>
      </c>
      <c r="F63" s="21" t="s">
        <v>26</v>
      </c>
      <c r="G63" s="24" t="s">
        <v>225</v>
      </c>
      <c r="H63" s="22" t="s">
        <v>226</v>
      </c>
      <c r="I63" s="22">
        <v>22</v>
      </c>
      <c r="K63" s="14"/>
      <c r="L63" s="15">
        <v>22</v>
      </c>
      <c r="M63" s="14">
        <v>45113</v>
      </c>
      <c r="N63" s="22" t="s">
        <v>227</v>
      </c>
      <c r="P63" s="19" t="e">
        <f>+SUMIF($R$6:$R$3781,R63,$Q$6:$Q$3781)</f>
        <v>#REF!</v>
      </c>
      <c r="Q63" s="19" t="e">
        <f>IF(OR(M63&lt;#REF!,M63&gt;#REF!,M63=""),0,VALUE(L63))</f>
        <v>#REF!</v>
      </c>
      <c r="R63" s="19" t="str">
        <f t="shared" si="0"/>
        <v>75441BZ51000</v>
      </c>
      <c r="T63" s="19"/>
    </row>
    <row r="64" spans="1:20" x14ac:dyDescent="0.25">
      <c r="A64" s="20">
        <v>45069</v>
      </c>
      <c r="B64" s="21" t="s">
        <v>230</v>
      </c>
      <c r="C64" s="21" t="s">
        <v>23</v>
      </c>
      <c r="D64" s="25" t="s">
        <v>231</v>
      </c>
      <c r="E64" s="22" t="s">
        <v>25</v>
      </c>
      <c r="F64" s="21" t="s">
        <v>26</v>
      </c>
      <c r="G64" s="24" t="s">
        <v>225</v>
      </c>
      <c r="H64" s="22" t="s">
        <v>226</v>
      </c>
      <c r="I64" s="22">
        <v>14</v>
      </c>
      <c r="K64" s="14"/>
      <c r="L64" s="15">
        <v>14</v>
      </c>
      <c r="M64" s="14">
        <v>45113</v>
      </c>
      <c r="N64" s="22" t="s">
        <v>227</v>
      </c>
      <c r="P64" s="19" t="e">
        <f>+SUMIF($R$6:$R$3781,R64,$Q$6:$Q$3781)</f>
        <v>#REF!</v>
      </c>
      <c r="Q64" s="19" t="e">
        <f>IF(OR(M64&lt;#REF!,M64&gt;#REF!,M64=""),0,VALUE(L64))</f>
        <v>#REF!</v>
      </c>
      <c r="R64" s="19" t="str">
        <f t="shared" si="0"/>
        <v>75441BZ51000</v>
      </c>
      <c r="T64" s="19"/>
    </row>
    <row r="65" spans="1:20" x14ac:dyDescent="0.25">
      <c r="A65" s="20">
        <v>45069</v>
      </c>
      <c r="B65" s="21" t="s">
        <v>232</v>
      </c>
      <c r="C65" s="21" t="s">
        <v>127</v>
      </c>
      <c r="D65" s="25" t="s">
        <v>233</v>
      </c>
      <c r="E65" s="22" t="s">
        <v>234</v>
      </c>
      <c r="F65" s="21" t="s">
        <v>26</v>
      </c>
      <c r="G65" s="24" t="s">
        <v>235</v>
      </c>
      <c r="H65" s="22" t="s">
        <v>236</v>
      </c>
      <c r="I65" s="22">
        <v>7</v>
      </c>
      <c r="K65" s="14">
        <v>45072</v>
      </c>
      <c r="L65" s="15">
        <v>7</v>
      </c>
      <c r="M65" s="14">
        <v>45075</v>
      </c>
      <c r="N65" s="22" t="s">
        <v>237</v>
      </c>
      <c r="P65" s="19" t="e">
        <f>+SUMIF($R$6:$R$3781,R65,$Q$6:$Q$3781)</f>
        <v>#REF!</v>
      </c>
      <c r="Q65" s="19" t="e">
        <f>IF(OR(M65&lt;#REF!,M65&gt;#REF!,M65=""),0,VALUE(L65))</f>
        <v>#REF!</v>
      </c>
      <c r="R65" s="19" t="str">
        <f t="shared" si="0"/>
        <v>754310K02000</v>
      </c>
      <c r="T65" s="19"/>
    </row>
    <row r="66" spans="1:20" x14ac:dyDescent="0.25">
      <c r="A66" s="20">
        <v>45070</v>
      </c>
      <c r="B66" s="21" t="s">
        <v>238</v>
      </c>
      <c r="C66" s="21" t="s">
        <v>127</v>
      </c>
      <c r="D66" s="25" t="s">
        <v>239</v>
      </c>
      <c r="E66" s="22" t="s">
        <v>234</v>
      </c>
      <c r="F66" s="21" t="s">
        <v>26</v>
      </c>
      <c r="G66" s="24" t="s">
        <v>235</v>
      </c>
      <c r="H66" s="22" t="s">
        <v>236</v>
      </c>
      <c r="I66" s="22">
        <v>13</v>
      </c>
      <c r="K66" s="14">
        <v>45072</v>
      </c>
      <c r="L66" s="15">
        <v>13</v>
      </c>
      <c r="M66" s="14">
        <v>45075</v>
      </c>
      <c r="N66" s="22" t="s">
        <v>237</v>
      </c>
      <c r="P66" s="19" t="e">
        <f>+SUMIF($R$6:$R$3781,R66,$Q$6:$Q$3781)</f>
        <v>#REF!</v>
      </c>
      <c r="Q66" s="19" t="e">
        <f>IF(OR(M66&lt;#REF!,M66&gt;#REF!,M66=""),0,VALUE(L66))</f>
        <v>#REF!</v>
      </c>
      <c r="R66" s="19" t="str">
        <f t="shared" si="0"/>
        <v>754310K02000</v>
      </c>
      <c r="T66" s="19"/>
    </row>
    <row r="67" spans="1:20" x14ac:dyDescent="0.25">
      <c r="A67" s="20">
        <v>45070</v>
      </c>
      <c r="B67" s="21" t="s">
        <v>240</v>
      </c>
      <c r="C67" s="21" t="s">
        <v>127</v>
      </c>
      <c r="D67" s="25" t="s">
        <v>241</v>
      </c>
      <c r="E67" s="22" t="s">
        <v>234</v>
      </c>
      <c r="F67" s="21" t="s">
        <v>26</v>
      </c>
      <c r="G67" s="24" t="s">
        <v>235</v>
      </c>
      <c r="H67" s="22" t="s">
        <v>236</v>
      </c>
      <c r="I67" s="22">
        <v>5</v>
      </c>
      <c r="K67" s="14">
        <v>45072</v>
      </c>
      <c r="L67" s="15">
        <v>5</v>
      </c>
      <c r="M67" s="14">
        <v>45076</v>
      </c>
      <c r="N67" s="22" t="s">
        <v>237</v>
      </c>
      <c r="P67" s="19" t="e">
        <f>+SUMIF($R$6:$R$3781,R67,$Q$6:$Q$3781)</f>
        <v>#REF!</v>
      </c>
      <c r="Q67" s="19" t="e">
        <f>IF(OR(M67&lt;#REF!,M67&gt;#REF!,M67=""),0,VALUE(L67))</f>
        <v>#REF!</v>
      </c>
      <c r="R67" s="19" t="str">
        <f t="shared" si="0"/>
        <v>754310K02000</v>
      </c>
      <c r="T67" s="19"/>
    </row>
    <row r="68" spans="1:20" x14ac:dyDescent="0.25">
      <c r="A68" s="20">
        <v>45070</v>
      </c>
      <c r="B68" s="21" t="s">
        <v>240</v>
      </c>
      <c r="C68" s="21" t="s">
        <v>127</v>
      </c>
      <c r="D68" s="25" t="s">
        <v>241</v>
      </c>
      <c r="E68" s="22" t="s">
        <v>234</v>
      </c>
      <c r="F68" s="21" t="s">
        <v>26</v>
      </c>
      <c r="G68" s="24" t="s">
        <v>235</v>
      </c>
      <c r="H68" s="22" t="s">
        <v>236</v>
      </c>
      <c r="I68" s="22">
        <v>5</v>
      </c>
      <c r="K68" s="14">
        <v>45072</v>
      </c>
      <c r="L68" s="15">
        <v>2</v>
      </c>
      <c r="M68" s="14">
        <v>45075</v>
      </c>
      <c r="N68" s="22" t="s">
        <v>237</v>
      </c>
      <c r="P68" s="19" t="e">
        <f>+SUMIF($R$6:$R$3781,R68,$Q$6:$Q$3781)</f>
        <v>#REF!</v>
      </c>
      <c r="Q68" s="19" t="e">
        <f>IF(OR(M68&lt;#REF!,M68&gt;#REF!,M68=""),0,VALUE(L68))</f>
        <v>#REF!</v>
      </c>
      <c r="R68" s="19" t="str">
        <f t="shared" si="0"/>
        <v>754310K02000</v>
      </c>
      <c r="T68" s="19"/>
    </row>
    <row r="69" spans="1:20" x14ac:dyDescent="0.25">
      <c r="A69" s="20">
        <v>45071</v>
      </c>
      <c r="B69" s="21" t="s">
        <v>242</v>
      </c>
      <c r="C69" s="21" t="s">
        <v>127</v>
      </c>
      <c r="D69" s="25" t="s">
        <v>24</v>
      </c>
      <c r="E69" s="22" t="s">
        <v>234</v>
      </c>
      <c r="F69" s="21" t="s">
        <v>26</v>
      </c>
      <c r="G69" s="24" t="s">
        <v>235</v>
      </c>
      <c r="H69" s="22" t="s">
        <v>236</v>
      </c>
      <c r="I69" s="22">
        <v>20</v>
      </c>
      <c r="K69" s="14">
        <v>45072</v>
      </c>
      <c r="L69" s="15">
        <v>20</v>
      </c>
      <c r="M69" s="14">
        <v>45072</v>
      </c>
      <c r="N69" s="22" t="s">
        <v>243</v>
      </c>
      <c r="P69" s="19" t="e">
        <f>+SUMIF($R$6:$R$3781,R69,$Q$6:$Q$3781)</f>
        <v>#REF!</v>
      </c>
      <c r="Q69" s="19" t="e">
        <f>IF(OR(M69&lt;#REF!,M69&gt;#REF!,M69=""),0,VALUE(L69))</f>
        <v>#REF!</v>
      </c>
      <c r="R69" s="19" t="str">
        <f t="shared" si="0"/>
        <v>754310K02000</v>
      </c>
      <c r="T69" s="19"/>
    </row>
    <row r="70" spans="1:20" x14ac:dyDescent="0.25">
      <c r="A70" s="20">
        <v>45071</v>
      </c>
      <c r="B70" s="21" t="s">
        <v>244</v>
      </c>
      <c r="C70" s="21" t="s">
        <v>127</v>
      </c>
      <c r="D70" s="25" t="s">
        <v>24</v>
      </c>
      <c r="E70" s="22" t="s">
        <v>234</v>
      </c>
      <c r="F70" s="21" t="s">
        <v>26</v>
      </c>
      <c r="G70" s="24" t="s">
        <v>235</v>
      </c>
      <c r="H70" s="22" t="s">
        <v>236</v>
      </c>
      <c r="I70" s="22">
        <v>5</v>
      </c>
      <c r="K70" s="14">
        <v>45072</v>
      </c>
      <c r="L70" s="15">
        <v>5</v>
      </c>
      <c r="M70" s="14">
        <v>45076</v>
      </c>
      <c r="N70" s="22" t="s">
        <v>243</v>
      </c>
      <c r="P70" s="19" t="e">
        <f>+SUMIF($R$6:$R$3781,R70,$Q$6:$Q$3781)</f>
        <v>#REF!</v>
      </c>
      <c r="Q70" s="19" t="e">
        <f>IF(OR(M70&lt;#REF!,M70&gt;#REF!,M70=""),0,VALUE(L70))</f>
        <v>#REF!</v>
      </c>
      <c r="R70" s="19" t="str">
        <f t="shared" ref="R70:R133" si="1">IF(M70="","",TRIM(SUBSTITUTE(G70,"-","")))</f>
        <v>754310K02000</v>
      </c>
      <c r="T70" s="19"/>
    </row>
    <row r="71" spans="1:20" x14ac:dyDescent="0.25">
      <c r="A71" s="20">
        <v>45071</v>
      </c>
      <c r="B71" s="21" t="s">
        <v>245</v>
      </c>
      <c r="C71" s="21" t="s">
        <v>23</v>
      </c>
      <c r="D71" s="25" t="s">
        <v>24</v>
      </c>
      <c r="E71" s="22" t="s">
        <v>25</v>
      </c>
      <c r="F71" s="21" t="s">
        <v>26</v>
      </c>
      <c r="G71" s="24" t="s">
        <v>246</v>
      </c>
      <c r="H71" s="22" t="s">
        <v>247</v>
      </c>
      <c r="I71" s="22">
        <v>2</v>
      </c>
      <c r="K71" s="14">
        <v>45075</v>
      </c>
      <c r="L71" s="15">
        <v>2</v>
      </c>
      <c r="M71" s="14">
        <v>45077</v>
      </c>
      <c r="N71" s="22" t="s">
        <v>248</v>
      </c>
      <c r="P71" s="19" t="e">
        <f>+SUMIF($R$6:$R$3781,R71,$Q$6:$Q$3781)</f>
        <v>#REF!</v>
      </c>
      <c r="Q71" s="19" t="e">
        <f>IF(OR(M71&lt;#REF!,M71&gt;#REF!,M71=""),0,VALUE(L71))</f>
        <v>#REF!</v>
      </c>
      <c r="R71" s="19" t="str">
        <f t="shared" si="1"/>
        <v>890C0BZ01000</v>
      </c>
      <c r="T71" s="19"/>
    </row>
    <row r="72" spans="1:20" x14ac:dyDescent="0.25">
      <c r="A72" s="20">
        <v>45071</v>
      </c>
      <c r="B72" s="21" t="s">
        <v>249</v>
      </c>
      <c r="C72" s="21" t="s">
        <v>23</v>
      </c>
      <c r="D72" s="25" t="s">
        <v>24</v>
      </c>
      <c r="E72" s="22" t="s">
        <v>25</v>
      </c>
      <c r="F72" s="21" t="s">
        <v>26</v>
      </c>
      <c r="G72" s="24" t="s">
        <v>246</v>
      </c>
      <c r="H72" s="22" t="s">
        <v>247</v>
      </c>
      <c r="I72" s="22">
        <v>2</v>
      </c>
      <c r="K72" s="14">
        <v>45075</v>
      </c>
      <c r="L72" s="15">
        <v>2</v>
      </c>
      <c r="M72" s="14">
        <v>45077</v>
      </c>
      <c r="N72" s="22" t="s">
        <v>248</v>
      </c>
      <c r="P72" s="19" t="e">
        <f>+SUMIF($R$6:$R$3781,R72,$Q$6:$Q$3781)</f>
        <v>#REF!</v>
      </c>
      <c r="Q72" s="19" t="e">
        <f>IF(OR(M72&lt;#REF!,M72&gt;#REF!,M72=""),0,VALUE(L72))</f>
        <v>#REF!</v>
      </c>
      <c r="R72" s="19" t="str">
        <f t="shared" si="1"/>
        <v>890C0BZ01000</v>
      </c>
      <c r="T72" s="19"/>
    </row>
    <row r="73" spans="1:20" x14ac:dyDescent="0.25">
      <c r="A73" s="20">
        <v>45071</v>
      </c>
      <c r="B73" s="21" t="s">
        <v>250</v>
      </c>
      <c r="C73" s="21" t="s">
        <v>23</v>
      </c>
      <c r="D73" s="25" t="s">
        <v>251</v>
      </c>
      <c r="E73" s="22" t="s">
        <v>25</v>
      </c>
      <c r="F73" s="21" t="s">
        <v>26</v>
      </c>
      <c r="G73" s="24" t="s">
        <v>246</v>
      </c>
      <c r="H73" s="22" t="s">
        <v>247</v>
      </c>
      <c r="I73" s="22">
        <v>8</v>
      </c>
      <c r="K73" s="14">
        <v>45075</v>
      </c>
      <c r="L73" s="15">
        <v>8</v>
      </c>
      <c r="M73" s="14">
        <v>45077</v>
      </c>
      <c r="N73" s="22" t="s">
        <v>248</v>
      </c>
      <c r="P73" s="19" t="e">
        <f>+SUMIF($R$6:$R$3781,R73,$Q$6:$Q$3781)</f>
        <v>#REF!</v>
      </c>
      <c r="Q73" s="19" t="e">
        <f>IF(OR(M73&lt;#REF!,M73&gt;#REF!,M73=""),0,VALUE(L73))</f>
        <v>#REF!</v>
      </c>
      <c r="R73" s="19" t="str">
        <f t="shared" si="1"/>
        <v>890C0BZ01000</v>
      </c>
      <c r="T73" s="19"/>
    </row>
    <row r="74" spans="1:20" x14ac:dyDescent="0.25">
      <c r="A74" s="20">
        <v>45072</v>
      </c>
      <c r="B74" s="21" t="s">
        <v>252</v>
      </c>
      <c r="C74" s="21" t="s">
        <v>23</v>
      </c>
      <c r="D74" s="25" t="s">
        <v>253</v>
      </c>
      <c r="E74" s="22" t="s">
        <v>25</v>
      </c>
      <c r="F74" s="21" t="s">
        <v>26</v>
      </c>
      <c r="G74" s="24" t="s">
        <v>246</v>
      </c>
      <c r="H74" s="22" t="s">
        <v>247</v>
      </c>
      <c r="I74" s="22">
        <v>20</v>
      </c>
      <c r="K74" s="14">
        <v>45075</v>
      </c>
      <c r="L74" s="15">
        <v>20</v>
      </c>
      <c r="M74" s="14">
        <v>45077</v>
      </c>
      <c r="N74" s="22" t="s">
        <v>254</v>
      </c>
      <c r="P74" s="19" t="e">
        <f>+SUMIF($R$6:$R$3781,R74,$Q$6:$Q$3781)</f>
        <v>#REF!</v>
      </c>
      <c r="Q74" s="19" t="e">
        <f>IF(OR(M74&lt;#REF!,M74&gt;#REF!,M74=""),0,VALUE(L74))</f>
        <v>#REF!</v>
      </c>
      <c r="R74" s="19" t="str">
        <f t="shared" si="1"/>
        <v>890C0BZ01000</v>
      </c>
      <c r="T74" s="19"/>
    </row>
    <row r="75" spans="1:20" x14ac:dyDescent="0.25">
      <c r="A75" s="20">
        <v>45075</v>
      </c>
      <c r="B75" s="21" t="s">
        <v>255</v>
      </c>
      <c r="C75" s="21" t="s">
        <v>127</v>
      </c>
      <c r="D75" s="25" t="s">
        <v>24</v>
      </c>
      <c r="E75" s="22" t="s">
        <v>234</v>
      </c>
      <c r="F75" s="21" t="s">
        <v>26</v>
      </c>
      <c r="G75" s="24" t="s">
        <v>235</v>
      </c>
      <c r="H75" s="22" t="s">
        <v>236</v>
      </c>
      <c r="I75" s="22">
        <v>30</v>
      </c>
      <c r="K75" s="14">
        <v>45077</v>
      </c>
      <c r="L75" s="15">
        <v>30</v>
      </c>
      <c r="M75" s="14">
        <v>45078</v>
      </c>
      <c r="N75" s="22" t="s">
        <v>256</v>
      </c>
      <c r="P75" s="19" t="e">
        <f>+SUMIF($R$6:$R$3781,R75,$Q$6:$Q$3781)</f>
        <v>#REF!</v>
      </c>
      <c r="Q75" s="19" t="e">
        <f>IF(OR(M75&lt;#REF!,M75&gt;#REF!,M75=""),0,VALUE(L75))</f>
        <v>#REF!</v>
      </c>
      <c r="R75" s="19" t="str">
        <f t="shared" si="1"/>
        <v>754310K02000</v>
      </c>
      <c r="T75" s="19"/>
    </row>
    <row r="76" spans="1:20" x14ac:dyDescent="0.25">
      <c r="A76" s="20">
        <v>45077</v>
      </c>
      <c r="B76" s="21" t="s">
        <v>257</v>
      </c>
      <c r="C76" s="21" t="s">
        <v>127</v>
      </c>
      <c r="D76" s="25" t="s">
        <v>24</v>
      </c>
      <c r="E76" s="22" t="s">
        <v>234</v>
      </c>
      <c r="F76" s="21" t="s">
        <v>26</v>
      </c>
      <c r="G76" s="24" t="s">
        <v>235</v>
      </c>
      <c r="H76" s="22" t="s">
        <v>236</v>
      </c>
      <c r="I76" s="22">
        <v>14</v>
      </c>
      <c r="K76" s="14">
        <v>45077</v>
      </c>
      <c r="L76" s="15">
        <v>14</v>
      </c>
      <c r="M76" s="14">
        <v>45078</v>
      </c>
      <c r="N76" s="22" t="s">
        <v>256</v>
      </c>
      <c r="P76" s="19" t="e">
        <f>+SUMIF($R$6:$R$3781,R76,$Q$6:$Q$3781)</f>
        <v>#REF!</v>
      </c>
      <c r="Q76" s="19" t="e">
        <f>IF(OR(M76&lt;#REF!,M76&gt;#REF!,M76=""),0,VALUE(L76))</f>
        <v>#REF!</v>
      </c>
      <c r="R76" s="19" t="str">
        <f t="shared" si="1"/>
        <v>754310K02000</v>
      </c>
      <c r="T76" s="19"/>
    </row>
    <row r="77" spans="1:20" x14ac:dyDescent="0.25">
      <c r="A77" s="20">
        <v>45085</v>
      </c>
      <c r="B77" s="21"/>
      <c r="C77" s="21" t="s">
        <v>134</v>
      </c>
      <c r="D77" s="25"/>
      <c r="E77" s="22"/>
      <c r="F77" s="21" t="s">
        <v>89</v>
      </c>
      <c r="G77" s="24" t="s">
        <v>258</v>
      </c>
      <c r="H77" s="22" t="s">
        <v>259</v>
      </c>
      <c r="I77" s="22">
        <v>0</v>
      </c>
      <c r="K77" s="14"/>
      <c r="L77" s="15">
        <v>10</v>
      </c>
      <c r="M77" s="14">
        <v>45085</v>
      </c>
      <c r="N77" s="22" t="s">
        <v>260</v>
      </c>
      <c r="P77" s="19" t="e">
        <f>+SUMIF($R$6:$R$3781,R77,$Q$6:$Q$3781)</f>
        <v>#REF!</v>
      </c>
      <c r="Q77" s="19" t="e">
        <f>IF(OR(M77&lt;#REF!,M77&gt;#REF!,M77=""),0,VALUE(L77))</f>
        <v>#REF!</v>
      </c>
      <c r="R77" s="19" t="str">
        <f t="shared" si="1"/>
        <v>742720D54000</v>
      </c>
      <c r="T77" s="19"/>
    </row>
    <row r="78" spans="1:20" x14ac:dyDescent="0.25">
      <c r="A78" s="20">
        <v>45085</v>
      </c>
      <c r="B78" s="21"/>
      <c r="C78" s="21" t="s">
        <v>134</v>
      </c>
      <c r="D78" s="25"/>
      <c r="E78" s="22"/>
      <c r="F78" s="21" t="s">
        <v>89</v>
      </c>
      <c r="G78" s="24" t="s">
        <v>261</v>
      </c>
      <c r="H78" s="22" t="s">
        <v>262</v>
      </c>
      <c r="I78" s="22">
        <v>0</v>
      </c>
      <c r="K78" s="14"/>
      <c r="L78" s="15">
        <v>10</v>
      </c>
      <c r="M78" s="14">
        <v>45085</v>
      </c>
      <c r="N78" s="22" t="s">
        <v>260</v>
      </c>
      <c r="P78" s="19" t="e">
        <f>+SUMIF($R$6:$R$3781,R78,$Q$6:$Q$3781)</f>
        <v>#REF!</v>
      </c>
      <c r="Q78" s="19" t="e">
        <f>IF(OR(M78&lt;#REF!,M78&gt;#REF!,M78=""),0,VALUE(L78))</f>
        <v>#REF!</v>
      </c>
      <c r="R78" s="19" t="str">
        <f t="shared" si="1"/>
        <v>742710D54000</v>
      </c>
      <c r="T78" s="19"/>
    </row>
    <row r="79" spans="1:20" x14ac:dyDescent="0.25">
      <c r="A79" s="20">
        <v>45085</v>
      </c>
      <c r="B79" s="21"/>
      <c r="C79" s="21" t="s">
        <v>23</v>
      </c>
      <c r="D79" s="25"/>
      <c r="E79" s="22"/>
      <c r="F79" s="21" t="s">
        <v>26</v>
      </c>
      <c r="G79" s="24" t="s">
        <v>246</v>
      </c>
      <c r="H79" s="22" t="s">
        <v>247</v>
      </c>
      <c r="I79" s="22">
        <v>0</v>
      </c>
      <c r="K79" s="14"/>
      <c r="L79" s="15">
        <v>50</v>
      </c>
      <c r="M79" s="14">
        <v>45091</v>
      </c>
      <c r="N79" s="22" t="s">
        <v>260</v>
      </c>
      <c r="P79" s="19" t="e">
        <f>+SUMIF($R$6:$R$3781,R79,$Q$6:$Q$3781)</f>
        <v>#REF!</v>
      </c>
      <c r="Q79" s="19" t="e">
        <f>IF(OR(M79&lt;#REF!,M79&gt;#REF!,M79=""),0,VALUE(L79))</f>
        <v>#REF!</v>
      </c>
      <c r="R79" s="19" t="str">
        <f t="shared" si="1"/>
        <v>890C0BZ01000</v>
      </c>
      <c r="T79" s="19"/>
    </row>
    <row r="80" spans="1:20" x14ac:dyDescent="0.25">
      <c r="A80" s="20">
        <v>45075</v>
      </c>
      <c r="B80" s="21" t="s">
        <v>263</v>
      </c>
      <c r="C80" s="21" t="s">
        <v>23</v>
      </c>
      <c r="D80" s="25" t="s">
        <v>24</v>
      </c>
      <c r="E80" s="22" t="s">
        <v>25</v>
      </c>
      <c r="F80" s="21" t="s">
        <v>26</v>
      </c>
      <c r="G80" s="24" t="s">
        <v>225</v>
      </c>
      <c r="H80" s="22" t="s">
        <v>226</v>
      </c>
      <c r="I80" s="22">
        <v>12</v>
      </c>
      <c r="K80" s="14">
        <v>45086</v>
      </c>
      <c r="L80" s="15">
        <v>12</v>
      </c>
      <c r="M80" s="14">
        <v>45126</v>
      </c>
      <c r="N80" s="22" t="s">
        <v>264</v>
      </c>
      <c r="P80" s="19" t="e">
        <f>+SUMIF($R$6:$R$3781,R80,$Q$6:$Q$3781)</f>
        <v>#REF!</v>
      </c>
      <c r="Q80" s="19" t="e">
        <f>IF(OR(M80&lt;#REF!,M80&gt;#REF!,M80=""),0,VALUE(L80))</f>
        <v>#REF!</v>
      </c>
      <c r="R80" s="19" t="str">
        <f t="shared" si="1"/>
        <v>75441BZ51000</v>
      </c>
      <c r="T80" s="19"/>
    </row>
    <row r="81" spans="1:20" x14ac:dyDescent="0.25">
      <c r="A81" s="20">
        <v>45090</v>
      </c>
      <c r="B81" s="21" t="s">
        <v>265</v>
      </c>
      <c r="C81" s="21" t="s">
        <v>134</v>
      </c>
      <c r="D81" s="25" t="s">
        <v>266</v>
      </c>
      <c r="E81" s="22" t="s">
        <v>267</v>
      </c>
      <c r="F81" s="21" t="s">
        <v>89</v>
      </c>
      <c r="G81" s="24" t="s">
        <v>268</v>
      </c>
      <c r="H81" s="22" t="s">
        <v>269</v>
      </c>
      <c r="I81" s="22">
        <v>10</v>
      </c>
      <c r="K81" s="14">
        <v>45092</v>
      </c>
      <c r="L81" s="15">
        <v>10</v>
      </c>
      <c r="M81" s="14">
        <v>45093</v>
      </c>
      <c r="N81" s="22" t="s">
        <v>270</v>
      </c>
      <c r="P81" s="19" t="e">
        <f>+SUMIF($R$6:$R$3781,R81,$Q$6:$Q$3781)</f>
        <v>#REF!</v>
      </c>
      <c r="Q81" s="19" t="e">
        <f>IF(OR(M81&lt;#REF!,M81&gt;#REF!,M81=""),0,VALUE(L81))</f>
        <v>#REF!</v>
      </c>
      <c r="R81" s="19" t="str">
        <f t="shared" si="1"/>
        <v>473100D77000</v>
      </c>
      <c r="T81" s="19"/>
    </row>
    <row r="82" spans="1:20" x14ac:dyDescent="0.25">
      <c r="A82" s="20">
        <v>45091</v>
      </c>
      <c r="B82" s="21" t="s">
        <v>271</v>
      </c>
      <c r="C82" s="21" t="s">
        <v>134</v>
      </c>
      <c r="D82" s="25" t="s">
        <v>272</v>
      </c>
      <c r="E82" s="22" t="s">
        <v>267</v>
      </c>
      <c r="F82" s="21" t="s">
        <v>89</v>
      </c>
      <c r="G82" s="24" t="s">
        <v>268</v>
      </c>
      <c r="H82" s="22" t="s">
        <v>269</v>
      </c>
      <c r="I82" s="22">
        <v>10</v>
      </c>
      <c r="K82" s="14">
        <v>45092</v>
      </c>
      <c r="L82" s="15">
        <v>10</v>
      </c>
      <c r="M82" s="14">
        <v>45093</v>
      </c>
      <c r="N82" s="22" t="s">
        <v>270</v>
      </c>
      <c r="P82" s="19" t="e">
        <f>+SUMIF($R$6:$R$3781,R82,$Q$6:$Q$3781)</f>
        <v>#REF!</v>
      </c>
      <c r="Q82" s="19" t="e">
        <f>IF(OR(M82&lt;#REF!,M82&gt;#REF!,M82=""),0,VALUE(L82))</f>
        <v>#REF!</v>
      </c>
      <c r="R82" s="19" t="str">
        <f t="shared" si="1"/>
        <v>473100D77000</v>
      </c>
      <c r="T82" s="19"/>
    </row>
    <row r="83" spans="1:20" x14ac:dyDescent="0.25">
      <c r="A83" s="20">
        <v>45098</v>
      </c>
      <c r="B83" s="21" t="s">
        <v>273</v>
      </c>
      <c r="C83" s="21" t="s">
        <v>23</v>
      </c>
      <c r="D83" s="25" t="s">
        <v>274</v>
      </c>
      <c r="E83" s="22" t="s">
        <v>57</v>
      </c>
      <c r="F83" s="21" t="s">
        <v>26</v>
      </c>
      <c r="G83" s="24" t="s">
        <v>275</v>
      </c>
      <c r="H83" s="22" t="s">
        <v>276</v>
      </c>
      <c r="I83" s="22">
        <v>5</v>
      </c>
      <c r="K83" s="14">
        <v>45105</v>
      </c>
      <c r="L83" s="15">
        <v>5</v>
      </c>
      <c r="M83" s="14">
        <v>45107</v>
      </c>
      <c r="N83" s="22" t="s">
        <v>277</v>
      </c>
      <c r="P83" s="19" t="e">
        <f>+SUMIF($R$6:$R$3781,R83,$Q$6:$Q$3781)</f>
        <v>#REF!</v>
      </c>
      <c r="Q83" s="19" t="e">
        <f>IF(OR(M83&lt;#REF!,M83&gt;#REF!,M83=""),0,VALUE(L83))</f>
        <v>#REF!</v>
      </c>
      <c r="R83" s="19" t="str">
        <f t="shared" si="1"/>
        <v>62414BZ230C0</v>
      </c>
      <c r="T83" s="19"/>
    </row>
    <row r="84" spans="1:20" x14ac:dyDescent="0.25">
      <c r="A84" s="20">
        <v>45099</v>
      </c>
      <c r="B84" s="21" t="s">
        <v>278</v>
      </c>
      <c r="C84" s="21" t="s">
        <v>23</v>
      </c>
      <c r="D84" s="25" t="s">
        <v>279</v>
      </c>
      <c r="E84" s="22" t="s">
        <v>57</v>
      </c>
      <c r="F84" s="21" t="s">
        <v>26</v>
      </c>
      <c r="G84" s="24" t="s">
        <v>275</v>
      </c>
      <c r="H84" s="22" t="s">
        <v>276</v>
      </c>
      <c r="I84" s="22">
        <v>1</v>
      </c>
      <c r="K84" s="14">
        <v>45105</v>
      </c>
      <c r="L84" s="15">
        <v>1</v>
      </c>
      <c r="M84" s="14">
        <v>45107</v>
      </c>
      <c r="N84" s="22" t="s">
        <v>277</v>
      </c>
      <c r="P84" s="19" t="e">
        <f>+SUMIF($R$6:$R$3781,R84,$Q$6:$Q$3781)</f>
        <v>#REF!</v>
      </c>
      <c r="Q84" s="19" t="e">
        <f>IF(OR(M84&lt;#REF!,M84&gt;#REF!,M84=""),0,VALUE(L84))</f>
        <v>#REF!</v>
      </c>
      <c r="R84" s="19" t="str">
        <f t="shared" si="1"/>
        <v>62414BZ230C0</v>
      </c>
      <c r="T84" s="19"/>
    </row>
    <row r="85" spans="1:20" x14ac:dyDescent="0.25">
      <c r="A85" s="20">
        <v>45100</v>
      </c>
      <c r="B85" s="21" t="s">
        <v>280</v>
      </c>
      <c r="C85" s="21" t="s">
        <v>23</v>
      </c>
      <c r="D85" s="25" t="s">
        <v>281</v>
      </c>
      <c r="E85" s="22" t="s">
        <v>57</v>
      </c>
      <c r="F85" s="21" t="s">
        <v>26</v>
      </c>
      <c r="G85" s="24" t="s">
        <v>282</v>
      </c>
      <c r="H85" s="22" t="s">
        <v>283</v>
      </c>
      <c r="I85" s="22">
        <v>2</v>
      </c>
      <c r="K85" s="14">
        <v>45105</v>
      </c>
      <c r="L85" s="15">
        <v>2</v>
      </c>
      <c r="M85" s="14">
        <v>45107</v>
      </c>
      <c r="N85" s="22" t="s">
        <v>277</v>
      </c>
      <c r="P85" s="19" t="e">
        <f>+SUMIF($R$6:$R$3781,R85,$Q$6:$Q$3781)</f>
        <v>#REF!</v>
      </c>
      <c r="Q85" s="19" t="e">
        <f>IF(OR(M85&lt;#REF!,M85&gt;#REF!,M85=""),0,VALUE(L85))</f>
        <v>#REF!</v>
      </c>
      <c r="R85" s="19" t="str">
        <f t="shared" si="1"/>
        <v>62413BZ230C0</v>
      </c>
      <c r="T85" s="19"/>
    </row>
    <row r="86" spans="1:20" x14ac:dyDescent="0.25">
      <c r="A86" s="20">
        <v>45103</v>
      </c>
      <c r="B86" s="21" t="s">
        <v>284</v>
      </c>
      <c r="C86" s="21" t="s">
        <v>23</v>
      </c>
      <c r="D86" s="25" t="s">
        <v>285</v>
      </c>
      <c r="E86" s="22" t="s">
        <v>57</v>
      </c>
      <c r="F86" s="21" t="s">
        <v>26</v>
      </c>
      <c r="G86" s="24" t="s">
        <v>282</v>
      </c>
      <c r="H86" s="22" t="s">
        <v>283</v>
      </c>
      <c r="I86" s="22">
        <v>1</v>
      </c>
      <c r="K86" s="14">
        <v>45105</v>
      </c>
      <c r="L86" s="15">
        <v>1</v>
      </c>
      <c r="M86" s="14">
        <v>45107</v>
      </c>
      <c r="N86" s="22" t="s">
        <v>277</v>
      </c>
      <c r="P86" s="19" t="e">
        <f>+SUMIF($R$6:$R$3781,R86,$Q$6:$Q$3781)</f>
        <v>#REF!</v>
      </c>
      <c r="Q86" s="19" t="e">
        <f>IF(OR(M86&lt;#REF!,M86&gt;#REF!,M86=""),0,VALUE(L86))</f>
        <v>#REF!</v>
      </c>
      <c r="R86" s="19" t="str">
        <f t="shared" si="1"/>
        <v>62413BZ230C0</v>
      </c>
      <c r="T86" s="19"/>
    </row>
    <row r="87" spans="1:20" x14ac:dyDescent="0.25">
      <c r="A87" s="20">
        <v>45103</v>
      </c>
      <c r="B87" s="21" t="s">
        <v>286</v>
      </c>
      <c r="C87" s="21" t="s">
        <v>23</v>
      </c>
      <c r="D87" s="25" t="s">
        <v>287</v>
      </c>
      <c r="E87" s="22" t="s">
        <v>57</v>
      </c>
      <c r="F87" s="21" t="s">
        <v>26</v>
      </c>
      <c r="G87" s="24" t="s">
        <v>275</v>
      </c>
      <c r="H87" s="22" t="s">
        <v>276</v>
      </c>
      <c r="I87" s="22">
        <v>1</v>
      </c>
      <c r="K87" s="14">
        <v>45105</v>
      </c>
      <c r="L87" s="15">
        <v>1</v>
      </c>
      <c r="M87" s="14">
        <v>45107</v>
      </c>
      <c r="N87" s="22" t="s">
        <v>277</v>
      </c>
      <c r="P87" s="19" t="e">
        <f>+SUMIF($R$6:$R$3781,R87,$Q$6:$Q$3781)</f>
        <v>#REF!</v>
      </c>
      <c r="Q87" s="19" t="e">
        <f>IF(OR(M87&lt;#REF!,M87&gt;#REF!,M87=""),0,VALUE(L87))</f>
        <v>#REF!</v>
      </c>
      <c r="R87" s="19" t="str">
        <f t="shared" si="1"/>
        <v>62414BZ230C0</v>
      </c>
      <c r="T87" s="19"/>
    </row>
    <row r="88" spans="1:20" x14ac:dyDescent="0.25">
      <c r="A88" s="20">
        <v>45103</v>
      </c>
      <c r="B88" s="21" t="s">
        <v>288</v>
      </c>
      <c r="C88" s="21" t="s">
        <v>23</v>
      </c>
      <c r="D88" s="25" t="s">
        <v>289</v>
      </c>
      <c r="E88" s="22" t="s">
        <v>57</v>
      </c>
      <c r="F88" s="21" t="s">
        <v>26</v>
      </c>
      <c r="G88" s="24" t="s">
        <v>282</v>
      </c>
      <c r="H88" s="22" t="s">
        <v>283</v>
      </c>
      <c r="I88" s="22">
        <v>2</v>
      </c>
      <c r="K88" s="14">
        <v>45105</v>
      </c>
      <c r="L88" s="15">
        <v>2</v>
      </c>
      <c r="M88" s="14">
        <v>45107</v>
      </c>
      <c r="N88" s="22" t="s">
        <v>277</v>
      </c>
      <c r="P88" s="19" t="e">
        <f>+SUMIF($R$6:$R$3781,R88,$Q$6:$Q$3781)</f>
        <v>#REF!</v>
      </c>
      <c r="Q88" s="19" t="e">
        <f>IF(OR(M88&lt;#REF!,M88&gt;#REF!,M88=""),0,VALUE(L88))</f>
        <v>#REF!</v>
      </c>
      <c r="R88" s="19" t="str">
        <f t="shared" si="1"/>
        <v>62413BZ230C0</v>
      </c>
      <c r="T88" s="19"/>
    </row>
    <row r="89" spans="1:20" x14ac:dyDescent="0.25">
      <c r="A89" s="20">
        <v>45104</v>
      </c>
      <c r="B89" s="21" t="s">
        <v>290</v>
      </c>
      <c r="C89" s="21" t="s">
        <v>23</v>
      </c>
      <c r="D89" s="25" t="s">
        <v>291</v>
      </c>
      <c r="E89" s="22" t="s">
        <v>57</v>
      </c>
      <c r="F89" s="21" t="s">
        <v>26</v>
      </c>
      <c r="G89" s="24" t="s">
        <v>275</v>
      </c>
      <c r="H89" s="22" t="s">
        <v>276</v>
      </c>
      <c r="I89" s="22">
        <v>5</v>
      </c>
      <c r="K89" s="14">
        <v>45105</v>
      </c>
      <c r="L89" s="15">
        <v>5</v>
      </c>
      <c r="M89" s="14">
        <v>45107</v>
      </c>
      <c r="N89" s="22" t="s">
        <v>277</v>
      </c>
      <c r="P89" s="19" t="e">
        <f>+SUMIF($R$6:$R$3781,R89,$Q$6:$Q$3781)</f>
        <v>#REF!</v>
      </c>
      <c r="Q89" s="19" t="e">
        <f>IF(OR(M89&lt;#REF!,M89&gt;#REF!,M89=""),0,VALUE(L89))</f>
        <v>#REF!</v>
      </c>
      <c r="R89" s="19" t="str">
        <f t="shared" si="1"/>
        <v>62414BZ230C0</v>
      </c>
      <c r="T89" s="19"/>
    </row>
    <row r="90" spans="1:20" x14ac:dyDescent="0.25">
      <c r="A90" s="20">
        <v>45107</v>
      </c>
      <c r="B90" s="21" t="s">
        <v>292</v>
      </c>
      <c r="C90" s="21" t="s">
        <v>23</v>
      </c>
      <c r="D90" s="25" t="s">
        <v>293</v>
      </c>
      <c r="E90" s="22" t="s">
        <v>57</v>
      </c>
      <c r="F90" s="21" t="s">
        <v>26</v>
      </c>
      <c r="G90" s="24" t="s">
        <v>275</v>
      </c>
      <c r="H90" s="22" t="s">
        <v>276</v>
      </c>
      <c r="I90" s="22">
        <v>3</v>
      </c>
      <c r="K90" s="14">
        <v>45083</v>
      </c>
      <c r="L90" s="15">
        <v>3</v>
      </c>
      <c r="M90" s="14">
        <v>45126</v>
      </c>
      <c r="N90" s="22" t="s">
        <v>294</v>
      </c>
      <c r="P90" s="19" t="e">
        <f>+SUMIF($R$6:$R$3781,R90,$Q$6:$Q$3781)</f>
        <v>#REF!</v>
      </c>
      <c r="Q90" s="19" t="e">
        <f>IF(OR(M90&lt;#REF!,M90&gt;#REF!,M90=""),0,VALUE(L90))</f>
        <v>#REF!</v>
      </c>
      <c r="R90" s="19" t="str">
        <f t="shared" si="1"/>
        <v>62414BZ230C0</v>
      </c>
      <c r="T90" s="19"/>
    </row>
    <row r="91" spans="1:20" x14ac:dyDescent="0.25">
      <c r="A91" s="20">
        <v>45111</v>
      </c>
      <c r="B91" s="21" t="s">
        <v>295</v>
      </c>
      <c r="C91" s="21" t="s">
        <v>127</v>
      </c>
      <c r="D91" s="25" t="s">
        <v>296</v>
      </c>
      <c r="E91" s="22" t="s">
        <v>234</v>
      </c>
      <c r="F91" s="21" t="s">
        <v>26</v>
      </c>
      <c r="G91" s="24" t="s">
        <v>235</v>
      </c>
      <c r="H91" s="22" t="s">
        <v>236</v>
      </c>
      <c r="I91" s="22">
        <v>7</v>
      </c>
      <c r="K91" s="14">
        <v>45117</v>
      </c>
      <c r="L91" s="15">
        <v>7</v>
      </c>
      <c r="M91" s="14">
        <v>45118</v>
      </c>
      <c r="N91" s="22" t="s">
        <v>297</v>
      </c>
      <c r="P91" s="19" t="e">
        <f>+SUMIF($R$6:$R$3781,R91,$Q$6:$Q$3781)</f>
        <v>#REF!</v>
      </c>
      <c r="Q91" s="19" t="e">
        <f>IF(OR(M91&lt;#REF!,M91&gt;#REF!,M91=""),0,VALUE(L91))</f>
        <v>#REF!</v>
      </c>
      <c r="R91" s="19" t="str">
        <f t="shared" si="1"/>
        <v>754310K02000</v>
      </c>
      <c r="T91" s="19"/>
    </row>
    <row r="92" spans="1:20" x14ac:dyDescent="0.25">
      <c r="A92" s="20">
        <v>45114</v>
      </c>
      <c r="B92" s="21" t="s">
        <v>298</v>
      </c>
      <c r="C92" s="21" t="s">
        <v>23</v>
      </c>
      <c r="D92" s="25" t="s">
        <v>299</v>
      </c>
      <c r="E92" s="22" t="s">
        <v>57</v>
      </c>
      <c r="F92" s="21" t="s">
        <v>26</v>
      </c>
      <c r="G92" s="24" t="s">
        <v>275</v>
      </c>
      <c r="H92" s="22" t="s">
        <v>276</v>
      </c>
      <c r="I92" s="22">
        <v>4</v>
      </c>
      <c r="K92" s="14">
        <v>45117</v>
      </c>
      <c r="L92" s="15">
        <v>4</v>
      </c>
      <c r="M92" s="14">
        <v>45126</v>
      </c>
      <c r="N92" s="22" t="s">
        <v>300</v>
      </c>
      <c r="P92" s="19" t="e">
        <f>+SUMIF($R$6:$R$3781,R92,$Q$6:$Q$3781)</f>
        <v>#REF!</v>
      </c>
      <c r="Q92" s="19" t="e">
        <f>IF(OR(M92&lt;#REF!,M92&gt;#REF!,M92=""),0,VALUE(L92))</f>
        <v>#REF!</v>
      </c>
      <c r="R92" s="19" t="str">
        <f t="shared" si="1"/>
        <v>62414BZ230C0</v>
      </c>
      <c r="T92" s="19"/>
    </row>
    <row r="93" spans="1:20" x14ac:dyDescent="0.25">
      <c r="A93" s="20">
        <v>45127</v>
      </c>
      <c r="B93" s="21" t="s">
        <v>301</v>
      </c>
      <c r="C93" s="21" t="s">
        <v>23</v>
      </c>
      <c r="D93" s="25" t="s">
        <v>302</v>
      </c>
      <c r="E93" s="22" t="s">
        <v>25</v>
      </c>
      <c r="F93" s="21" t="s">
        <v>26</v>
      </c>
      <c r="G93" s="24" t="s">
        <v>303</v>
      </c>
      <c r="H93" s="22" t="s">
        <v>48</v>
      </c>
      <c r="I93" s="22">
        <v>1</v>
      </c>
      <c r="K93" s="14">
        <v>45133</v>
      </c>
      <c r="L93" s="15">
        <v>1</v>
      </c>
      <c r="M93" s="14">
        <v>45134</v>
      </c>
      <c r="N93" s="22" t="s">
        <v>304</v>
      </c>
      <c r="P93" s="19" t="e">
        <f>+SUMIF($R$6:$R$3781,R93,$Q$6:$Q$3781)</f>
        <v>#REF!</v>
      </c>
      <c r="Q93" s="19" t="e">
        <f>IF(OR(M93&lt;#REF!,M93&gt;#REF!,M93=""),0,VALUE(L93))</f>
        <v>#REF!</v>
      </c>
      <c r="R93" s="19" t="str">
        <f t="shared" si="1"/>
        <v>74320BZ800B1</v>
      </c>
      <c r="T93" s="19"/>
    </row>
    <row r="94" spans="1:20" x14ac:dyDescent="0.25">
      <c r="A94" s="20">
        <v>45099</v>
      </c>
      <c r="B94" s="21" t="s">
        <v>305</v>
      </c>
      <c r="C94" s="21" t="s">
        <v>23</v>
      </c>
      <c r="D94" s="25" t="s">
        <v>306</v>
      </c>
      <c r="E94" s="22" t="s">
        <v>221</v>
      </c>
      <c r="F94" s="21" t="s">
        <v>26</v>
      </c>
      <c r="G94" s="24" t="s">
        <v>307</v>
      </c>
      <c r="H94" s="22" t="s">
        <v>308</v>
      </c>
      <c r="I94" s="22">
        <v>1</v>
      </c>
      <c r="K94" s="14">
        <v>45134</v>
      </c>
      <c r="L94" s="15">
        <v>1</v>
      </c>
      <c r="M94" s="14">
        <v>45135</v>
      </c>
      <c r="N94" s="22" t="s">
        <v>309</v>
      </c>
      <c r="P94" s="19" t="e">
        <f>+SUMIF($R$6:$R$3781,R94,$Q$6:$Q$3781)</f>
        <v>#REF!</v>
      </c>
      <c r="Q94" s="19" t="e">
        <f>IF(OR(M94&lt;#REF!,M94&gt;#REF!,M94=""),0,VALUE(L94))</f>
        <v>#REF!</v>
      </c>
      <c r="R94" s="19" t="str">
        <f t="shared" si="1"/>
        <v>16000BZQ3000</v>
      </c>
      <c r="T94" s="19"/>
    </row>
    <row r="95" spans="1:20" x14ac:dyDescent="0.25">
      <c r="A95" s="20">
        <v>45132</v>
      </c>
      <c r="B95" s="21" t="s">
        <v>310</v>
      </c>
      <c r="C95" s="21" t="s">
        <v>23</v>
      </c>
      <c r="D95" s="25" t="s">
        <v>24</v>
      </c>
      <c r="E95" s="22" t="s">
        <v>25</v>
      </c>
      <c r="F95" s="21" t="s">
        <v>26</v>
      </c>
      <c r="G95" s="24" t="s">
        <v>72</v>
      </c>
      <c r="H95" s="22" t="s">
        <v>53</v>
      </c>
      <c r="I95" s="22">
        <v>1</v>
      </c>
      <c r="K95" s="14">
        <v>45140</v>
      </c>
      <c r="L95" s="15">
        <v>1</v>
      </c>
      <c r="M95" s="14">
        <v>45145</v>
      </c>
      <c r="N95" s="22" t="s">
        <v>311</v>
      </c>
      <c r="P95" s="19" t="e">
        <f>+SUMIF($R$6:$R$3781,R95,$Q$6:$Q$3781)</f>
        <v>#REF!</v>
      </c>
      <c r="Q95" s="19" t="e">
        <f>IF(OR(M95&lt;#REF!,M95&gt;#REF!,M95=""),0,VALUE(L95))</f>
        <v>#REF!</v>
      </c>
      <c r="R95" s="19" t="str">
        <f t="shared" si="1"/>
        <v>71100BY560C3</v>
      </c>
      <c r="T95" s="19"/>
    </row>
    <row r="96" spans="1:20" x14ac:dyDescent="0.25">
      <c r="A96" s="20">
        <v>45141</v>
      </c>
      <c r="B96" s="21" t="s">
        <v>312</v>
      </c>
      <c r="C96" s="21" t="s">
        <v>23</v>
      </c>
      <c r="D96" s="25" t="s">
        <v>24</v>
      </c>
      <c r="E96" s="22" t="s">
        <v>25</v>
      </c>
      <c r="F96" s="21" t="s">
        <v>26</v>
      </c>
      <c r="G96" s="24" t="s">
        <v>72</v>
      </c>
      <c r="H96" s="22" t="s">
        <v>53</v>
      </c>
      <c r="I96" s="22">
        <v>1</v>
      </c>
      <c r="K96" s="14">
        <v>45148</v>
      </c>
      <c r="L96" s="15">
        <v>1</v>
      </c>
      <c r="M96" s="14">
        <v>45148</v>
      </c>
      <c r="N96" s="22" t="s">
        <v>313</v>
      </c>
      <c r="P96" s="19" t="e">
        <f>+SUMIF($R$6:$R$3781,R96,$Q$6:$Q$3781)</f>
        <v>#REF!</v>
      </c>
      <c r="Q96" s="19" t="e">
        <f>IF(OR(M96&lt;#REF!,M96&gt;#REF!,M96=""),0,VALUE(L96))</f>
        <v>#REF!</v>
      </c>
      <c r="R96" s="19" t="str">
        <f t="shared" si="1"/>
        <v>71100BY560C3</v>
      </c>
      <c r="T96" s="19"/>
    </row>
    <row r="97" spans="1:20" x14ac:dyDescent="0.25">
      <c r="A97" s="20">
        <v>45145</v>
      </c>
      <c r="B97" s="21" t="s">
        <v>314</v>
      </c>
      <c r="C97" s="21" t="s">
        <v>23</v>
      </c>
      <c r="D97" s="25"/>
      <c r="E97" s="22"/>
      <c r="F97" s="21" t="s">
        <v>26</v>
      </c>
      <c r="G97" s="24" t="s">
        <v>315</v>
      </c>
      <c r="H97" s="22" t="s">
        <v>316</v>
      </c>
      <c r="I97" s="22">
        <v>1</v>
      </c>
      <c r="K97" s="14">
        <v>45145</v>
      </c>
      <c r="L97" s="15">
        <v>1</v>
      </c>
      <c r="M97" s="14">
        <v>45148</v>
      </c>
      <c r="N97" s="22" t="s">
        <v>317</v>
      </c>
      <c r="P97" s="19" t="e">
        <f>+SUMIF($R$6:$R$3781,R97,$Q$6:$Q$3781)</f>
        <v>#REF!</v>
      </c>
      <c r="Q97" s="19" t="e">
        <f>IF(OR(M97&lt;#REF!,M97&gt;#REF!,M97=""),0,VALUE(L97))</f>
        <v>#REF!</v>
      </c>
      <c r="R97" s="19" t="str">
        <f t="shared" si="1"/>
        <v>76822BZ07000</v>
      </c>
      <c r="T97" s="19"/>
    </row>
    <row r="98" spans="1:20" x14ac:dyDescent="0.25">
      <c r="A98" s="20">
        <v>45145</v>
      </c>
      <c r="B98" s="21" t="s">
        <v>318</v>
      </c>
      <c r="C98" s="21" t="s">
        <v>23</v>
      </c>
      <c r="D98" s="25"/>
      <c r="E98" s="22"/>
      <c r="F98" s="21" t="s">
        <v>26</v>
      </c>
      <c r="G98" s="24" t="s">
        <v>319</v>
      </c>
      <c r="H98" s="22" t="s">
        <v>320</v>
      </c>
      <c r="I98" s="22">
        <v>1</v>
      </c>
      <c r="K98" s="14">
        <v>45145</v>
      </c>
      <c r="L98" s="15">
        <v>1</v>
      </c>
      <c r="M98" s="14">
        <v>45148</v>
      </c>
      <c r="N98" s="22" t="s">
        <v>317</v>
      </c>
      <c r="P98" s="19" t="e">
        <f>+SUMIF($R$6:$R$3781,R98,$Q$6:$Q$3781)</f>
        <v>#REF!</v>
      </c>
      <c r="Q98" s="19" t="e">
        <f>IF(OR(M98&lt;#REF!,M98&gt;#REF!,M98=""),0,VALUE(L98))</f>
        <v>#REF!</v>
      </c>
      <c r="R98" s="19" t="str">
        <f t="shared" si="1"/>
        <v>61783BZ16000</v>
      </c>
      <c r="T98" s="19"/>
    </row>
    <row r="99" spans="1:20" x14ac:dyDescent="0.25">
      <c r="A99" s="20">
        <v>45145</v>
      </c>
      <c r="B99" s="21" t="s">
        <v>321</v>
      </c>
      <c r="C99" s="21" t="s">
        <v>23</v>
      </c>
      <c r="D99" s="25"/>
      <c r="E99" s="22"/>
      <c r="F99" s="21" t="s">
        <v>26</v>
      </c>
      <c r="G99" s="24" t="s">
        <v>322</v>
      </c>
      <c r="H99" s="22" t="s">
        <v>323</v>
      </c>
      <c r="I99" s="22">
        <v>1</v>
      </c>
      <c r="K99" s="14">
        <v>45145</v>
      </c>
      <c r="L99" s="15">
        <v>1</v>
      </c>
      <c r="M99" s="14">
        <v>45148</v>
      </c>
      <c r="N99" s="22" t="s">
        <v>317</v>
      </c>
      <c r="P99" s="19" t="e">
        <f>+SUMIF($R$6:$R$3781,R99,$Q$6:$Q$3781)</f>
        <v>#REF!</v>
      </c>
      <c r="Q99" s="19" t="e">
        <f>IF(OR(M99&lt;#REF!,M99&gt;#REF!,M99=""),0,VALUE(L99))</f>
        <v>#REF!</v>
      </c>
      <c r="R99" s="19" t="str">
        <f t="shared" si="1"/>
        <v>75767BZ03000</v>
      </c>
      <c r="T99" s="19"/>
    </row>
    <row r="100" spans="1:20" x14ac:dyDescent="0.25">
      <c r="A100" s="20">
        <v>45145</v>
      </c>
      <c r="B100" s="21" t="s">
        <v>324</v>
      </c>
      <c r="C100" s="21" t="s">
        <v>23</v>
      </c>
      <c r="D100" s="25"/>
      <c r="E100" s="22"/>
      <c r="F100" s="21" t="s">
        <v>26</v>
      </c>
      <c r="G100" s="24" t="s">
        <v>325</v>
      </c>
      <c r="H100" s="22" t="s">
        <v>326</v>
      </c>
      <c r="I100" s="22">
        <v>1</v>
      </c>
      <c r="K100" s="14">
        <v>45145</v>
      </c>
      <c r="L100" s="15">
        <v>1</v>
      </c>
      <c r="M100" s="14">
        <v>45148</v>
      </c>
      <c r="N100" s="22" t="s">
        <v>317</v>
      </c>
      <c r="P100" s="19" t="e">
        <f>+SUMIF($R$6:$R$3781,R100,$Q$6:$Q$3781)</f>
        <v>#REF!</v>
      </c>
      <c r="Q100" s="19" t="e">
        <f>IF(OR(M100&lt;#REF!,M100&gt;#REF!,M100=""),0,VALUE(L100))</f>
        <v>#REF!</v>
      </c>
      <c r="R100" s="19" t="str">
        <f t="shared" si="1"/>
        <v>16282BZ07000</v>
      </c>
      <c r="T100" s="19"/>
    </row>
    <row r="101" spans="1:20" x14ac:dyDescent="0.25">
      <c r="A101" s="20">
        <v>45145</v>
      </c>
      <c r="B101" s="21" t="s">
        <v>327</v>
      </c>
      <c r="C101" s="21" t="s">
        <v>23</v>
      </c>
      <c r="D101" s="25"/>
      <c r="E101" s="22"/>
      <c r="F101" s="21" t="s">
        <v>26</v>
      </c>
      <c r="G101" s="24" t="s">
        <v>58</v>
      </c>
      <c r="H101" s="22" t="s">
        <v>59</v>
      </c>
      <c r="I101" s="22">
        <v>1</v>
      </c>
      <c r="K101" s="14">
        <v>45145</v>
      </c>
      <c r="L101" s="15">
        <v>1</v>
      </c>
      <c r="M101" s="14">
        <v>45148</v>
      </c>
      <c r="N101" s="22" t="s">
        <v>317</v>
      </c>
      <c r="P101" s="19" t="e">
        <f>+SUMIF($R$6:$R$3781,R101,$Q$6:$Q$3781)</f>
        <v>#REF!</v>
      </c>
      <c r="Q101" s="19" t="e">
        <f>IF(OR(M101&lt;#REF!,M101&gt;#REF!,M101=""),0,VALUE(L101))</f>
        <v>#REF!</v>
      </c>
      <c r="R101" s="19" t="str">
        <f t="shared" si="1"/>
        <v>62715BZ04000</v>
      </c>
      <c r="T101" s="19"/>
    </row>
    <row r="102" spans="1:20" x14ac:dyDescent="0.25">
      <c r="A102" s="20">
        <v>45145</v>
      </c>
      <c r="B102" s="21" t="s">
        <v>328</v>
      </c>
      <c r="C102" s="21" t="s">
        <v>23</v>
      </c>
      <c r="D102" s="25"/>
      <c r="E102" s="22"/>
      <c r="F102" s="21" t="s">
        <v>26</v>
      </c>
      <c r="G102" s="24" t="s">
        <v>329</v>
      </c>
      <c r="H102" s="22" t="s">
        <v>330</v>
      </c>
      <c r="I102" s="22">
        <v>1</v>
      </c>
      <c r="K102" s="14">
        <v>45145</v>
      </c>
      <c r="L102" s="15">
        <v>1</v>
      </c>
      <c r="M102" s="14">
        <v>45148</v>
      </c>
      <c r="N102" s="22" t="s">
        <v>317</v>
      </c>
      <c r="P102" s="19" t="e">
        <f>+SUMIF($R$6:$R$3781,R102,$Q$6:$Q$3781)</f>
        <v>#REF!</v>
      </c>
      <c r="Q102" s="19" t="e">
        <f>IF(OR(M102&lt;#REF!,M102&gt;#REF!,M102=""),0,VALUE(L102))</f>
        <v>#REF!</v>
      </c>
      <c r="R102" s="19" t="str">
        <f t="shared" si="1"/>
        <v>905410906900</v>
      </c>
      <c r="T102" s="19"/>
    </row>
    <row r="103" spans="1:20" x14ac:dyDescent="0.25">
      <c r="A103" s="20">
        <v>45145</v>
      </c>
      <c r="B103" s="21" t="s">
        <v>331</v>
      </c>
      <c r="C103" s="21" t="s">
        <v>23</v>
      </c>
      <c r="D103" s="25"/>
      <c r="E103" s="22"/>
      <c r="F103" s="21" t="s">
        <v>26</v>
      </c>
      <c r="G103" s="24" t="s">
        <v>332</v>
      </c>
      <c r="H103" s="22" t="s">
        <v>333</v>
      </c>
      <c r="I103" s="22">
        <v>1</v>
      </c>
      <c r="K103" s="14">
        <v>45145</v>
      </c>
      <c r="L103" s="15">
        <v>1</v>
      </c>
      <c r="M103" s="14">
        <v>45148</v>
      </c>
      <c r="N103" s="22" t="s">
        <v>317</v>
      </c>
      <c r="P103" s="19" t="e">
        <f>+SUMIF($R$6:$R$3781,R103,$Q$6:$Q$3781)</f>
        <v>#REF!</v>
      </c>
      <c r="Q103" s="19" t="e">
        <f>IF(OR(M103&lt;#REF!,M103&gt;#REF!,M103=""),0,VALUE(L103))</f>
        <v>#REF!</v>
      </c>
      <c r="R103" s="19" t="str">
        <f t="shared" si="1"/>
        <v>31480BZ04000</v>
      </c>
      <c r="T103" s="19"/>
    </row>
    <row r="104" spans="1:20" x14ac:dyDescent="0.25">
      <c r="A104" s="20">
        <v>45145</v>
      </c>
      <c r="B104" s="21" t="s">
        <v>334</v>
      </c>
      <c r="C104" s="21" t="s">
        <v>23</v>
      </c>
      <c r="D104" s="25"/>
      <c r="E104" s="22"/>
      <c r="F104" s="21" t="s">
        <v>26</v>
      </c>
      <c r="G104" s="24" t="s">
        <v>335</v>
      </c>
      <c r="H104" s="22" t="s">
        <v>336</v>
      </c>
      <c r="I104" s="22">
        <v>1</v>
      </c>
      <c r="K104" s="14">
        <v>45145</v>
      </c>
      <c r="L104" s="15">
        <v>1</v>
      </c>
      <c r="M104" s="14">
        <v>45148</v>
      </c>
      <c r="N104" s="22" t="s">
        <v>317</v>
      </c>
      <c r="P104" s="19" t="e">
        <f>+SUMIF($R$6:$R$3781,R104,$Q$6:$Q$3781)</f>
        <v>#REF!</v>
      </c>
      <c r="Q104" s="19" t="e">
        <f>IF(OR(M104&lt;#REF!,M104&gt;#REF!,M104=""),0,VALUE(L104))</f>
        <v>#REF!</v>
      </c>
      <c r="R104" s="19" t="str">
        <f t="shared" si="1"/>
        <v>75042BZ01000</v>
      </c>
      <c r="T104" s="19"/>
    </row>
    <row r="105" spans="1:20" x14ac:dyDescent="0.25">
      <c r="A105" s="20">
        <v>45145</v>
      </c>
      <c r="B105" s="21" t="s">
        <v>337</v>
      </c>
      <c r="C105" s="21" t="s">
        <v>23</v>
      </c>
      <c r="D105" s="25"/>
      <c r="E105" s="22"/>
      <c r="F105" s="21" t="s">
        <v>26</v>
      </c>
      <c r="G105" s="24" t="s">
        <v>338</v>
      </c>
      <c r="H105" s="22" t="s">
        <v>339</v>
      </c>
      <c r="I105" s="22">
        <v>1</v>
      </c>
      <c r="K105" s="14">
        <v>45145</v>
      </c>
      <c r="L105" s="15">
        <v>1</v>
      </c>
      <c r="M105" s="14">
        <v>45148</v>
      </c>
      <c r="N105" s="22" t="s">
        <v>317</v>
      </c>
      <c r="P105" s="19" t="e">
        <f>+SUMIF($R$6:$R$3781,R105,$Q$6:$Q$3781)</f>
        <v>#REF!</v>
      </c>
      <c r="Q105" s="19" t="e">
        <f>IF(OR(M105&lt;#REF!,M105&gt;#REF!,M105=""),0,VALUE(L105))</f>
        <v>#REF!</v>
      </c>
      <c r="R105" s="19" t="str">
        <f t="shared" si="1"/>
        <v>64818BZ01000</v>
      </c>
      <c r="T105" s="19"/>
    </row>
    <row r="106" spans="1:20" x14ac:dyDescent="0.25">
      <c r="A106" s="20">
        <v>45145</v>
      </c>
      <c r="B106" s="21" t="s">
        <v>340</v>
      </c>
      <c r="C106" s="21" t="s">
        <v>23</v>
      </c>
      <c r="D106" s="25"/>
      <c r="E106" s="22"/>
      <c r="F106" s="21" t="s">
        <v>26</v>
      </c>
      <c r="G106" s="24" t="s">
        <v>341</v>
      </c>
      <c r="H106" s="22" t="s">
        <v>342</v>
      </c>
      <c r="I106" s="22">
        <v>1</v>
      </c>
      <c r="K106" s="14">
        <v>45145</v>
      </c>
      <c r="L106" s="15">
        <v>1</v>
      </c>
      <c r="M106" s="14">
        <v>45148</v>
      </c>
      <c r="N106" s="22" t="s">
        <v>317</v>
      </c>
      <c r="P106" s="19" t="e">
        <f>+SUMIF($R$6:$R$3781,R106,$Q$6:$Q$3781)</f>
        <v>#REF!</v>
      </c>
      <c r="Q106" s="19" t="e">
        <f>IF(OR(M106&lt;#REF!,M106&gt;#REF!,M106=""),0,VALUE(L106))</f>
        <v>#REF!</v>
      </c>
      <c r="R106" s="19" t="str">
        <f t="shared" si="1"/>
        <v>21552BZ03000</v>
      </c>
      <c r="T106" s="19"/>
    </row>
    <row r="107" spans="1:20" x14ac:dyDescent="0.25">
      <c r="A107" s="20">
        <v>45145</v>
      </c>
      <c r="B107" s="21" t="s">
        <v>343</v>
      </c>
      <c r="C107" s="21" t="s">
        <v>23</v>
      </c>
      <c r="D107" s="25"/>
      <c r="E107" s="22"/>
      <c r="F107" s="21" t="s">
        <v>26</v>
      </c>
      <c r="G107" s="24" t="s">
        <v>344</v>
      </c>
      <c r="H107" s="22" t="s">
        <v>345</v>
      </c>
      <c r="I107" s="22">
        <v>1</v>
      </c>
      <c r="K107" s="14">
        <v>45145</v>
      </c>
      <c r="L107" s="15">
        <v>1</v>
      </c>
      <c r="M107" s="14">
        <v>45148</v>
      </c>
      <c r="N107" s="22" t="s">
        <v>317</v>
      </c>
      <c r="P107" s="19" t="e">
        <f>+SUMIF($R$6:$R$3781,R107,$Q$6:$Q$3781)</f>
        <v>#REF!</v>
      </c>
      <c r="Q107" s="19" t="e">
        <f>IF(OR(M107&lt;#REF!,M107&gt;#REF!,M107=""),0,VALUE(L107))</f>
        <v>#REF!</v>
      </c>
      <c r="R107" s="19" t="str">
        <f t="shared" si="1"/>
        <v>85176BZ13000</v>
      </c>
      <c r="T107" s="19"/>
    </row>
    <row r="108" spans="1:20" x14ac:dyDescent="0.25">
      <c r="A108" s="20">
        <v>45145</v>
      </c>
      <c r="B108" s="21" t="s">
        <v>346</v>
      </c>
      <c r="C108" s="21" t="s">
        <v>23</v>
      </c>
      <c r="D108" s="25"/>
      <c r="E108" s="22"/>
      <c r="F108" s="21" t="s">
        <v>26</v>
      </c>
      <c r="G108" s="24" t="s">
        <v>347</v>
      </c>
      <c r="H108" s="22" t="s">
        <v>348</v>
      </c>
      <c r="I108" s="22">
        <v>1</v>
      </c>
      <c r="K108" s="14">
        <v>45145</v>
      </c>
      <c r="L108" s="15">
        <v>1</v>
      </c>
      <c r="M108" s="14">
        <v>45148</v>
      </c>
      <c r="N108" s="22" t="s">
        <v>317</v>
      </c>
      <c r="P108" s="19" t="e">
        <f>+SUMIF($R$6:$R$3781,R108,$Q$6:$Q$3781)</f>
        <v>#REF!</v>
      </c>
      <c r="Q108" s="19" t="e">
        <f>IF(OR(M108&lt;#REF!,M108&gt;#REF!,M108=""),0,VALUE(L108))</f>
        <v>#REF!</v>
      </c>
      <c r="R108" s="19" t="str">
        <f t="shared" si="1"/>
        <v>85307B206000</v>
      </c>
      <c r="T108" s="19"/>
    </row>
    <row r="109" spans="1:20" x14ac:dyDescent="0.25">
      <c r="A109" s="20">
        <v>45145</v>
      </c>
      <c r="B109" s="21" t="s">
        <v>349</v>
      </c>
      <c r="C109" s="21" t="s">
        <v>23</v>
      </c>
      <c r="D109" s="25"/>
      <c r="E109" s="22"/>
      <c r="F109" s="21" t="s">
        <v>26</v>
      </c>
      <c r="G109" s="24" t="s">
        <v>350</v>
      </c>
      <c r="H109" s="22" t="s">
        <v>351</v>
      </c>
      <c r="I109" s="22">
        <v>1</v>
      </c>
      <c r="K109" s="14">
        <v>45145</v>
      </c>
      <c r="L109" s="15">
        <v>1</v>
      </c>
      <c r="M109" s="14">
        <v>45148</v>
      </c>
      <c r="N109" s="22" t="s">
        <v>317</v>
      </c>
      <c r="P109" s="19" t="e">
        <f>+SUMIF($R$6:$R$3781,R109,$Q$6:$Q$3781)</f>
        <v>#REF!</v>
      </c>
      <c r="Q109" s="19" t="e">
        <f>IF(OR(M109&lt;#REF!,M109&gt;#REF!,M109=""),0,VALUE(L109))</f>
        <v>#REF!</v>
      </c>
      <c r="R109" s="19" t="str">
        <f t="shared" si="1"/>
        <v>17451BZ11000</v>
      </c>
      <c r="T109" s="19"/>
    </row>
    <row r="110" spans="1:20" x14ac:dyDescent="0.25">
      <c r="A110" s="20">
        <v>45145</v>
      </c>
      <c r="B110" s="21" t="s">
        <v>352</v>
      </c>
      <c r="C110" s="21" t="s">
        <v>23</v>
      </c>
      <c r="D110" s="25"/>
      <c r="E110" s="22"/>
      <c r="F110" s="21" t="s">
        <v>26</v>
      </c>
      <c r="G110" s="24" t="s">
        <v>353</v>
      </c>
      <c r="H110" s="22" t="s">
        <v>354</v>
      </c>
      <c r="I110" s="22">
        <v>1</v>
      </c>
      <c r="K110" s="14">
        <v>45145</v>
      </c>
      <c r="L110" s="15">
        <v>1</v>
      </c>
      <c r="M110" s="14">
        <v>45148</v>
      </c>
      <c r="N110" s="22" t="s">
        <v>317</v>
      </c>
      <c r="P110" s="19" t="e">
        <f>+SUMIF($R$6:$R$3781,R110,$Q$6:$Q$3781)</f>
        <v>#REF!</v>
      </c>
      <c r="Q110" s="19" t="e">
        <f>IF(OR(M110&lt;#REF!,M110&gt;#REF!,M110=""),0,VALUE(L110))</f>
        <v>#REF!</v>
      </c>
      <c r="R110" s="19" t="str">
        <f t="shared" si="1"/>
        <v>56115B101000</v>
      </c>
      <c r="T110" s="19"/>
    </row>
    <row r="111" spans="1:20" x14ac:dyDescent="0.25">
      <c r="A111" s="20">
        <v>45145</v>
      </c>
      <c r="B111" s="21" t="s">
        <v>355</v>
      </c>
      <c r="C111" s="21" t="s">
        <v>23</v>
      </c>
      <c r="D111" s="25"/>
      <c r="E111" s="22"/>
      <c r="F111" s="21" t="s">
        <v>26</v>
      </c>
      <c r="G111" s="24" t="s">
        <v>356</v>
      </c>
      <c r="H111" s="22" t="s">
        <v>357</v>
      </c>
      <c r="I111" s="22">
        <v>1</v>
      </c>
      <c r="K111" s="14">
        <v>45145</v>
      </c>
      <c r="L111" s="15">
        <v>1</v>
      </c>
      <c r="M111" s="14">
        <v>45148</v>
      </c>
      <c r="N111" s="22" t="s">
        <v>317</v>
      </c>
      <c r="P111" s="19" t="e">
        <f>+SUMIF($R$6:$R$3781,R111,$Q$6:$Q$3781)</f>
        <v>#REF!</v>
      </c>
      <c r="Q111" s="19" t="e">
        <f>IF(OR(M111&lt;#REF!,M111&gt;#REF!,M111=""),0,VALUE(L111))</f>
        <v>#REF!</v>
      </c>
      <c r="R111" s="19" t="str">
        <f t="shared" si="1"/>
        <v>587071601000</v>
      </c>
      <c r="T111" s="19"/>
    </row>
    <row r="112" spans="1:20" x14ac:dyDescent="0.25">
      <c r="A112" s="20">
        <v>45145</v>
      </c>
      <c r="B112" s="21" t="s">
        <v>358</v>
      </c>
      <c r="C112" s="21" t="s">
        <v>23</v>
      </c>
      <c r="D112" s="25"/>
      <c r="E112" s="22"/>
      <c r="F112" s="21" t="s">
        <v>26</v>
      </c>
      <c r="G112" s="24" t="s">
        <v>359</v>
      </c>
      <c r="H112" s="22" t="s">
        <v>360</v>
      </c>
      <c r="I112" s="22">
        <v>1</v>
      </c>
      <c r="K112" s="14">
        <v>45145</v>
      </c>
      <c r="L112" s="15">
        <v>1</v>
      </c>
      <c r="M112" s="14">
        <v>45148</v>
      </c>
      <c r="N112" s="22" t="s">
        <v>317</v>
      </c>
      <c r="P112" s="19" t="e">
        <f>+SUMIF($R$6:$R$3781,R112,$Q$6:$Q$3781)</f>
        <v>#REF!</v>
      </c>
      <c r="Q112" s="19" t="e">
        <f>IF(OR(M112&lt;#REF!,M112&gt;#REF!,M112=""),0,VALUE(L112))</f>
        <v>#REF!</v>
      </c>
      <c r="R112" s="19" t="str">
        <f t="shared" si="1"/>
        <v>473895002000</v>
      </c>
      <c r="T112" s="19"/>
    </row>
    <row r="113" spans="1:20" x14ac:dyDescent="0.25">
      <c r="A113" s="20">
        <v>45145</v>
      </c>
      <c r="B113" s="21" t="s">
        <v>361</v>
      </c>
      <c r="C113" s="21" t="s">
        <v>23</v>
      </c>
      <c r="D113" s="25"/>
      <c r="E113" s="22"/>
      <c r="F113" s="21" t="s">
        <v>26</v>
      </c>
      <c r="G113" s="24" t="s">
        <v>362</v>
      </c>
      <c r="H113" s="22" t="s">
        <v>363</v>
      </c>
      <c r="I113" s="22">
        <v>1</v>
      </c>
      <c r="K113" s="14">
        <v>45145</v>
      </c>
      <c r="L113" s="15">
        <v>1</v>
      </c>
      <c r="M113" s="14">
        <v>45148</v>
      </c>
      <c r="N113" s="22" t="s">
        <v>317</v>
      </c>
      <c r="P113" s="19" t="e">
        <f>+SUMIF($R$6:$R$3781,R113,$Q$6:$Q$3781)</f>
        <v>#REF!</v>
      </c>
      <c r="Q113" s="19" t="e">
        <f>IF(OR(M113&lt;#REF!,M113&gt;#REF!,M113=""),0,VALUE(L113))</f>
        <v>#REF!</v>
      </c>
      <c r="R113" s="19" t="str">
        <f t="shared" si="1"/>
        <v>35120BZ02000</v>
      </c>
      <c r="T113" s="19"/>
    </row>
    <row r="114" spans="1:20" x14ac:dyDescent="0.25">
      <c r="A114" s="20">
        <v>45145</v>
      </c>
      <c r="B114" s="21" t="s">
        <v>364</v>
      </c>
      <c r="C114" s="21" t="s">
        <v>23</v>
      </c>
      <c r="D114" s="25"/>
      <c r="E114" s="22"/>
      <c r="F114" s="21" t="s">
        <v>26</v>
      </c>
      <c r="G114" s="24" t="s">
        <v>365</v>
      </c>
      <c r="H114" s="22" t="s">
        <v>366</v>
      </c>
      <c r="I114" s="22">
        <v>1</v>
      </c>
      <c r="K114" s="14">
        <v>45145</v>
      </c>
      <c r="L114" s="15">
        <v>1</v>
      </c>
      <c r="M114" s="14">
        <v>45148</v>
      </c>
      <c r="N114" s="22" t="s">
        <v>317</v>
      </c>
      <c r="P114" s="19" t="e">
        <f>+SUMIF($R$6:$R$3781,R114,$Q$6:$Q$3781)</f>
        <v>#REF!</v>
      </c>
      <c r="Q114" s="19" t="e">
        <f>IF(OR(M114&lt;#REF!,M114&gt;#REF!,M114=""),0,VALUE(L114))</f>
        <v>#REF!</v>
      </c>
      <c r="R114" s="19" t="str">
        <f t="shared" si="1"/>
        <v>9004A3500500</v>
      </c>
      <c r="T114" s="19"/>
    </row>
    <row r="115" spans="1:20" x14ac:dyDescent="0.25">
      <c r="A115" s="20">
        <v>45147</v>
      </c>
      <c r="B115" s="21" t="s">
        <v>367</v>
      </c>
      <c r="C115" s="21" t="s">
        <v>134</v>
      </c>
      <c r="D115" s="25" t="s">
        <v>368</v>
      </c>
      <c r="E115" s="22" t="s">
        <v>369</v>
      </c>
      <c r="F115" s="21" t="s">
        <v>370</v>
      </c>
      <c r="G115" s="24" t="s">
        <v>371</v>
      </c>
      <c r="H115" s="22" t="s">
        <v>372</v>
      </c>
      <c r="I115" s="22">
        <v>1</v>
      </c>
      <c r="K115" s="14">
        <v>45153</v>
      </c>
      <c r="L115" s="15">
        <v>1</v>
      </c>
      <c r="M115" s="14">
        <v>45154</v>
      </c>
      <c r="N115" s="22" t="s">
        <v>373</v>
      </c>
      <c r="P115" s="19" t="e">
        <f>+SUMIF($R$6:$R$3781,R115,$Q$6:$Q$3781)</f>
        <v>#REF!</v>
      </c>
      <c r="Q115" s="19" t="e">
        <f>IF(OR(M115&lt;#REF!,M115&gt;#REF!,M115=""),0,VALUE(L115))</f>
        <v>#REF!</v>
      </c>
      <c r="R115" s="19" t="str">
        <f t="shared" si="1"/>
        <v>P56000KA1YV2</v>
      </c>
      <c r="T115" s="19"/>
    </row>
    <row r="116" spans="1:20" x14ac:dyDescent="0.25">
      <c r="A116" s="20">
        <v>45153</v>
      </c>
      <c r="B116" s="21"/>
      <c r="C116" s="21" t="s">
        <v>23</v>
      </c>
      <c r="D116" s="25" t="s">
        <v>24</v>
      </c>
      <c r="E116" s="22" t="s">
        <v>25</v>
      </c>
      <c r="F116" s="21" t="s">
        <v>26</v>
      </c>
      <c r="G116" s="24" t="s">
        <v>225</v>
      </c>
      <c r="H116" s="22" t="s">
        <v>226</v>
      </c>
      <c r="I116" s="22">
        <v>0</v>
      </c>
      <c r="K116" s="14"/>
      <c r="L116" s="15">
        <v>200</v>
      </c>
      <c r="M116" s="14">
        <v>45162</v>
      </c>
      <c r="N116" s="22" t="s">
        <v>373</v>
      </c>
      <c r="P116" s="19" t="e">
        <f>+SUMIF($R$6:$R$3781,R116,$Q$6:$Q$3781)</f>
        <v>#REF!</v>
      </c>
      <c r="Q116" s="19" t="e">
        <f>IF(OR(M116&lt;#REF!,M116&gt;#REF!,M116=""),0,VALUE(L116))</f>
        <v>#REF!</v>
      </c>
      <c r="R116" s="19" t="str">
        <f t="shared" si="1"/>
        <v>75441BZ51000</v>
      </c>
      <c r="T116" s="19"/>
    </row>
    <row r="117" spans="1:20" x14ac:dyDescent="0.25">
      <c r="A117" s="20">
        <v>45113</v>
      </c>
      <c r="B117" s="21" t="s">
        <v>374</v>
      </c>
      <c r="C117" s="21" t="s">
        <v>23</v>
      </c>
      <c r="D117" s="25" t="s">
        <v>375</v>
      </c>
      <c r="E117" s="22" t="s">
        <v>31</v>
      </c>
      <c r="F117" s="21" t="s">
        <v>26</v>
      </c>
      <c r="G117" s="24" t="s">
        <v>376</v>
      </c>
      <c r="H117" s="22" t="s">
        <v>377</v>
      </c>
      <c r="I117" s="22">
        <v>13</v>
      </c>
      <c r="K117" s="14">
        <v>45153</v>
      </c>
      <c r="L117" s="15">
        <v>13</v>
      </c>
      <c r="M117" s="14">
        <v>45184</v>
      </c>
      <c r="N117" s="22" t="s">
        <v>378</v>
      </c>
      <c r="P117" s="19" t="e">
        <f>+SUMIF($R$6:$R$3781,R117,$Q$6:$Q$3781)</f>
        <v>#REF!</v>
      </c>
      <c r="Q117" s="19" t="e">
        <f>IF(OR(M117&lt;#REF!,M117&gt;#REF!,M117=""),0,VALUE(L117))</f>
        <v>#REF!</v>
      </c>
      <c r="R117" s="19" t="str">
        <f t="shared" si="1"/>
        <v>63111BZ32000</v>
      </c>
      <c r="T117" s="19"/>
    </row>
    <row r="118" spans="1:20" x14ac:dyDescent="0.25">
      <c r="A118" s="20">
        <v>45113</v>
      </c>
      <c r="B118" s="21" t="s">
        <v>379</v>
      </c>
      <c r="C118" s="21" t="s">
        <v>23</v>
      </c>
      <c r="D118" s="25" t="s">
        <v>380</v>
      </c>
      <c r="E118" s="22" t="s">
        <v>25</v>
      </c>
      <c r="F118" s="21" t="s">
        <v>26</v>
      </c>
      <c r="G118" s="24" t="s">
        <v>381</v>
      </c>
      <c r="H118" s="22" t="s">
        <v>377</v>
      </c>
      <c r="I118" s="22">
        <v>20</v>
      </c>
      <c r="K118" s="14">
        <v>45153</v>
      </c>
      <c r="L118" s="15">
        <v>20</v>
      </c>
      <c r="M118" s="14">
        <v>45184</v>
      </c>
      <c r="N118" s="22" t="s">
        <v>378</v>
      </c>
      <c r="P118" s="19" t="e">
        <f>+SUMIF($R$6:$R$3781,R118,$Q$6:$Q$3781)</f>
        <v>#REF!</v>
      </c>
      <c r="Q118" s="19" t="e">
        <f>IF(OR(M118&lt;#REF!,M118&gt;#REF!,M118=""),0,VALUE(L118))</f>
        <v>#REF!</v>
      </c>
      <c r="R118" s="19" t="str">
        <f t="shared" si="1"/>
        <v>63111BZ33000</v>
      </c>
      <c r="T118" s="19"/>
    </row>
    <row r="119" spans="1:20" x14ac:dyDescent="0.25">
      <c r="A119" s="20">
        <v>45105</v>
      </c>
      <c r="B119" s="21" t="s">
        <v>382</v>
      </c>
      <c r="C119" s="21" t="s">
        <v>23</v>
      </c>
      <c r="D119" s="25" t="s">
        <v>299</v>
      </c>
      <c r="E119" s="22" t="s">
        <v>31</v>
      </c>
      <c r="F119" s="21" t="s">
        <v>26</v>
      </c>
      <c r="G119" s="24" t="s">
        <v>47</v>
      </c>
      <c r="H119" s="22" t="s">
        <v>48</v>
      </c>
      <c r="I119" s="22">
        <v>1</v>
      </c>
      <c r="K119" s="14">
        <v>45160</v>
      </c>
      <c r="L119" s="15">
        <v>1</v>
      </c>
      <c r="M119" s="14">
        <v>45161</v>
      </c>
      <c r="N119" s="22" t="s">
        <v>383</v>
      </c>
      <c r="P119" s="19" t="e">
        <f>+SUMIF($R$6:$R$3781,R119,$Q$6:$Q$3781)</f>
        <v>#REF!</v>
      </c>
      <c r="Q119" s="19" t="e">
        <f>IF(OR(M119&lt;#REF!,M119&gt;#REF!,M119=""),0,VALUE(L119))</f>
        <v>#REF!</v>
      </c>
      <c r="R119" s="19" t="str">
        <f t="shared" si="1"/>
        <v>74320BZ410B1</v>
      </c>
      <c r="T119" s="19"/>
    </row>
    <row r="120" spans="1:20" x14ac:dyDescent="0.25">
      <c r="A120" s="20">
        <v>45138</v>
      </c>
      <c r="B120" s="21" t="s">
        <v>384</v>
      </c>
      <c r="C120" s="21" t="s">
        <v>23</v>
      </c>
      <c r="D120" s="25" t="s">
        <v>385</v>
      </c>
      <c r="E120" s="22" t="s">
        <v>31</v>
      </c>
      <c r="F120" s="21" t="s">
        <v>26</v>
      </c>
      <c r="G120" s="24" t="s">
        <v>47</v>
      </c>
      <c r="H120" s="22" t="s">
        <v>48</v>
      </c>
      <c r="I120" s="22">
        <v>3</v>
      </c>
      <c r="K120" s="14">
        <v>45160</v>
      </c>
      <c r="L120" s="15">
        <v>3</v>
      </c>
      <c r="M120" s="14">
        <v>45161</v>
      </c>
      <c r="N120" s="22" t="s">
        <v>383</v>
      </c>
      <c r="P120" s="19" t="e">
        <f>+SUMIF($R$6:$R$3781,R120,$Q$6:$Q$3781)</f>
        <v>#REF!</v>
      </c>
      <c r="Q120" s="19" t="e">
        <f>IF(OR(M120&lt;#REF!,M120&gt;#REF!,M120=""),0,VALUE(L120))</f>
        <v>#REF!</v>
      </c>
      <c r="R120" s="19" t="str">
        <f t="shared" si="1"/>
        <v>74320BZ410B1</v>
      </c>
      <c r="T120" s="19"/>
    </row>
    <row r="121" spans="1:20" x14ac:dyDescent="0.25">
      <c r="A121" s="20">
        <v>45142</v>
      </c>
      <c r="B121" s="21" t="s">
        <v>386</v>
      </c>
      <c r="C121" s="21" t="s">
        <v>134</v>
      </c>
      <c r="D121" s="25" t="s">
        <v>24</v>
      </c>
      <c r="E121" s="22" t="s">
        <v>387</v>
      </c>
      <c r="F121" s="21" t="s">
        <v>89</v>
      </c>
      <c r="G121" s="24" t="s">
        <v>388</v>
      </c>
      <c r="H121" s="22" t="s">
        <v>389</v>
      </c>
      <c r="I121" s="22">
        <v>1</v>
      </c>
      <c r="K121" s="14">
        <v>45160</v>
      </c>
      <c r="L121" s="15">
        <v>1</v>
      </c>
      <c r="M121" s="14">
        <v>45161</v>
      </c>
      <c r="N121" s="22" t="s">
        <v>390</v>
      </c>
      <c r="P121" s="19" t="e">
        <f>+SUMIF($R$6:$R$3781,R121,$Q$6:$Q$3781)</f>
        <v>#REF!</v>
      </c>
      <c r="Q121" s="19" t="e">
        <f>IF(OR(M121&lt;#REF!,M121&gt;#REF!,M121=""),0,VALUE(L121))</f>
        <v>#REF!</v>
      </c>
      <c r="R121" s="19" t="str">
        <f t="shared" si="1"/>
        <v>431000D36000</v>
      </c>
      <c r="T121" s="19"/>
    </row>
    <row r="122" spans="1:20" x14ac:dyDescent="0.25">
      <c r="A122" s="20">
        <v>45007</v>
      </c>
      <c r="B122" s="21" t="s">
        <v>391</v>
      </c>
      <c r="C122" s="21" t="s">
        <v>392</v>
      </c>
      <c r="D122" s="25" t="s">
        <v>24</v>
      </c>
      <c r="E122" s="22" t="s">
        <v>387</v>
      </c>
      <c r="F122" s="21" t="s">
        <v>89</v>
      </c>
      <c r="G122" s="24" t="s">
        <v>393</v>
      </c>
      <c r="H122" s="22" t="s">
        <v>394</v>
      </c>
      <c r="I122" s="22">
        <v>87</v>
      </c>
      <c r="K122" s="14">
        <v>45027</v>
      </c>
      <c r="L122" s="15">
        <v>87</v>
      </c>
      <c r="M122" s="14">
        <v>45027</v>
      </c>
      <c r="N122" s="22" t="s">
        <v>395</v>
      </c>
      <c r="P122" s="19" t="e">
        <f>+SUMIF($R$6:$R$3781,R122,$Q$6:$Q$3781)</f>
        <v>#REF!</v>
      </c>
      <c r="Q122" s="19" t="e">
        <f>IF(OR(M122&lt;#REF!,M122&gt;#REF!,M122=""),0,VALUE(L122))</f>
        <v>#REF!</v>
      </c>
      <c r="R122" s="19" t="str">
        <f t="shared" si="1"/>
        <v>533010D28000</v>
      </c>
      <c r="T122" s="19"/>
    </row>
    <row r="123" spans="1:20" x14ac:dyDescent="0.25">
      <c r="A123" s="20">
        <v>45154</v>
      </c>
      <c r="B123" s="21" t="s">
        <v>396</v>
      </c>
      <c r="C123" s="21" t="s">
        <v>127</v>
      </c>
      <c r="D123" s="25" t="s">
        <v>24</v>
      </c>
      <c r="E123" s="22" t="s">
        <v>234</v>
      </c>
      <c r="F123" s="21" t="s">
        <v>26</v>
      </c>
      <c r="G123" s="24" t="s">
        <v>235</v>
      </c>
      <c r="H123" s="22" t="s">
        <v>236</v>
      </c>
      <c r="I123" s="22">
        <v>100</v>
      </c>
      <c r="K123" s="14">
        <v>45154</v>
      </c>
      <c r="L123" s="15">
        <v>100</v>
      </c>
      <c r="M123" s="14">
        <v>45154</v>
      </c>
      <c r="N123" s="22" t="s">
        <v>397</v>
      </c>
      <c r="P123" s="19" t="e">
        <f>+SUMIF($R$6:$R$3781,R123,$Q$6:$Q$3781)</f>
        <v>#REF!</v>
      </c>
      <c r="Q123" s="19" t="e">
        <f>IF(OR(M123&lt;#REF!,M123&gt;#REF!,M123=""),0,VALUE(L123))</f>
        <v>#REF!</v>
      </c>
      <c r="R123" s="19" t="str">
        <f t="shared" si="1"/>
        <v>754310K02000</v>
      </c>
      <c r="T123" s="19"/>
    </row>
    <row r="124" spans="1:20" x14ac:dyDescent="0.25">
      <c r="A124" s="20">
        <v>44987</v>
      </c>
      <c r="B124" s="21" t="s">
        <v>398</v>
      </c>
      <c r="C124" s="21" t="s">
        <v>399</v>
      </c>
      <c r="D124" s="25"/>
      <c r="E124" s="22"/>
      <c r="F124" s="21" t="s">
        <v>26</v>
      </c>
      <c r="G124" s="24" t="s">
        <v>400</v>
      </c>
      <c r="H124" s="22" t="s">
        <v>401</v>
      </c>
      <c r="I124" s="22">
        <v>1</v>
      </c>
      <c r="K124" s="14">
        <v>44992</v>
      </c>
      <c r="L124" s="15">
        <v>1</v>
      </c>
      <c r="M124" s="14">
        <v>44992</v>
      </c>
      <c r="N124" s="22" t="s">
        <v>402</v>
      </c>
      <c r="P124" s="19" t="e">
        <f>+SUMIF($R$6:$R$3781,R124,$Q$6:$Q$3781)</f>
        <v>#REF!</v>
      </c>
      <c r="Q124" s="19" t="e">
        <f>IF(OR(M124&lt;#REF!,M124&gt;#REF!,M124=""),0,VALUE(L124))</f>
        <v>#REF!</v>
      </c>
      <c r="R124" s="19" t="str">
        <f t="shared" si="1"/>
        <v>53102YP07000</v>
      </c>
      <c r="T124" s="19"/>
    </row>
    <row r="125" spans="1:20" x14ac:dyDescent="0.25">
      <c r="A125" s="20">
        <v>44987</v>
      </c>
      <c r="B125" s="21" t="s">
        <v>403</v>
      </c>
      <c r="C125" s="21" t="s">
        <v>399</v>
      </c>
      <c r="D125" s="25"/>
      <c r="E125" s="22"/>
      <c r="F125" s="21" t="s">
        <v>89</v>
      </c>
      <c r="G125" s="24" t="s">
        <v>404</v>
      </c>
      <c r="H125" s="22" t="s">
        <v>405</v>
      </c>
      <c r="I125" s="22">
        <v>1</v>
      </c>
      <c r="K125" s="14">
        <v>44992</v>
      </c>
      <c r="L125" s="15">
        <v>1</v>
      </c>
      <c r="M125" s="14">
        <v>44992</v>
      </c>
      <c r="N125" s="22" t="s">
        <v>402</v>
      </c>
      <c r="P125" s="19" t="e">
        <f>+SUMIF($R$6:$R$3781,R125,$Q$6:$Q$3781)</f>
        <v>#REF!</v>
      </c>
      <c r="Q125" s="19" t="e">
        <f>IF(OR(M125&lt;#REF!,M125&gt;#REF!,M125=""),0,VALUE(L125))</f>
        <v>#REF!</v>
      </c>
      <c r="R125" s="19" t="str">
        <f t="shared" si="1"/>
        <v>867900K19000</v>
      </c>
      <c r="T125" s="19"/>
    </row>
    <row r="126" spans="1:20" x14ac:dyDescent="0.25">
      <c r="A126" s="20">
        <v>44987</v>
      </c>
      <c r="B126" s="21" t="s">
        <v>406</v>
      </c>
      <c r="C126" s="21" t="s">
        <v>399</v>
      </c>
      <c r="D126" s="25"/>
      <c r="E126" s="22"/>
      <c r="F126" s="21" t="s">
        <v>26</v>
      </c>
      <c r="G126" s="24" t="s">
        <v>407</v>
      </c>
      <c r="H126" s="22" t="s">
        <v>408</v>
      </c>
      <c r="I126" s="22">
        <v>1</v>
      </c>
      <c r="K126" s="14">
        <v>44992</v>
      </c>
      <c r="L126" s="15">
        <v>1</v>
      </c>
      <c r="M126" s="14">
        <v>44992</v>
      </c>
      <c r="N126" s="22" t="s">
        <v>402</v>
      </c>
      <c r="P126" s="19" t="e">
        <f>+SUMIF($R$6:$R$3781,R126,$Q$6:$Q$3781)</f>
        <v>#REF!</v>
      </c>
      <c r="Q126" s="19" t="e">
        <f>IF(OR(M126&lt;#REF!,M126&gt;#REF!,M126=""),0,VALUE(L126))</f>
        <v>#REF!</v>
      </c>
      <c r="R126" s="19" t="str">
        <f t="shared" si="1"/>
        <v>55302KK220C0</v>
      </c>
      <c r="T126" s="19"/>
    </row>
    <row r="127" spans="1:20" x14ac:dyDescent="0.25">
      <c r="A127" s="20">
        <v>45008</v>
      </c>
      <c r="B127" s="21" t="s">
        <v>409</v>
      </c>
      <c r="C127" s="21" t="s">
        <v>23</v>
      </c>
      <c r="D127" s="25" t="s">
        <v>410</v>
      </c>
      <c r="E127" s="22" t="s">
        <v>25</v>
      </c>
      <c r="F127" s="21" t="s">
        <v>26</v>
      </c>
      <c r="G127" s="24" t="s">
        <v>411</v>
      </c>
      <c r="H127" s="22" t="s">
        <v>412</v>
      </c>
      <c r="I127" s="22">
        <v>1</v>
      </c>
      <c r="K127" s="14">
        <v>45012</v>
      </c>
      <c r="L127" s="15">
        <v>1</v>
      </c>
      <c r="M127" s="14">
        <v>45012</v>
      </c>
      <c r="N127" s="22" t="s">
        <v>413</v>
      </c>
      <c r="P127" s="19" t="e">
        <f>+SUMIF($R$6:$R$3781,R127,$Q$6:$Q$3781)</f>
        <v>#REF!</v>
      </c>
      <c r="Q127" s="19" t="e">
        <f>IF(OR(M127&lt;#REF!,M127&gt;#REF!,M127=""),0,VALUE(L127))</f>
        <v>#REF!</v>
      </c>
      <c r="R127" s="19" t="str">
        <f t="shared" si="1"/>
        <v>75506BZ01000</v>
      </c>
      <c r="T127" s="19"/>
    </row>
    <row r="128" spans="1:20" x14ac:dyDescent="0.25">
      <c r="A128" s="20">
        <v>45195</v>
      </c>
      <c r="B128" s="21"/>
      <c r="C128" s="21" t="s">
        <v>134</v>
      </c>
      <c r="D128" s="25"/>
      <c r="E128" s="22"/>
      <c r="F128" s="21" t="s">
        <v>89</v>
      </c>
      <c r="G128" s="24" t="s">
        <v>414</v>
      </c>
      <c r="H128" s="22" t="s">
        <v>415</v>
      </c>
      <c r="I128" s="15">
        <v>50</v>
      </c>
      <c r="K128" s="14"/>
      <c r="L128" s="15">
        <v>50</v>
      </c>
      <c r="M128" s="14">
        <v>45194</v>
      </c>
      <c r="N128" s="22" t="s">
        <v>416</v>
      </c>
      <c r="P128" s="19" t="e">
        <f>+SUMIF($R$6:$R$3781,R128,$Q$6:$Q$3781)</f>
        <v>#REF!</v>
      </c>
      <c r="Q128" s="19" t="e">
        <f>IF(OR(M128&lt;#REF!,M128&gt;#REF!,M128=""),0,VALUE(L128))</f>
        <v>#REF!</v>
      </c>
      <c r="R128" s="19" t="str">
        <f t="shared" si="1"/>
        <v>174010Y02000</v>
      </c>
      <c r="T128" s="19"/>
    </row>
    <row r="129" spans="1:20" x14ac:dyDescent="0.25">
      <c r="A129" s="20">
        <v>45195</v>
      </c>
      <c r="B129" s="21"/>
      <c r="C129" s="21" t="s">
        <v>134</v>
      </c>
      <c r="D129" s="25"/>
      <c r="E129" s="22"/>
      <c r="F129" s="21" t="s">
        <v>89</v>
      </c>
      <c r="G129" s="24" t="s">
        <v>417</v>
      </c>
      <c r="H129" s="22" t="s">
        <v>418</v>
      </c>
      <c r="I129" s="15">
        <v>26</v>
      </c>
      <c r="K129" s="14"/>
      <c r="L129" s="15">
        <v>26</v>
      </c>
      <c r="M129" s="14">
        <v>45194</v>
      </c>
      <c r="N129" s="22" t="s">
        <v>416</v>
      </c>
      <c r="P129" s="19" t="e">
        <f>+SUMIF($R$6:$R$3781,R129,$Q$6:$Q$3781)</f>
        <v>#REF!</v>
      </c>
      <c r="Q129" s="19" t="e">
        <f>IF(OR(M129&lt;#REF!,M129&gt;#REF!,M129=""),0,VALUE(L129))</f>
        <v>#REF!</v>
      </c>
      <c r="R129" s="19" t="str">
        <f t="shared" si="1"/>
        <v>174010Y03000</v>
      </c>
      <c r="T129" s="19"/>
    </row>
    <row r="130" spans="1:20" x14ac:dyDescent="0.25">
      <c r="A130" s="20">
        <v>45195</v>
      </c>
      <c r="B130" s="21"/>
      <c r="C130" s="21" t="s">
        <v>134</v>
      </c>
      <c r="D130" s="25"/>
      <c r="E130" s="22"/>
      <c r="F130" s="21" t="s">
        <v>89</v>
      </c>
      <c r="G130" s="24" t="s">
        <v>419</v>
      </c>
      <c r="H130" s="22" t="s">
        <v>420</v>
      </c>
      <c r="I130" s="15">
        <v>26</v>
      </c>
      <c r="K130" s="14"/>
      <c r="L130" s="15">
        <v>26</v>
      </c>
      <c r="M130" s="14">
        <v>45194</v>
      </c>
      <c r="N130" s="22" t="s">
        <v>416</v>
      </c>
      <c r="P130" s="19" t="e">
        <f>+SUMIF($R$6:$R$3781,R130,$Q$6:$Q$3781)</f>
        <v>#REF!</v>
      </c>
      <c r="Q130" s="19" t="e">
        <f>IF(OR(M130&lt;#REF!,M130&gt;#REF!,M130=""),0,VALUE(L130))</f>
        <v>#REF!</v>
      </c>
      <c r="R130" s="19" t="str">
        <f t="shared" si="1"/>
        <v>174020Y01100</v>
      </c>
      <c r="T130" s="19"/>
    </row>
    <row r="131" spans="1:20" x14ac:dyDescent="0.25">
      <c r="A131" s="20">
        <v>45190</v>
      </c>
      <c r="B131" s="21" t="s">
        <v>421</v>
      </c>
      <c r="C131" s="21" t="s">
        <v>23</v>
      </c>
      <c r="D131" s="25" t="s">
        <v>24</v>
      </c>
      <c r="E131" s="22" t="s">
        <v>221</v>
      </c>
      <c r="F131" s="21" t="s">
        <v>26</v>
      </c>
      <c r="G131" s="24" t="s">
        <v>307</v>
      </c>
      <c r="H131" s="22" t="s">
        <v>308</v>
      </c>
      <c r="I131" s="22">
        <v>1</v>
      </c>
      <c r="K131" s="14">
        <v>45202</v>
      </c>
      <c r="L131" s="15">
        <v>1</v>
      </c>
      <c r="M131" s="14">
        <v>45198</v>
      </c>
      <c r="N131" s="22" t="s">
        <v>422</v>
      </c>
      <c r="P131" s="19" t="e">
        <f>+SUMIF($R$6:$R$3781,R131,$Q$6:$Q$3781)</f>
        <v>#REF!</v>
      </c>
      <c r="Q131" s="19" t="e">
        <f>IF(OR(M131&lt;#REF!,M131&gt;#REF!,M131=""),0,VALUE(L131))</f>
        <v>#REF!</v>
      </c>
      <c r="R131" s="19" t="str">
        <f t="shared" si="1"/>
        <v>16000BZQ3000</v>
      </c>
      <c r="T131" s="19"/>
    </row>
    <row r="132" spans="1:20" x14ac:dyDescent="0.25">
      <c r="A132" s="20">
        <v>45206</v>
      </c>
      <c r="B132" s="21" t="s">
        <v>423</v>
      </c>
      <c r="C132" s="21" t="s">
        <v>23</v>
      </c>
      <c r="D132" s="25" t="s">
        <v>424</v>
      </c>
      <c r="E132" s="22" t="s">
        <v>25</v>
      </c>
      <c r="F132" s="21" t="s">
        <v>26</v>
      </c>
      <c r="G132" s="24" t="s">
        <v>425</v>
      </c>
      <c r="H132" s="22" t="s">
        <v>426</v>
      </c>
      <c r="I132" s="22">
        <v>1</v>
      </c>
      <c r="K132" s="14">
        <v>45208</v>
      </c>
      <c r="L132" s="15">
        <v>1</v>
      </c>
      <c r="M132" s="14">
        <v>45208</v>
      </c>
      <c r="N132" s="22" t="s">
        <v>427</v>
      </c>
      <c r="P132" s="19" t="e">
        <f>+SUMIF($R$6:$R$3781,R132,$Q$6:$Q$3781)</f>
        <v>#REF!</v>
      </c>
      <c r="Q132" s="19" t="e">
        <f>IF(OR(M132&lt;#REF!,M132&gt;#REF!,M132=""),0,VALUE(L132))</f>
        <v>#REF!</v>
      </c>
      <c r="R132" s="19" t="str">
        <f t="shared" si="1"/>
        <v>75505BZ01000</v>
      </c>
      <c r="T132" s="19"/>
    </row>
    <row r="133" spans="1:20" x14ac:dyDescent="0.25">
      <c r="A133" s="20">
        <v>45204</v>
      </c>
      <c r="B133" s="21" t="s">
        <v>428</v>
      </c>
      <c r="C133" s="21" t="s">
        <v>134</v>
      </c>
      <c r="D133" s="25" t="s">
        <v>429</v>
      </c>
      <c r="E133" s="22" t="s">
        <v>164</v>
      </c>
      <c r="F133" s="21" t="s">
        <v>89</v>
      </c>
      <c r="G133" s="24" t="s">
        <v>430</v>
      </c>
      <c r="H133" s="22" t="s">
        <v>431</v>
      </c>
      <c r="I133" s="22">
        <v>1</v>
      </c>
      <c r="K133" s="14">
        <v>45206</v>
      </c>
      <c r="L133" s="15">
        <v>1</v>
      </c>
      <c r="M133" s="14">
        <v>45206</v>
      </c>
      <c r="N133" s="22" t="s">
        <v>427</v>
      </c>
      <c r="P133" s="19" t="e">
        <f>+SUMIF($R$6:$R$3781,R133,$Q$6:$Q$3781)</f>
        <v>#REF!</v>
      </c>
      <c r="Q133" s="19" t="e">
        <f>IF(OR(M133&lt;#REF!,M133&gt;#REF!,M133=""),0,VALUE(L133))</f>
        <v>#REF!</v>
      </c>
      <c r="R133" s="19" t="str">
        <f t="shared" si="1"/>
        <v>52169YP12000</v>
      </c>
      <c r="T133" s="19"/>
    </row>
    <row r="134" spans="1:20" x14ac:dyDescent="0.25">
      <c r="A134" s="20">
        <v>45155</v>
      </c>
      <c r="B134" s="21" t="s">
        <v>432</v>
      </c>
      <c r="C134" s="21" t="s">
        <v>23</v>
      </c>
      <c r="D134" s="25" t="s">
        <v>433</v>
      </c>
      <c r="E134" s="22" t="s">
        <v>434</v>
      </c>
      <c r="F134" s="21" t="s">
        <v>26</v>
      </c>
      <c r="G134" s="24" t="s">
        <v>435</v>
      </c>
      <c r="H134" s="22" t="s">
        <v>436</v>
      </c>
      <c r="I134" s="22">
        <v>1</v>
      </c>
      <c r="K134" s="14">
        <v>45219</v>
      </c>
      <c r="L134" s="15">
        <v>1</v>
      </c>
      <c r="M134" s="14">
        <v>45225</v>
      </c>
      <c r="N134" s="22" t="s">
        <v>437</v>
      </c>
      <c r="P134" s="19" t="e">
        <f>+SUMIF($R$6:$R$3781,R134,$Q$6:$Q$3781)</f>
        <v>#REF!</v>
      </c>
      <c r="Q134" s="19" t="e">
        <f>IF(OR(M134&lt;#REF!,M134&gt;#REF!,M134=""),0,VALUE(L134))</f>
        <v>#REF!</v>
      </c>
      <c r="R134" s="19" t="str">
        <f t="shared" ref="R134:R197" si="2">IF(M134="","",TRIM(SUBSTITUTE(G134,"-","")))</f>
        <v>45510BZ56000</v>
      </c>
      <c r="T134" s="19"/>
    </row>
    <row r="135" spans="1:20" x14ac:dyDescent="0.25">
      <c r="A135" s="20">
        <v>45160</v>
      </c>
      <c r="B135" s="21" t="s">
        <v>438</v>
      </c>
      <c r="C135" s="21" t="s">
        <v>23</v>
      </c>
      <c r="D135" s="25" t="s">
        <v>439</v>
      </c>
      <c r="E135" s="22" t="s">
        <v>434</v>
      </c>
      <c r="F135" s="21" t="s">
        <v>26</v>
      </c>
      <c r="G135" s="24" t="s">
        <v>435</v>
      </c>
      <c r="H135" s="22" t="s">
        <v>436</v>
      </c>
      <c r="I135" s="22">
        <v>1</v>
      </c>
      <c r="K135" s="14">
        <v>45219</v>
      </c>
      <c r="L135" s="15">
        <v>1</v>
      </c>
      <c r="M135" s="14">
        <v>45225</v>
      </c>
      <c r="N135" s="22" t="s">
        <v>440</v>
      </c>
      <c r="P135" s="19" t="e">
        <f>+SUMIF($R$6:$R$3781,R135,$Q$6:$Q$3781)</f>
        <v>#REF!</v>
      </c>
      <c r="Q135" s="19" t="e">
        <f>IF(OR(M135&lt;#REF!,M135&gt;#REF!,M135=""),0,VALUE(L135))</f>
        <v>#REF!</v>
      </c>
      <c r="R135" s="19" t="str">
        <f t="shared" si="2"/>
        <v>45510BZ56000</v>
      </c>
      <c r="T135" s="19"/>
    </row>
    <row r="136" spans="1:20" x14ac:dyDescent="0.25">
      <c r="A136" s="20">
        <v>45211</v>
      </c>
      <c r="B136" s="21" t="s">
        <v>441</v>
      </c>
      <c r="C136" s="21" t="s">
        <v>23</v>
      </c>
      <c r="D136" s="25" t="s">
        <v>442</v>
      </c>
      <c r="E136" s="22" t="s">
        <v>443</v>
      </c>
      <c r="F136" s="21" t="s">
        <v>370</v>
      </c>
      <c r="G136" s="24" t="s">
        <v>444</v>
      </c>
      <c r="H136" s="22" t="s">
        <v>445</v>
      </c>
      <c r="I136" s="22">
        <v>1</v>
      </c>
      <c r="K136" s="14">
        <v>45219</v>
      </c>
      <c r="L136" s="15">
        <v>1</v>
      </c>
      <c r="M136" s="14">
        <v>45223</v>
      </c>
      <c r="N136" s="22" t="s">
        <v>446</v>
      </c>
      <c r="P136" s="19" t="e">
        <f>+SUMIF($R$6:$R$3781,R136,$Q$6:$Q$3781)</f>
        <v>#REF!</v>
      </c>
      <c r="Q136" s="19" t="e">
        <f>IF(OR(M136&lt;#REF!,M136&gt;#REF!,M136=""),0,VALUE(L136))</f>
        <v>#REF!</v>
      </c>
      <c r="R136" s="19" t="str">
        <f t="shared" si="2"/>
        <v>P5600BYA0T01</v>
      </c>
      <c r="T136" s="19"/>
    </row>
    <row r="137" spans="1:20" x14ac:dyDescent="0.25">
      <c r="A137" s="20">
        <v>45157</v>
      </c>
      <c r="B137" s="21" t="s">
        <v>447</v>
      </c>
      <c r="C137" s="21" t="s">
        <v>134</v>
      </c>
      <c r="D137" s="25" t="s">
        <v>448</v>
      </c>
      <c r="E137" s="22" t="s">
        <v>449</v>
      </c>
      <c r="F137" s="21" t="s">
        <v>89</v>
      </c>
      <c r="G137" s="24" t="s">
        <v>450</v>
      </c>
      <c r="H137" s="22" t="s">
        <v>451</v>
      </c>
      <c r="I137" s="22">
        <v>3</v>
      </c>
      <c r="K137" s="14">
        <v>45223</v>
      </c>
      <c r="L137" s="15">
        <v>3</v>
      </c>
      <c r="M137" s="14">
        <v>45225</v>
      </c>
      <c r="N137" s="22" t="s">
        <v>437</v>
      </c>
      <c r="P137" s="19" t="e">
        <f>+SUMIF($R$6:$R$3781,R137,$Q$6:$Q$3781)</f>
        <v>#REF!</v>
      </c>
      <c r="Q137" s="19" t="e">
        <f>IF(OR(M137&lt;#REF!,M137&gt;#REF!,M137=""),0,VALUE(L137))</f>
        <v>#REF!</v>
      </c>
      <c r="R137" s="19" t="str">
        <f t="shared" si="2"/>
        <v>335040D640C0</v>
      </c>
      <c r="T137" s="19"/>
    </row>
    <row r="138" spans="1:20" x14ac:dyDescent="0.25">
      <c r="A138" s="20">
        <v>45176</v>
      </c>
      <c r="B138" s="21" t="s">
        <v>452</v>
      </c>
      <c r="C138" s="21" t="s">
        <v>134</v>
      </c>
      <c r="D138" s="25" t="s">
        <v>453</v>
      </c>
      <c r="E138" s="22" t="s">
        <v>449</v>
      </c>
      <c r="F138" s="21" t="s">
        <v>89</v>
      </c>
      <c r="G138" s="24" t="s">
        <v>450</v>
      </c>
      <c r="H138" s="22" t="s">
        <v>451</v>
      </c>
      <c r="I138" s="22">
        <v>2</v>
      </c>
      <c r="K138" s="14">
        <v>45223</v>
      </c>
      <c r="L138" s="15">
        <v>2</v>
      </c>
      <c r="M138" s="14">
        <v>45225</v>
      </c>
      <c r="N138" s="22" t="s">
        <v>437</v>
      </c>
      <c r="P138" s="19" t="e">
        <f>+SUMIF($R$6:$R$3781,R138,$Q$6:$Q$3781)</f>
        <v>#REF!</v>
      </c>
      <c r="Q138" s="19" t="e">
        <f>IF(OR(M138&lt;#REF!,M138&gt;#REF!,M138=""),0,VALUE(L138))</f>
        <v>#REF!</v>
      </c>
      <c r="R138" s="19" t="str">
        <f t="shared" si="2"/>
        <v>335040D640C0</v>
      </c>
      <c r="T138" s="19"/>
    </row>
    <row r="139" spans="1:20" x14ac:dyDescent="0.25">
      <c r="A139" s="20">
        <v>45189</v>
      </c>
      <c r="B139" s="21" t="s">
        <v>454</v>
      </c>
      <c r="C139" s="21" t="s">
        <v>134</v>
      </c>
      <c r="D139" s="25" t="s">
        <v>455</v>
      </c>
      <c r="E139" s="22" t="s">
        <v>449</v>
      </c>
      <c r="F139" s="21" t="s">
        <v>89</v>
      </c>
      <c r="G139" s="24" t="s">
        <v>450</v>
      </c>
      <c r="H139" s="22" t="s">
        <v>451</v>
      </c>
      <c r="I139" s="22">
        <v>2</v>
      </c>
      <c r="K139" s="14">
        <v>45223</v>
      </c>
      <c r="L139" s="15">
        <v>2</v>
      </c>
      <c r="M139" s="14">
        <v>45225</v>
      </c>
      <c r="N139" s="22" t="s">
        <v>437</v>
      </c>
      <c r="P139" s="19" t="e">
        <f>+SUMIF($R$6:$R$3781,R139,$Q$6:$Q$3781)</f>
        <v>#REF!</v>
      </c>
      <c r="Q139" s="19" t="e">
        <f>IF(OR(M139&lt;#REF!,M139&gt;#REF!,M139=""),0,VALUE(L139))</f>
        <v>#REF!</v>
      </c>
      <c r="R139" s="19" t="str">
        <f t="shared" si="2"/>
        <v>335040D640C0</v>
      </c>
      <c r="T139" s="19"/>
    </row>
    <row r="140" spans="1:20" x14ac:dyDescent="0.25">
      <c r="A140" s="20">
        <v>45194</v>
      </c>
      <c r="B140" s="21" t="s">
        <v>456</v>
      </c>
      <c r="C140" s="21" t="s">
        <v>134</v>
      </c>
      <c r="D140" s="25" t="s">
        <v>24</v>
      </c>
      <c r="E140" s="22" t="s">
        <v>449</v>
      </c>
      <c r="F140" s="21" t="s">
        <v>89</v>
      </c>
      <c r="G140" s="24" t="s">
        <v>450</v>
      </c>
      <c r="H140" s="22" t="s">
        <v>451</v>
      </c>
      <c r="I140" s="22">
        <v>3</v>
      </c>
      <c r="K140" s="14">
        <v>45223</v>
      </c>
      <c r="L140" s="15">
        <v>3</v>
      </c>
      <c r="M140" s="14">
        <v>45225</v>
      </c>
      <c r="N140" s="22" t="s">
        <v>437</v>
      </c>
      <c r="P140" s="19" t="e">
        <f>+SUMIF($R$6:$R$3781,R140,$Q$6:$Q$3781)</f>
        <v>#REF!</v>
      </c>
      <c r="Q140" s="19" t="e">
        <f>IF(OR(M140&lt;#REF!,M140&gt;#REF!,M140=""),0,VALUE(L140))</f>
        <v>#REF!</v>
      </c>
      <c r="R140" s="19" t="str">
        <f t="shared" si="2"/>
        <v>335040D640C0</v>
      </c>
      <c r="T140" s="19"/>
    </row>
    <row r="141" spans="1:20" x14ac:dyDescent="0.25">
      <c r="A141" s="20">
        <v>45196</v>
      </c>
      <c r="B141" s="21" t="s">
        <v>457</v>
      </c>
      <c r="C141" s="21" t="s">
        <v>134</v>
      </c>
      <c r="D141" s="25" t="s">
        <v>458</v>
      </c>
      <c r="E141" s="22" t="s">
        <v>449</v>
      </c>
      <c r="F141" s="21" t="s">
        <v>89</v>
      </c>
      <c r="G141" s="24" t="s">
        <v>450</v>
      </c>
      <c r="H141" s="22" t="s">
        <v>451</v>
      </c>
      <c r="I141" s="22">
        <v>3</v>
      </c>
      <c r="K141" s="14">
        <v>45223</v>
      </c>
      <c r="L141" s="15">
        <v>3</v>
      </c>
      <c r="M141" s="14">
        <v>45225</v>
      </c>
      <c r="N141" s="22" t="s">
        <v>437</v>
      </c>
      <c r="P141" s="19" t="e">
        <f>+SUMIF($R$6:$R$3781,R141,$Q$6:$Q$3781)</f>
        <v>#REF!</v>
      </c>
      <c r="Q141" s="19" t="e">
        <f>IF(OR(M141&lt;#REF!,M141&gt;#REF!,M141=""),0,VALUE(L141))</f>
        <v>#REF!</v>
      </c>
      <c r="R141" s="19" t="str">
        <f t="shared" si="2"/>
        <v>335040D640C0</v>
      </c>
      <c r="T141" s="19"/>
    </row>
    <row r="142" spans="1:20" x14ac:dyDescent="0.25">
      <c r="A142" s="20">
        <v>45198</v>
      </c>
      <c r="B142" s="21" t="s">
        <v>459</v>
      </c>
      <c r="C142" s="21" t="s">
        <v>134</v>
      </c>
      <c r="D142" s="25" t="s">
        <v>460</v>
      </c>
      <c r="E142" s="22" t="s">
        <v>449</v>
      </c>
      <c r="F142" s="21" t="s">
        <v>89</v>
      </c>
      <c r="G142" s="24" t="s">
        <v>450</v>
      </c>
      <c r="H142" s="22" t="s">
        <v>451</v>
      </c>
      <c r="I142" s="22">
        <v>2</v>
      </c>
      <c r="K142" s="14">
        <v>45223</v>
      </c>
      <c r="L142" s="15">
        <v>2</v>
      </c>
      <c r="M142" s="14">
        <v>45225</v>
      </c>
      <c r="N142" s="22" t="s">
        <v>437</v>
      </c>
      <c r="P142" s="19" t="e">
        <f>+SUMIF($R$6:$R$3781,R142,$Q$6:$Q$3781)</f>
        <v>#REF!</v>
      </c>
      <c r="Q142" s="19" t="e">
        <f>IF(OR(M142&lt;#REF!,M142&gt;#REF!,M142=""),0,VALUE(L142))</f>
        <v>#REF!</v>
      </c>
      <c r="R142" s="19" t="str">
        <f t="shared" si="2"/>
        <v>335040D640C0</v>
      </c>
      <c r="T142" s="19"/>
    </row>
    <row r="143" spans="1:20" x14ac:dyDescent="0.25">
      <c r="A143" s="20">
        <v>45202</v>
      </c>
      <c r="B143" s="21" t="s">
        <v>461</v>
      </c>
      <c r="C143" s="21" t="s">
        <v>134</v>
      </c>
      <c r="D143" s="25" t="s">
        <v>462</v>
      </c>
      <c r="E143" s="22" t="s">
        <v>449</v>
      </c>
      <c r="F143" s="21" t="s">
        <v>89</v>
      </c>
      <c r="G143" s="24" t="s">
        <v>450</v>
      </c>
      <c r="H143" s="22" t="s">
        <v>451</v>
      </c>
      <c r="I143" s="22">
        <v>3</v>
      </c>
      <c r="K143" s="14">
        <v>45223</v>
      </c>
      <c r="L143" s="15">
        <v>3</v>
      </c>
      <c r="M143" s="14">
        <v>45225</v>
      </c>
      <c r="N143" s="22" t="s">
        <v>437</v>
      </c>
      <c r="P143" s="19" t="e">
        <f>+SUMIF($R$6:$R$3781,R143,$Q$6:$Q$3781)</f>
        <v>#REF!</v>
      </c>
      <c r="Q143" s="19" t="e">
        <f>IF(OR(M143&lt;#REF!,M143&gt;#REF!,M143=""),0,VALUE(L143))</f>
        <v>#REF!</v>
      </c>
      <c r="R143" s="19" t="str">
        <f t="shared" si="2"/>
        <v>335040D640C0</v>
      </c>
      <c r="T143" s="19"/>
    </row>
    <row r="144" spans="1:20" x14ac:dyDescent="0.25">
      <c r="A144" s="20">
        <v>45204</v>
      </c>
      <c r="B144" s="21" t="s">
        <v>463</v>
      </c>
      <c r="C144" s="21" t="s">
        <v>134</v>
      </c>
      <c r="D144" s="25" t="s">
        <v>464</v>
      </c>
      <c r="E144" s="22" t="s">
        <v>449</v>
      </c>
      <c r="F144" s="21" t="s">
        <v>89</v>
      </c>
      <c r="G144" s="24" t="s">
        <v>450</v>
      </c>
      <c r="H144" s="22" t="s">
        <v>451</v>
      </c>
      <c r="I144" s="22">
        <v>1</v>
      </c>
      <c r="K144" s="14">
        <v>45223</v>
      </c>
      <c r="L144" s="15">
        <v>1</v>
      </c>
      <c r="M144" s="14">
        <v>45225</v>
      </c>
      <c r="N144" s="22" t="s">
        <v>437</v>
      </c>
      <c r="P144" s="19" t="e">
        <f>+SUMIF($R$6:$R$3781,R144,$Q$6:$Q$3781)</f>
        <v>#REF!</v>
      </c>
      <c r="Q144" s="19" t="e">
        <f>IF(OR(M144&lt;#REF!,M144&gt;#REF!,M144=""),0,VALUE(L144))</f>
        <v>#REF!</v>
      </c>
      <c r="R144" s="19" t="str">
        <f t="shared" si="2"/>
        <v>335040D640C0</v>
      </c>
      <c r="T144" s="19"/>
    </row>
    <row r="145" spans="1:20" x14ac:dyDescent="0.25">
      <c r="A145" s="20">
        <v>45215</v>
      </c>
      <c r="B145" s="21" t="s">
        <v>465</v>
      </c>
      <c r="C145" s="21" t="s">
        <v>134</v>
      </c>
      <c r="D145" s="25" t="s">
        <v>466</v>
      </c>
      <c r="E145" s="22" t="s">
        <v>449</v>
      </c>
      <c r="F145" s="21" t="s">
        <v>89</v>
      </c>
      <c r="G145" s="24" t="s">
        <v>450</v>
      </c>
      <c r="H145" s="22" t="s">
        <v>451</v>
      </c>
      <c r="I145" s="22">
        <v>3</v>
      </c>
      <c r="K145" s="14">
        <v>45223</v>
      </c>
      <c r="L145" s="15">
        <v>3</v>
      </c>
      <c r="M145" s="14">
        <v>45225</v>
      </c>
      <c r="N145" s="22" t="s">
        <v>437</v>
      </c>
      <c r="P145" s="19" t="e">
        <f>+SUMIF($R$6:$R$3781,R145,$Q$6:$Q$3781)</f>
        <v>#REF!</v>
      </c>
      <c r="Q145" s="19" t="e">
        <f>IF(OR(M145&lt;#REF!,M145&gt;#REF!,M145=""),0,VALUE(L145))</f>
        <v>#REF!</v>
      </c>
      <c r="R145" s="19" t="str">
        <f t="shared" si="2"/>
        <v>335040D640C0</v>
      </c>
      <c r="T145" s="19"/>
    </row>
    <row r="146" spans="1:20" x14ac:dyDescent="0.25">
      <c r="A146" s="20">
        <v>45218</v>
      </c>
      <c r="B146" s="21" t="s">
        <v>467</v>
      </c>
      <c r="C146" s="21" t="s">
        <v>134</v>
      </c>
      <c r="D146" s="25" t="s">
        <v>468</v>
      </c>
      <c r="E146" s="22" t="s">
        <v>449</v>
      </c>
      <c r="F146" s="21" t="s">
        <v>89</v>
      </c>
      <c r="G146" s="24" t="s">
        <v>450</v>
      </c>
      <c r="H146" s="22" t="s">
        <v>451</v>
      </c>
      <c r="I146" s="22">
        <v>4</v>
      </c>
      <c r="K146" s="14">
        <v>45223</v>
      </c>
      <c r="L146" s="15">
        <v>4</v>
      </c>
      <c r="M146" s="14">
        <v>45225</v>
      </c>
      <c r="N146" s="22" t="s">
        <v>437</v>
      </c>
      <c r="P146" s="19" t="e">
        <f>+SUMIF($R$6:$R$3781,R146,$Q$6:$Q$3781)</f>
        <v>#REF!</v>
      </c>
      <c r="Q146" s="19" t="e">
        <f>IF(OR(M146&lt;#REF!,M146&gt;#REF!,M146=""),0,VALUE(L146))</f>
        <v>#REF!</v>
      </c>
      <c r="R146" s="19" t="str">
        <f t="shared" si="2"/>
        <v>335040D640C0</v>
      </c>
      <c r="T146" s="19"/>
    </row>
    <row r="147" spans="1:20" x14ac:dyDescent="0.25">
      <c r="A147" s="20">
        <v>45219</v>
      </c>
      <c r="B147" s="21" t="s">
        <v>469</v>
      </c>
      <c r="C147" s="21" t="s">
        <v>127</v>
      </c>
      <c r="D147" s="25" t="s">
        <v>470</v>
      </c>
      <c r="E147" s="22" t="s">
        <v>129</v>
      </c>
      <c r="F147" s="21" t="s">
        <v>26</v>
      </c>
      <c r="G147" s="24" t="s">
        <v>471</v>
      </c>
      <c r="H147" s="22" t="s">
        <v>472</v>
      </c>
      <c r="I147" s="22">
        <v>2</v>
      </c>
      <c r="K147" s="14">
        <v>45223</v>
      </c>
      <c r="L147" s="15">
        <v>2</v>
      </c>
      <c r="M147" s="14">
        <v>45223</v>
      </c>
      <c r="N147" s="22" t="s">
        <v>473</v>
      </c>
      <c r="P147" s="19" t="e">
        <f>+SUMIF($R$6:$R$3781,R147,$Q$6:$Q$3781)</f>
        <v>#REF!</v>
      </c>
      <c r="Q147" s="19" t="e">
        <f>IF(OR(M147&lt;#REF!,M147&gt;#REF!,M147=""),0,VALUE(L147))</f>
        <v>#REF!</v>
      </c>
      <c r="R147" s="19" t="str">
        <f t="shared" si="2"/>
        <v>120000C21000</v>
      </c>
      <c r="T147" s="19"/>
    </row>
    <row r="148" spans="1:20" x14ac:dyDescent="0.25">
      <c r="A148" s="20"/>
      <c r="B148" s="21"/>
      <c r="C148" s="21" t="s">
        <v>134</v>
      </c>
      <c r="D148" s="25" t="s">
        <v>474</v>
      </c>
      <c r="E148" s="22" t="s">
        <v>449</v>
      </c>
      <c r="F148" s="21" t="s">
        <v>89</v>
      </c>
      <c r="G148" s="24" t="s">
        <v>450</v>
      </c>
      <c r="H148" s="22" t="s">
        <v>451</v>
      </c>
      <c r="I148" s="22">
        <v>0</v>
      </c>
      <c r="K148" s="14"/>
      <c r="L148" s="15">
        <v>70</v>
      </c>
      <c r="M148" s="14">
        <v>45225</v>
      </c>
      <c r="N148" s="22" t="s">
        <v>475</v>
      </c>
      <c r="P148" s="19" t="e">
        <f>+SUMIF($R$6:$R$3781,R148,$Q$6:$Q$3781)</f>
        <v>#REF!</v>
      </c>
      <c r="Q148" s="19" t="e">
        <f>IF(OR(M148&lt;#REF!,M148&gt;#REF!,M148=""),0,VALUE(L148))</f>
        <v>#REF!</v>
      </c>
      <c r="R148" s="19" t="str">
        <f t="shared" si="2"/>
        <v>335040D640C0</v>
      </c>
      <c r="T148" s="19"/>
    </row>
    <row r="149" spans="1:20" x14ac:dyDescent="0.25">
      <c r="A149" s="20"/>
      <c r="B149" s="21"/>
      <c r="C149" s="21" t="s">
        <v>23</v>
      </c>
      <c r="D149" s="25" t="s">
        <v>476</v>
      </c>
      <c r="E149" s="22" t="s">
        <v>221</v>
      </c>
      <c r="F149" s="21" t="s">
        <v>26</v>
      </c>
      <c r="G149" s="24" t="s">
        <v>307</v>
      </c>
      <c r="H149" s="22" t="s">
        <v>308</v>
      </c>
      <c r="I149" s="22">
        <v>0</v>
      </c>
      <c r="K149" s="14"/>
      <c r="L149" s="15">
        <v>1</v>
      </c>
      <c r="M149" s="14">
        <v>45225</v>
      </c>
      <c r="N149" s="22" t="s">
        <v>475</v>
      </c>
      <c r="P149" s="19" t="e">
        <f>+SUMIF($R$6:$R$3781,R149,$Q$6:$Q$3781)</f>
        <v>#REF!</v>
      </c>
      <c r="Q149" s="19" t="e">
        <f>IF(OR(M149&lt;#REF!,M149&gt;#REF!,M149=""),0,VALUE(L149))</f>
        <v>#REF!</v>
      </c>
      <c r="R149" s="19" t="str">
        <f t="shared" si="2"/>
        <v>16000BZQ3000</v>
      </c>
      <c r="T149" s="19"/>
    </row>
    <row r="150" spans="1:20" x14ac:dyDescent="0.25">
      <c r="A150" s="20">
        <v>45223</v>
      </c>
      <c r="B150" s="21" t="s">
        <v>477</v>
      </c>
      <c r="C150" s="21" t="s">
        <v>134</v>
      </c>
      <c r="D150" s="25" t="s">
        <v>24</v>
      </c>
      <c r="E150" s="22" t="s">
        <v>478</v>
      </c>
      <c r="F150" s="21" t="s">
        <v>89</v>
      </c>
      <c r="G150" s="24" t="s">
        <v>479</v>
      </c>
      <c r="H150" s="22" t="s">
        <v>480</v>
      </c>
      <c r="I150" s="22">
        <v>20</v>
      </c>
      <c r="K150" s="14">
        <v>45225</v>
      </c>
      <c r="L150" s="15">
        <v>20</v>
      </c>
      <c r="M150" s="14">
        <v>45225</v>
      </c>
      <c r="N150" s="22" t="s">
        <v>481</v>
      </c>
      <c r="P150" s="19" t="e">
        <f>+SUMIF($R$6:$R$3781,R150,$Q$6:$Q$3781)</f>
        <v>#REF!</v>
      </c>
      <c r="Q150" s="19" t="e">
        <f>IF(OR(M150&lt;#REF!,M150&gt;#REF!,M150=""),0,VALUE(L150))</f>
        <v>#REF!</v>
      </c>
      <c r="R150" s="19" t="str">
        <f t="shared" si="2"/>
        <v>633100DK20B0</v>
      </c>
      <c r="T150" s="19"/>
    </row>
    <row r="151" spans="1:20" x14ac:dyDescent="0.25">
      <c r="A151" s="20">
        <v>45224</v>
      </c>
      <c r="B151" s="21" t="s">
        <v>482</v>
      </c>
      <c r="C151" s="21" t="s">
        <v>134</v>
      </c>
      <c r="D151" s="25" t="s">
        <v>483</v>
      </c>
      <c r="E151" s="22" t="s">
        <v>484</v>
      </c>
      <c r="F151" s="21" t="s">
        <v>89</v>
      </c>
      <c r="G151" s="24" t="s">
        <v>485</v>
      </c>
      <c r="H151" s="22" t="s">
        <v>480</v>
      </c>
      <c r="I151" s="22">
        <v>20</v>
      </c>
      <c r="K151" s="14">
        <v>45225</v>
      </c>
      <c r="L151" s="15">
        <v>20</v>
      </c>
      <c r="M151" s="14">
        <v>45225</v>
      </c>
      <c r="N151" s="22" t="s">
        <v>481</v>
      </c>
      <c r="P151" s="19" t="e">
        <f>+SUMIF($R$6:$R$3781,R151,$Q$6:$Q$3781)</f>
        <v>#REF!</v>
      </c>
      <c r="Q151" s="19" t="e">
        <f>IF(OR(M151&lt;#REF!,M151&gt;#REF!,M151=""),0,VALUE(L151))</f>
        <v>#REF!</v>
      </c>
      <c r="R151" s="19" t="str">
        <f t="shared" si="2"/>
        <v>633100DC20B0</v>
      </c>
      <c r="T151" s="19"/>
    </row>
    <row r="152" spans="1:20" x14ac:dyDescent="0.25">
      <c r="A152" s="20">
        <v>45223</v>
      </c>
      <c r="B152" s="21" t="s">
        <v>486</v>
      </c>
      <c r="C152" s="21" t="s">
        <v>23</v>
      </c>
      <c r="D152" s="25" t="s">
        <v>487</v>
      </c>
      <c r="E152" s="22" t="s">
        <v>443</v>
      </c>
      <c r="F152" s="21" t="s">
        <v>370</v>
      </c>
      <c r="G152" s="24" t="s">
        <v>444</v>
      </c>
      <c r="H152" s="22" t="s">
        <v>445</v>
      </c>
      <c r="I152" s="22">
        <v>1</v>
      </c>
      <c r="K152" s="14">
        <v>45229</v>
      </c>
      <c r="L152" s="15">
        <v>1</v>
      </c>
      <c r="M152" s="14">
        <v>45233</v>
      </c>
      <c r="N152" s="22" t="s">
        <v>488</v>
      </c>
      <c r="P152" s="19" t="e">
        <f>+SUMIF($R$6:$R$3781,R152,$Q$6:$Q$3781)</f>
        <v>#REF!</v>
      </c>
      <c r="Q152" s="19" t="e">
        <f>IF(OR(M152&lt;#REF!,M152&gt;#REF!,M152=""),0,VALUE(L152))</f>
        <v>#REF!</v>
      </c>
      <c r="R152" s="19" t="str">
        <f t="shared" si="2"/>
        <v>P5600BYA0T01</v>
      </c>
      <c r="T152" s="19"/>
    </row>
    <row r="153" spans="1:20" x14ac:dyDescent="0.25">
      <c r="A153" s="20">
        <v>45225</v>
      </c>
      <c r="B153" s="21" t="s">
        <v>489</v>
      </c>
      <c r="C153" s="21" t="s">
        <v>23</v>
      </c>
      <c r="D153" s="25" t="s">
        <v>24</v>
      </c>
      <c r="E153" s="22" t="s">
        <v>43</v>
      </c>
      <c r="F153" s="21" t="s">
        <v>26</v>
      </c>
      <c r="G153" s="24" t="s">
        <v>490</v>
      </c>
      <c r="H153" s="22" t="s">
        <v>491</v>
      </c>
      <c r="I153" s="22">
        <v>16</v>
      </c>
      <c r="K153" s="14">
        <v>45231</v>
      </c>
      <c r="L153" s="15">
        <v>16</v>
      </c>
      <c r="M153" s="14">
        <v>45231</v>
      </c>
      <c r="N153" s="22" t="s">
        <v>492</v>
      </c>
      <c r="P153" s="19" t="e">
        <f>+SUMIF($R$6:$R$3781,R153,$Q$6:$Q$3781)</f>
        <v>#REF!</v>
      </c>
      <c r="Q153" s="19" t="e">
        <f>IF(OR(M153&lt;#REF!,M153&gt;#REF!,M153=""),0,VALUE(L153))</f>
        <v>#REF!</v>
      </c>
      <c r="R153" s="19" t="str">
        <f t="shared" si="2"/>
        <v>30300BZ42000</v>
      </c>
      <c r="T153" s="19"/>
    </row>
    <row r="154" spans="1:20" x14ac:dyDescent="0.25">
      <c r="A154" s="20">
        <v>45229</v>
      </c>
      <c r="B154" s="21" t="s">
        <v>493</v>
      </c>
      <c r="C154" s="21" t="s">
        <v>23</v>
      </c>
      <c r="D154" s="25" t="s">
        <v>494</v>
      </c>
      <c r="E154" s="22" t="s">
        <v>43</v>
      </c>
      <c r="F154" s="21" t="s">
        <v>26</v>
      </c>
      <c r="G154" s="24" t="s">
        <v>490</v>
      </c>
      <c r="H154" s="22" t="s">
        <v>491</v>
      </c>
      <c r="I154" s="22">
        <v>16</v>
      </c>
      <c r="K154" s="14">
        <v>45231</v>
      </c>
      <c r="L154" s="15">
        <v>16</v>
      </c>
      <c r="M154" s="14">
        <v>45231</v>
      </c>
      <c r="N154" s="22" t="s">
        <v>492</v>
      </c>
      <c r="P154" s="19" t="e">
        <f>+SUMIF($R$6:$R$3781,R154,$Q$6:$Q$3781)</f>
        <v>#REF!</v>
      </c>
      <c r="Q154" s="19" t="e">
        <f>IF(OR(M154&lt;#REF!,M154&gt;#REF!,M154=""),0,VALUE(L154))</f>
        <v>#REF!</v>
      </c>
      <c r="R154" s="19" t="str">
        <f t="shared" si="2"/>
        <v>30300BZ42000</v>
      </c>
      <c r="T154" s="19"/>
    </row>
    <row r="155" spans="1:20" x14ac:dyDescent="0.25">
      <c r="A155" s="20">
        <v>45231</v>
      </c>
      <c r="B155" s="21" t="s">
        <v>495</v>
      </c>
      <c r="C155" s="21" t="s">
        <v>134</v>
      </c>
      <c r="D155" s="25" t="s">
        <v>24</v>
      </c>
      <c r="E155" s="22" t="s">
        <v>484</v>
      </c>
      <c r="F155" s="21" t="s">
        <v>89</v>
      </c>
      <c r="G155" s="24" t="s">
        <v>496</v>
      </c>
      <c r="H155" s="22" t="s">
        <v>497</v>
      </c>
      <c r="I155" s="22">
        <v>1</v>
      </c>
      <c r="K155" s="14">
        <v>45232</v>
      </c>
      <c r="L155" s="15">
        <v>1</v>
      </c>
      <c r="M155" s="14">
        <v>45232</v>
      </c>
      <c r="N155" s="22" t="s">
        <v>492</v>
      </c>
      <c r="P155" s="19" t="e">
        <f>+SUMIF($R$6:$R$3781,R155,$Q$6:$Q$3781)</f>
        <v>#REF!</v>
      </c>
      <c r="Q155" s="19" t="e">
        <f>IF(OR(M155&lt;#REF!,M155&gt;#REF!,M155=""),0,VALUE(L155))</f>
        <v>#REF!</v>
      </c>
      <c r="R155" s="19" t="str">
        <f t="shared" si="2"/>
        <v>732100D630C0</v>
      </c>
      <c r="T155" s="19"/>
    </row>
    <row r="156" spans="1:20" x14ac:dyDescent="0.25">
      <c r="A156" s="20">
        <v>45231</v>
      </c>
      <c r="B156" s="21" t="s">
        <v>498</v>
      </c>
      <c r="C156" s="21" t="s">
        <v>23</v>
      </c>
      <c r="D156" s="25" t="s">
        <v>499</v>
      </c>
      <c r="E156" s="22" t="s">
        <v>500</v>
      </c>
      <c r="F156" s="21" t="s">
        <v>26</v>
      </c>
      <c r="G156" s="24" t="s">
        <v>501</v>
      </c>
      <c r="H156" s="22" t="s">
        <v>502</v>
      </c>
      <c r="I156" s="22">
        <v>1</v>
      </c>
      <c r="K156" s="14">
        <v>45233</v>
      </c>
      <c r="L156" s="15">
        <v>1</v>
      </c>
      <c r="M156" s="14">
        <v>45233</v>
      </c>
      <c r="N156" s="22" t="s">
        <v>492</v>
      </c>
      <c r="P156" s="19" t="e">
        <f>+SUMIF($R$6:$R$3781,R156,$Q$6:$Q$3781)</f>
        <v>#REF!</v>
      </c>
      <c r="Q156" s="19" t="e">
        <f>IF(OR(M156&lt;#REF!,M156&gt;#REF!,M156=""),0,VALUE(L156))</f>
        <v>#REF!</v>
      </c>
      <c r="R156" s="19" t="str">
        <f t="shared" si="2"/>
        <v>87915BZ52000</v>
      </c>
      <c r="T156" s="19"/>
    </row>
    <row r="157" spans="1:20" x14ac:dyDescent="0.25">
      <c r="A157" s="20"/>
      <c r="B157" s="21"/>
      <c r="C157" s="21" t="s">
        <v>23</v>
      </c>
      <c r="D157" s="25"/>
      <c r="E157" s="22"/>
      <c r="F157" s="21" t="s">
        <v>26</v>
      </c>
      <c r="G157" s="24" t="s">
        <v>503</v>
      </c>
      <c r="H157" s="22" t="s">
        <v>203</v>
      </c>
      <c r="I157" s="22">
        <v>0</v>
      </c>
      <c r="K157" s="14"/>
      <c r="L157" s="15">
        <v>60</v>
      </c>
      <c r="M157" s="14">
        <v>45113</v>
      </c>
      <c r="N157" s="22" t="s">
        <v>504</v>
      </c>
      <c r="P157" s="19" t="e">
        <f>+SUMIF($R$6:$R$3781,R157,$Q$6:$Q$3781)</f>
        <v>#REF!</v>
      </c>
      <c r="Q157" s="19" t="e">
        <f>IF(OR(M157&lt;#REF!,M157&gt;#REF!,M157=""),0,VALUE(L157))</f>
        <v>#REF!</v>
      </c>
      <c r="R157" s="19" t="str">
        <f t="shared" si="2"/>
        <v>55326BZ25000</v>
      </c>
      <c r="T157" s="19"/>
    </row>
    <row r="158" spans="1:20" x14ac:dyDescent="0.25">
      <c r="A158" s="20">
        <v>45222</v>
      </c>
      <c r="B158" s="21" t="s">
        <v>505</v>
      </c>
      <c r="C158" s="21" t="s">
        <v>23</v>
      </c>
      <c r="D158" s="25" t="s">
        <v>506</v>
      </c>
      <c r="E158" s="22" t="s">
        <v>25</v>
      </c>
      <c r="F158" s="21" t="s">
        <v>26</v>
      </c>
      <c r="G158" s="24" t="s">
        <v>507</v>
      </c>
      <c r="H158" s="22" t="s">
        <v>508</v>
      </c>
      <c r="I158" s="22">
        <v>6</v>
      </c>
      <c r="K158" s="14">
        <v>45240</v>
      </c>
      <c r="L158" s="15">
        <v>6</v>
      </c>
      <c r="M158" s="14">
        <v>45244</v>
      </c>
      <c r="N158" s="22" t="s">
        <v>509</v>
      </c>
      <c r="P158" s="19" t="e">
        <f>+SUMIF($R$6:$R$3781,R158,$Q$6:$Q$3781)</f>
        <v>#REF!</v>
      </c>
      <c r="Q158" s="19" t="e">
        <f>IF(OR(M158&lt;#REF!,M158&gt;#REF!,M158=""),0,VALUE(L158))</f>
        <v>#REF!</v>
      </c>
      <c r="R158" s="19" t="str">
        <f t="shared" si="2"/>
        <v>75641BZ08000</v>
      </c>
      <c r="T158" s="19"/>
    </row>
    <row r="159" spans="1:20" x14ac:dyDescent="0.25">
      <c r="A159" s="20">
        <v>45223</v>
      </c>
      <c r="B159" s="21" t="s">
        <v>510</v>
      </c>
      <c r="C159" s="21" t="s">
        <v>23</v>
      </c>
      <c r="D159" s="25" t="s">
        <v>511</v>
      </c>
      <c r="E159" s="22" t="s">
        <v>512</v>
      </c>
      <c r="F159" s="21" t="s">
        <v>26</v>
      </c>
      <c r="G159" s="24" t="s">
        <v>513</v>
      </c>
      <c r="H159" s="22" t="s">
        <v>514</v>
      </c>
      <c r="I159" s="22">
        <v>4</v>
      </c>
      <c r="K159" s="14">
        <v>45240</v>
      </c>
      <c r="L159" s="15">
        <v>4</v>
      </c>
      <c r="M159" s="14">
        <v>45244</v>
      </c>
      <c r="N159" s="22" t="s">
        <v>509</v>
      </c>
      <c r="P159" s="19" t="e">
        <f>+SUMIF($R$6:$R$3781,R159,$Q$6:$Q$3781)</f>
        <v>#REF!</v>
      </c>
      <c r="Q159" s="19" t="e">
        <f>IF(OR(M159&lt;#REF!,M159&gt;#REF!,M159=""),0,VALUE(L159))</f>
        <v>#REF!</v>
      </c>
      <c r="R159" s="19" t="str">
        <f t="shared" si="2"/>
        <v>75311BZ30000</v>
      </c>
      <c r="T159" s="19"/>
    </row>
    <row r="160" spans="1:20" x14ac:dyDescent="0.25">
      <c r="A160" s="20">
        <v>45225</v>
      </c>
      <c r="B160" s="21" t="s">
        <v>515</v>
      </c>
      <c r="C160" s="21" t="s">
        <v>23</v>
      </c>
      <c r="D160" s="25" t="s">
        <v>516</v>
      </c>
      <c r="E160" s="22" t="s">
        <v>25</v>
      </c>
      <c r="F160" s="21" t="s">
        <v>26</v>
      </c>
      <c r="G160" s="24" t="s">
        <v>507</v>
      </c>
      <c r="H160" s="22" t="s">
        <v>508</v>
      </c>
      <c r="I160" s="22">
        <v>3</v>
      </c>
      <c r="K160" s="14">
        <v>45240</v>
      </c>
      <c r="L160" s="15">
        <v>3</v>
      </c>
      <c r="M160" s="14">
        <v>45244</v>
      </c>
      <c r="N160" s="22" t="s">
        <v>509</v>
      </c>
      <c r="P160" s="19" t="e">
        <f>+SUMIF($R$6:$R$3781,R160,$Q$6:$Q$3781)</f>
        <v>#REF!</v>
      </c>
      <c r="Q160" s="19" t="e">
        <f>IF(OR(M160&lt;#REF!,M160&gt;#REF!,M160=""),0,VALUE(L160))</f>
        <v>#REF!</v>
      </c>
      <c r="R160" s="19" t="str">
        <f t="shared" si="2"/>
        <v>75641BZ08000</v>
      </c>
      <c r="T160" s="19"/>
    </row>
    <row r="161" spans="1:20" x14ac:dyDescent="0.25">
      <c r="A161" s="20">
        <v>45230</v>
      </c>
      <c r="B161" s="21" t="s">
        <v>517</v>
      </c>
      <c r="C161" s="21" t="s">
        <v>23</v>
      </c>
      <c r="D161" s="25" t="s">
        <v>24</v>
      </c>
      <c r="E161" s="22" t="s">
        <v>25</v>
      </c>
      <c r="F161" s="21" t="s">
        <v>26</v>
      </c>
      <c r="G161" s="24" t="s">
        <v>507</v>
      </c>
      <c r="H161" s="22" t="s">
        <v>508</v>
      </c>
      <c r="I161" s="22">
        <v>5</v>
      </c>
      <c r="K161" s="14">
        <v>45240</v>
      </c>
      <c r="L161" s="15">
        <v>5</v>
      </c>
      <c r="M161" s="14">
        <v>45244</v>
      </c>
      <c r="N161" s="22" t="s">
        <v>509</v>
      </c>
      <c r="P161" s="19" t="e">
        <f>+SUMIF($R$6:$R$3781,R161,$Q$6:$Q$3781)</f>
        <v>#REF!</v>
      </c>
      <c r="Q161" s="19" t="e">
        <f>IF(OR(M161&lt;#REF!,M161&gt;#REF!,M161=""),0,VALUE(L161))</f>
        <v>#REF!</v>
      </c>
      <c r="R161" s="19" t="str">
        <f t="shared" si="2"/>
        <v>75641BZ08000</v>
      </c>
      <c r="T161" s="19"/>
    </row>
    <row r="162" spans="1:20" x14ac:dyDescent="0.25">
      <c r="A162" s="20">
        <v>45232</v>
      </c>
      <c r="B162" s="21" t="s">
        <v>518</v>
      </c>
      <c r="C162" s="21" t="s">
        <v>23</v>
      </c>
      <c r="D162" s="25" t="s">
        <v>519</v>
      </c>
      <c r="E162" s="22" t="s">
        <v>25</v>
      </c>
      <c r="F162" s="21" t="s">
        <v>26</v>
      </c>
      <c r="G162" s="24" t="s">
        <v>507</v>
      </c>
      <c r="H162" s="22" t="s">
        <v>508</v>
      </c>
      <c r="I162" s="22">
        <v>1</v>
      </c>
      <c r="K162" s="14">
        <v>45240</v>
      </c>
      <c r="L162" s="15">
        <v>1</v>
      </c>
      <c r="M162" s="14">
        <v>45244</v>
      </c>
      <c r="N162" s="22" t="s">
        <v>509</v>
      </c>
      <c r="P162" s="19" t="e">
        <f>+SUMIF($R$6:$R$3781,R162,$Q$6:$Q$3781)</f>
        <v>#REF!</v>
      </c>
      <c r="Q162" s="19" t="e">
        <f>IF(OR(M162&lt;#REF!,M162&gt;#REF!,M162=""),0,VALUE(L162))</f>
        <v>#REF!</v>
      </c>
      <c r="R162" s="19" t="str">
        <f t="shared" si="2"/>
        <v>75641BZ08000</v>
      </c>
      <c r="T162" s="19"/>
    </row>
    <row r="163" spans="1:20" x14ac:dyDescent="0.25">
      <c r="A163" s="20">
        <v>45232</v>
      </c>
      <c r="B163" s="21" t="s">
        <v>520</v>
      </c>
      <c r="C163" s="21" t="s">
        <v>23</v>
      </c>
      <c r="D163" s="25" t="s">
        <v>521</v>
      </c>
      <c r="E163" s="22" t="s">
        <v>31</v>
      </c>
      <c r="F163" s="21" t="s">
        <v>26</v>
      </c>
      <c r="G163" s="24" t="s">
        <v>522</v>
      </c>
      <c r="H163" s="22" t="s">
        <v>64</v>
      </c>
      <c r="I163" s="22">
        <v>1</v>
      </c>
      <c r="K163" s="14">
        <v>45240</v>
      </c>
      <c r="L163" s="15">
        <v>1</v>
      </c>
      <c r="M163" s="14">
        <v>45244</v>
      </c>
      <c r="N163" s="22" t="s">
        <v>509</v>
      </c>
      <c r="P163" s="19" t="e">
        <f>+SUMIF($R$6:$R$3781,R163,$Q$6:$Q$3781)</f>
        <v>#REF!</v>
      </c>
      <c r="Q163" s="19" t="e">
        <f>IF(OR(M163&lt;#REF!,M163&gt;#REF!,M163=""),0,VALUE(L163))</f>
        <v>#REF!</v>
      </c>
      <c r="R163" s="19" t="str">
        <f t="shared" si="2"/>
        <v>75642BZ07000</v>
      </c>
      <c r="T163" s="19"/>
    </row>
    <row r="164" spans="1:20" x14ac:dyDescent="0.25">
      <c r="A164" s="20">
        <v>45232</v>
      </c>
      <c r="B164" s="21" t="s">
        <v>523</v>
      </c>
      <c r="C164" s="21" t="s">
        <v>23</v>
      </c>
      <c r="D164" s="25" t="s">
        <v>521</v>
      </c>
      <c r="E164" s="22" t="s">
        <v>31</v>
      </c>
      <c r="F164" s="21" t="s">
        <v>26</v>
      </c>
      <c r="G164" s="24" t="s">
        <v>524</v>
      </c>
      <c r="H164" s="22" t="s">
        <v>508</v>
      </c>
      <c r="I164" s="22">
        <v>1</v>
      </c>
      <c r="K164" s="14">
        <v>45240</v>
      </c>
      <c r="L164" s="15">
        <v>1</v>
      </c>
      <c r="M164" s="14">
        <v>45244</v>
      </c>
      <c r="N164" s="22" t="s">
        <v>509</v>
      </c>
      <c r="P164" s="19" t="e">
        <f>+SUMIF($R$6:$R$3781,R164,$Q$6:$Q$3781)</f>
        <v>#REF!</v>
      </c>
      <c r="Q164" s="19" t="e">
        <f>IF(OR(M164&lt;#REF!,M164&gt;#REF!,M164=""),0,VALUE(L164))</f>
        <v>#REF!</v>
      </c>
      <c r="R164" s="19" t="str">
        <f t="shared" si="2"/>
        <v>75641BZ07000</v>
      </c>
      <c r="T164" s="19"/>
    </row>
    <row r="165" spans="1:20" x14ac:dyDescent="0.25">
      <c r="A165" s="20">
        <v>45234</v>
      </c>
      <c r="B165" s="21" t="s">
        <v>525</v>
      </c>
      <c r="C165" s="21" t="s">
        <v>23</v>
      </c>
      <c r="D165" s="25" t="s">
        <v>24</v>
      </c>
      <c r="E165" s="22" t="s">
        <v>512</v>
      </c>
      <c r="F165" s="21" t="s">
        <v>26</v>
      </c>
      <c r="G165" s="24" t="s">
        <v>513</v>
      </c>
      <c r="H165" s="22" t="s">
        <v>514</v>
      </c>
      <c r="I165" s="22">
        <v>54</v>
      </c>
      <c r="K165" s="14">
        <v>45240</v>
      </c>
      <c r="L165" s="15">
        <v>54</v>
      </c>
      <c r="M165" s="14">
        <v>45244</v>
      </c>
      <c r="N165" s="22" t="s">
        <v>509</v>
      </c>
      <c r="P165" s="19" t="e">
        <f>+SUMIF($R$6:$R$3781,R165,$Q$6:$Q$3781)</f>
        <v>#REF!</v>
      </c>
      <c r="Q165" s="19" t="e">
        <f>IF(OR(M165&lt;#REF!,M165&gt;#REF!,M165=""),0,VALUE(L165))</f>
        <v>#REF!</v>
      </c>
      <c r="R165" s="19" t="str">
        <f t="shared" si="2"/>
        <v>75311BZ30000</v>
      </c>
      <c r="T165" s="19"/>
    </row>
    <row r="166" spans="1:20" x14ac:dyDescent="0.25">
      <c r="A166" s="20">
        <v>45234</v>
      </c>
      <c r="B166" s="21" t="s">
        <v>526</v>
      </c>
      <c r="C166" s="21" t="s">
        <v>23</v>
      </c>
      <c r="D166" s="25" t="s">
        <v>527</v>
      </c>
      <c r="E166" s="22" t="s">
        <v>528</v>
      </c>
      <c r="F166" s="21" t="s">
        <v>26</v>
      </c>
      <c r="G166" s="24" t="s">
        <v>507</v>
      </c>
      <c r="H166" s="22" t="s">
        <v>508</v>
      </c>
      <c r="I166" s="22">
        <v>1</v>
      </c>
      <c r="K166" s="14">
        <v>45240</v>
      </c>
      <c r="L166" s="15">
        <v>1</v>
      </c>
      <c r="M166" s="14">
        <v>45244</v>
      </c>
      <c r="N166" s="22" t="s">
        <v>509</v>
      </c>
      <c r="P166" s="19" t="e">
        <f>+SUMIF($R$6:$R$3781,R166,$Q$6:$Q$3781)</f>
        <v>#REF!</v>
      </c>
      <c r="Q166" s="19" t="e">
        <f>IF(OR(M166&lt;#REF!,M166&gt;#REF!,M166=""),0,VALUE(L166))</f>
        <v>#REF!</v>
      </c>
      <c r="R166" s="19" t="str">
        <f t="shared" si="2"/>
        <v>75641BZ08000</v>
      </c>
      <c r="T166" s="19"/>
    </row>
    <row r="167" spans="1:20" x14ac:dyDescent="0.25">
      <c r="A167" s="20">
        <v>45234</v>
      </c>
      <c r="B167" s="21" t="s">
        <v>529</v>
      </c>
      <c r="C167" s="21" t="s">
        <v>23</v>
      </c>
      <c r="D167" s="25" t="s">
        <v>530</v>
      </c>
      <c r="E167" s="22" t="s">
        <v>528</v>
      </c>
      <c r="F167" s="21" t="s">
        <v>26</v>
      </c>
      <c r="G167" s="24" t="s">
        <v>507</v>
      </c>
      <c r="H167" s="22" t="s">
        <v>508</v>
      </c>
      <c r="I167" s="22">
        <v>6</v>
      </c>
      <c r="K167" s="14">
        <v>45240</v>
      </c>
      <c r="L167" s="15">
        <v>6</v>
      </c>
      <c r="M167" s="14">
        <v>45244</v>
      </c>
      <c r="N167" s="22" t="s">
        <v>509</v>
      </c>
      <c r="P167" s="19" t="e">
        <f>+SUMIF($R$6:$R$3781,R167,$Q$6:$Q$3781)</f>
        <v>#REF!</v>
      </c>
      <c r="Q167" s="19" t="e">
        <f>IF(OR(M167&lt;#REF!,M167&gt;#REF!,M167=""),0,VALUE(L167))</f>
        <v>#REF!</v>
      </c>
      <c r="R167" s="19" t="str">
        <f t="shared" si="2"/>
        <v>75641BZ08000</v>
      </c>
      <c r="T167" s="19"/>
    </row>
    <row r="168" spans="1:20" x14ac:dyDescent="0.25">
      <c r="A168" s="20">
        <v>45236</v>
      </c>
      <c r="B168" s="21" t="s">
        <v>531</v>
      </c>
      <c r="C168" s="21" t="s">
        <v>23</v>
      </c>
      <c r="D168" s="25" t="s">
        <v>532</v>
      </c>
      <c r="E168" s="22" t="s">
        <v>528</v>
      </c>
      <c r="F168" s="21" t="s">
        <v>26</v>
      </c>
      <c r="G168" s="24" t="s">
        <v>507</v>
      </c>
      <c r="H168" s="22" t="s">
        <v>508</v>
      </c>
      <c r="I168" s="22">
        <v>6</v>
      </c>
      <c r="K168" s="14">
        <v>45240</v>
      </c>
      <c r="L168" s="15">
        <v>6</v>
      </c>
      <c r="M168" s="14">
        <v>45244</v>
      </c>
      <c r="N168" s="22" t="s">
        <v>509</v>
      </c>
      <c r="P168" s="19" t="e">
        <f>+SUMIF($R$6:$R$3781,R168,$Q$6:$Q$3781)</f>
        <v>#REF!</v>
      </c>
      <c r="Q168" s="19" t="e">
        <f>IF(OR(M168&lt;#REF!,M168&gt;#REF!,M168=""),0,VALUE(L168))</f>
        <v>#REF!</v>
      </c>
      <c r="R168" s="19" t="str">
        <f t="shared" si="2"/>
        <v>75641BZ08000</v>
      </c>
      <c r="T168" s="19"/>
    </row>
    <row r="169" spans="1:20" x14ac:dyDescent="0.25">
      <c r="A169" s="20">
        <v>45237</v>
      </c>
      <c r="B169" s="21" t="s">
        <v>533</v>
      </c>
      <c r="C169" s="21" t="s">
        <v>23</v>
      </c>
      <c r="D169" s="25" t="s">
        <v>534</v>
      </c>
      <c r="E169" s="22" t="s">
        <v>512</v>
      </c>
      <c r="F169" s="21" t="s">
        <v>26</v>
      </c>
      <c r="G169" s="24" t="s">
        <v>513</v>
      </c>
      <c r="H169" s="22" t="s">
        <v>514</v>
      </c>
      <c r="I169" s="22">
        <v>6</v>
      </c>
      <c r="K169" s="14">
        <v>45240</v>
      </c>
      <c r="L169" s="15">
        <v>6</v>
      </c>
      <c r="M169" s="14">
        <v>45244</v>
      </c>
      <c r="N169" s="22" t="s">
        <v>509</v>
      </c>
      <c r="P169" s="19" t="e">
        <f>+SUMIF($R$6:$R$3781,R169,$Q$6:$Q$3781)</f>
        <v>#REF!</v>
      </c>
      <c r="Q169" s="19" t="e">
        <f>IF(OR(M169&lt;#REF!,M169&gt;#REF!,M169=""),0,VALUE(L169))</f>
        <v>#REF!</v>
      </c>
      <c r="R169" s="19" t="str">
        <f t="shared" si="2"/>
        <v>75311BZ30000</v>
      </c>
      <c r="T169" s="19"/>
    </row>
    <row r="170" spans="1:20" x14ac:dyDescent="0.25">
      <c r="A170" s="20">
        <v>45237</v>
      </c>
      <c r="B170" s="21" t="s">
        <v>535</v>
      </c>
      <c r="C170" s="21" t="s">
        <v>23</v>
      </c>
      <c r="D170" s="25" t="s">
        <v>536</v>
      </c>
      <c r="E170" s="22" t="s">
        <v>25</v>
      </c>
      <c r="F170" s="21" t="s">
        <v>26</v>
      </c>
      <c r="G170" s="24" t="s">
        <v>507</v>
      </c>
      <c r="H170" s="22" t="s">
        <v>508</v>
      </c>
      <c r="I170" s="22">
        <v>6</v>
      </c>
      <c r="K170" s="14">
        <v>45240</v>
      </c>
      <c r="L170" s="15">
        <v>6</v>
      </c>
      <c r="M170" s="14">
        <v>45244</v>
      </c>
      <c r="N170" s="22" t="s">
        <v>509</v>
      </c>
      <c r="P170" s="19" t="e">
        <f>+SUMIF($R$6:$R$3781,R170,$Q$6:$Q$3781)</f>
        <v>#REF!</v>
      </c>
      <c r="Q170" s="19" t="e">
        <f>IF(OR(M170&lt;#REF!,M170&gt;#REF!,M170=""),0,VALUE(L170))</f>
        <v>#REF!</v>
      </c>
      <c r="R170" s="19" t="str">
        <f t="shared" si="2"/>
        <v>75641BZ08000</v>
      </c>
      <c r="T170" s="19"/>
    </row>
    <row r="171" spans="1:20" x14ac:dyDescent="0.25">
      <c r="A171" s="20">
        <v>45233</v>
      </c>
      <c r="B171" s="21" t="s">
        <v>537</v>
      </c>
      <c r="C171" s="21" t="s">
        <v>23</v>
      </c>
      <c r="D171" s="25" t="s">
        <v>538</v>
      </c>
      <c r="E171" s="22" t="s">
        <v>31</v>
      </c>
      <c r="F171" s="21" t="s">
        <v>26</v>
      </c>
      <c r="G171" s="24" t="s">
        <v>522</v>
      </c>
      <c r="H171" s="22" t="s">
        <v>64</v>
      </c>
      <c r="I171" s="22">
        <v>2</v>
      </c>
      <c r="K171" s="14">
        <v>45240</v>
      </c>
      <c r="L171" s="15">
        <v>2</v>
      </c>
      <c r="M171" s="14">
        <v>45244</v>
      </c>
      <c r="N171" s="22" t="s">
        <v>509</v>
      </c>
      <c r="P171" s="19" t="e">
        <f>+SUMIF($R$6:$R$3781,R171,$Q$6:$Q$3781)</f>
        <v>#REF!</v>
      </c>
      <c r="Q171" s="19" t="e">
        <f>IF(OR(M171&lt;#REF!,M171&gt;#REF!,M171=""),0,VALUE(L171))</f>
        <v>#REF!</v>
      </c>
      <c r="R171" s="19" t="str">
        <f t="shared" si="2"/>
        <v>75642BZ07000</v>
      </c>
      <c r="T171" s="19"/>
    </row>
    <row r="172" spans="1:20" x14ac:dyDescent="0.25">
      <c r="A172" s="20">
        <v>45233</v>
      </c>
      <c r="B172" s="21" t="s">
        <v>539</v>
      </c>
      <c r="C172" s="21" t="s">
        <v>23</v>
      </c>
      <c r="D172" s="25" t="s">
        <v>538</v>
      </c>
      <c r="E172" s="22" t="s">
        <v>25</v>
      </c>
      <c r="F172" s="21" t="s">
        <v>26</v>
      </c>
      <c r="G172" s="24" t="s">
        <v>507</v>
      </c>
      <c r="H172" s="22" t="s">
        <v>508</v>
      </c>
      <c r="I172" s="22">
        <v>1</v>
      </c>
      <c r="K172" s="14">
        <v>45240</v>
      </c>
      <c r="L172" s="15">
        <v>1</v>
      </c>
      <c r="M172" s="14">
        <v>45244</v>
      </c>
      <c r="N172" s="22" t="s">
        <v>509</v>
      </c>
      <c r="P172" s="19" t="e">
        <f>+SUMIF($R$6:$R$3781,R172,$Q$6:$Q$3781)</f>
        <v>#REF!</v>
      </c>
      <c r="Q172" s="19" t="e">
        <f>IF(OR(M172&lt;#REF!,M172&gt;#REF!,M172=""),0,VALUE(L172))</f>
        <v>#REF!</v>
      </c>
      <c r="R172" s="19" t="str">
        <f t="shared" si="2"/>
        <v>75641BZ08000</v>
      </c>
      <c r="T172" s="19"/>
    </row>
    <row r="173" spans="1:20" x14ac:dyDescent="0.25">
      <c r="A173" s="20">
        <v>45233</v>
      </c>
      <c r="B173" s="21" t="s">
        <v>540</v>
      </c>
      <c r="C173" s="21" t="s">
        <v>23</v>
      </c>
      <c r="D173" s="25" t="s">
        <v>541</v>
      </c>
      <c r="E173" s="22" t="s">
        <v>31</v>
      </c>
      <c r="F173" s="21" t="s">
        <v>26</v>
      </c>
      <c r="G173" s="24" t="s">
        <v>524</v>
      </c>
      <c r="H173" s="22" t="s">
        <v>508</v>
      </c>
      <c r="I173" s="22">
        <v>6</v>
      </c>
      <c r="K173" s="14">
        <v>45240</v>
      </c>
      <c r="L173" s="15">
        <v>6</v>
      </c>
      <c r="M173" s="14">
        <v>45244</v>
      </c>
      <c r="N173" s="22" t="s">
        <v>509</v>
      </c>
      <c r="P173" s="19" t="e">
        <f>+SUMIF($R$6:$R$3781,R173,$Q$6:$Q$3781)</f>
        <v>#REF!</v>
      </c>
      <c r="Q173" s="19" t="e">
        <f>IF(OR(M173&lt;#REF!,M173&gt;#REF!,M173=""),0,VALUE(L173))</f>
        <v>#REF!</v>
      </c>
      <c r="R173" s="19" t="str">
        <f t="shared" si="2"/>
        <v>75641BZ07000</v>
      </c>
      <c r="T173" s="19"/>
    </row>
    <row r="174" spans="1:20" x14ac:dyDescent="0.25">
      <c r="A174" s="20">
        <v>45237</v>
      </c>
      <c r="B174" s="21" t="s">
        <v>542</v>
      </c>
      <c r="C174" s="21" t="s">
        <v>23</v>
      </c>
      <c r="D174" s="25" t="s">
        <v>543</v>
      </c>
      <c r="E174" s="22" t="s">
        <v>25</v>
      </c>
      <c r="F174" s="21" t="s">
        <v>26</v>
      </c>
      <c r="G174" s="24" t="s">
        <v>124</v>
      </c>
      <c r="H174" s="22" t="s">
        <v>125</v>
      </c>
      <c r="I174" s="22">
        <v>1</v>
      </c>
      <c r="K174" s="14">
        <v>45243</v>
      </c>
      <c r="L174" s="15">
        <v>1</v>
      </c>
      <c r="M174" s="14">
        <v>45243</v>
      </c>
      <c r="N174" s="22" t="s">
        <v>492</v>
      </c>
      <c r="P174" s="19" t="e">
        <f>+SUMIF($R$6:$R$3781,R174,$Q$6:$Q$3781)</f>
        <v>#REF!</v>
      </c>
      <c r="Q174" s="19" t="e">
        <f>IF(OR(M174&lt;#REF!,M174&gt;#REF!,M174=""),0,VALUE(L174))</f>
        <v>#REF!</v>
      </c>
      <c r="R174" s="19" t="str">
        <f t="shared" si="2"/>
        <v>52159BZ90500</v>
      </c>
      <c r="T174" s="19"/>
    </row>
    <row r="175" spans="1:20" x14ac:dyDescent="0.25">
      <c r="A175" s="20">
        <v>45232</v>
      </c>
      <c r="B175" s="21" t="s">
        <v>544</v>
      </c>
      <c r="C175" s="21" t="s">
        <v>23</v>
      </c>
      <c r="D175" s="25" t="s">
        <v>545</v>
      </c>
      <c r="E175" s="22" t="s">
        <v>81</v>
      </c>
      <c r="F175" s="21" t="s">
        <v>26</v>
      </c>
      <c r="G175" s="24" t="s">
        <v>546</v>
      </c>
      <c r="H175" s="22" t="s">
        <v>149</v>
      </c>
      <c r="I175" s="22">
        <v>1</v>
      </c>
      <c r="K175" s="14">
        <v>45233</v>
      </c>
      <c r="L175" s="15">
        <v>1</v>
      </c>
      <c r="M175" s="14">
        <v>45233</v>
      </c>
      <c r="N175" s="22" t="s">
        <v>492</v>
      </c>
      <c r="P175" s="19" t="e">
        <f>+SUMIF($R$6:$R$3781,R175,$Q$6:$Q$3781)</f>
        <v>#REF!</v>
      </c>
      <c r="Q175" s="19" t="e">
        <f>IF(OR(M175&lt;#REF!,M175&gt;#REF!,M175=""),0,VALUE(L175))</f>
        <v>#REF!</v>
      </c>
      <c r="R175" s="19" t="str">
        <f t="shared" si="2"/>
        <v>87940BZM3000</v>
      </c>
      <c r="T175" s="19"/>
    </row>
    <row r="176" spans="1:20" x14ac:dyDescent="0.25">
      <c r="A176" s="20">
        <v>45212</v>
      </c>
      <c r="B176" s="21" t="s">
        <v>547</v>
      </c>
      <c r="C176" s="21" t="s">
        <v>23</v>
      </c>
      <c r="D176" s="25" t="s">
        <v>548</v>
      </c>
      <c r="E176" s="22" t="s">
        <v>25</v>
      </c>
      <c r="F176" s="21" t="s">
        <v>26</v>
      </c>
      <c r="G176" s="24" t="s">
        <v>122</v>
      </c>
      <c r="H176" s="22" t="s">
        <v>119</v>
      </c>
      <c r="I176" s="22">
        <v>1</v>
      </c>
      <c r="K176" s="14">
        <v>45246</v>
      </c>
      <c r="L176" s="15">
        <v>1</v>
      </c>
      <c r="M176" s="14">
        <v>45246</v>
      </c>
      <c r="N176" s="22" t="s">
        <v>549</v>
      </c>
      <c r="P176" s="19" t="e">
        <f>+SUMIF($R$6:$R$3781,R176,$Q$6:$Q$3781)</f>
        <v>#REF!</v>
      </c>
      <c r="Q176" s="19" t="e">
        <f>IF(OR(M176&lt;#REF!,M176&gt;#REF!,M176=""),0,VALUE(L176))</f>
        <v>#REF!</v>
      </c>
      <c r="R176" s="19" t="str">
        <f t="shared" si="2"/>
        <v>52119BZ91900</v>
      </c>
      <c r="T176" s="19"/>
    </row>
    <row r="177" spans="1:20" x14ac:dyDescent="0.25">
      <c r="A177" s="20"/>
      <c r="B177" s="21"/>
      <c r="C177" s="21" t="s">
        <v>23</v>
      </c>
      <c r="D177" s="25"/>
      <c r="E177" s="22"/>
      <c r="F177" s="21" t="s">
        <v>26</v>
      </c>
      <c r="G177" s="24" t="s">
        <v>513</v>
      </c>
      <c r="H177" s="22" t="s">
        <v>514</v>
      </c>
      <c r="I177" s="22">
        <v>0</v>
      </c>
      <c r="K177" s="14"/>
      <c r="L177" s="15">
        <v>35</v>
      </c>
      <c r="M177" s="14">
        <v>45246</v>
      </c>
      <c r="N177" s="22" t="s">
        <v>549</v>
      </c>
      <c r="P177" s="19" t="e">
        <f>+SUMIF($R$6:$R$3781,R177,$Q$6:$Q$3781)</f>
        <v>#REF!</v>
      </c>
      <c r="Q177" s="19" t="e">
        <f>IF(OR(M177&lt;#REF!,M177&gt;#REF!,M177=""),0,VALUE(L177))</f>
        <v>#REF!</v>
      </c>
      <c r="R177" s="19" t="str">
        <f t="shared" si="2"/>
        <v>75311BZ30000</v>
      </c>
      <c r="T177" s="19"/>
    </row>
    <row r="178" spans="1:20" x14ac:dyDescent="0.25">
      <c r="A178" s="20"/>
      <c r="B178" s="21"/>
      <c r="C178" s="21" t="s">
        <v>23</v>
      </c>
      <c r="D178" s="25"/>
      <c r="E178" s="22"/>
      <c r="F178" s="21" t="s">
        <v>26</v>
      </c>
      <c r="G178" s="24" t="s">
        <v>507</v>
      </c>
      <c r="H178" s="22" t="s">
        <v>508</v>
      </c>
      <c r="I178" s="22">
        <v>0</v>
      </c>
      <c r="K178" s="14"/>
      <c r="L178" s="15">
        <v>3</v>
      </c>
      <c r="M178" s="14">
        <v>45246</v>
      </c>
      <c r="N178" s="22" t="s">
        <v>549</v>
      </c>
      <c r="P178" s="19" t="e">
        <f>+SUMIF($R$6:$R$3781,R178,$Q$6:$Q$3781)</f>
        <v>#REF!</v>
      </c>
      <c r="Q178" s="19" t="e">
        <f>IF(OR(M178&lt;#REF!,M178&gt;#REF!,M178=""),0,VALUE(L178))</f>
        <v>#REF!</v>
      </c>
      <c r="R178" s="19" t="str">
        <f t="shared" si="2"/>
        <v>75641BZ08000</v>
      </c>
      <c r="T178" s="19"/>
    </row>
    <row r="179" spans="1:20" x14ac:dyDescent="0.25">
      <c r="A179" s="20">
        <v>45247</v>
      </c>
      <c r="B179" s="21" t="s">
        <v>550</v>
      </c>
      <c r="C179" s="21" t="s">
        <v>23</v>
      </c>
      <c r="D179" s="25" t="s">
        <v>24</v>
      </c>
      <c r="E179" s="22" t="s">
        <v>25</v>
      </c>
      <c r="F179" s="21" t="s">
        <v>26</v>
      </c>
      <c r="G179" s="24" t="s">
        <v>63</v>
      </c>
      <c r="H179" s="22" t="s">
        <v>64</v>
      </c>
      <c r="I179" s="22">
        <v>36</v>
      </c>
      <c r="K179" s="14">
        <v>45251</v>
      </c>
      <c r="L179" s="15">
        <v>36</v>
      </c>
      <c r="M179" s="14">
        <v>45252</v>
      </c>
      <c r="N179" s="22" t="s">
        <v>551</v>
      </c>
      <c r="P179" s="19" t="e">
        <f>+SUMIF($R$6:$R$3781,R179,$Q$6:$Q$3781)</f>
        <v>#REF!</v>
      </c>
      <c r="Q179" s="19" t="e">
        <f>IF(OR(M179&lt;#REF!,M179&gt;#REF!,M179=""),0,VALUE(L179))</f>
        <v>#REF!</v>
      </c>
      <c r="R179" s="19" t="str">
        <f t="shared" si="2"/>
        <v>75642BZ08000</v>
      </c>
      <c r="T179" s="19"/>
    </row>
    <row r="180" spans="1:20" x14ac:dyDescent="0.25">
      <c r="A180" s="20">
        <v>45247</v>
      </c>
      <c r="B180" s="21" t="s">
        <v>552</v>
      </c>
      <c r="C180" s="21" t="s">
        <v>23</v>
      </c>
      <c r="D180" s="25" t="s">
        <v>24</v>
      </c>
      <c r="E180" s="22" t="s">
        <v>25</v>
      </c>
      <c r="F180" s="21" t="s">
        <v>26</v>
      </c>
      <c r="G180" s="24" t="s">
        <v>507</v>
      </c>
      <c r="H180" s="22" t="s">
        <v>508</v>
      </c>
      <c r="I180" s="22">
        <v>4</v>
      </c>
      <c r="K180" s="14">
        <v>45251</v>
      </c>
      <c r="L180" s="15">
        <v>4</v>
      </c>
      <c r="M180" s="14">
        <v>45252</v>
      </c>
      <c r="N180" s="22" t="s">
        <v>553</v>
      </c>
      <c r="P180" s="19" t="e">
        <f>+SUMIF($R$6:$R$3781,R180,$Q$6:$Q$3781)</f>
        <v>#REF!</v>
      </c>
      <c r="Q180" s="19" t="e">
        <f>IF(OR(M180&lt;#REF!,M180&gt;#REF!,M180=""),0,VALUE(L180))</f>
        <v>#REF!</v>
      </c>
      <c r="R180" s="19" t="str">
        <f t="shared" si="2"/>
        <v>75641BZ08000</v>
      </c>
      <c r="T180" s="19"/>
    </row>
    <row r="181" spans="1:20" x14ac:dyDescent="0.25">
      <c r="A181" s="20">
        <v>45248</v>
      </c>
      <c r="B181" s="21" t="s">
        <v>554</v>
      </c>
      <c r="C181" s="21" t="s">
        <v>23</v>
      </c>
      <c r="D181" s="25" t="s">
        <v>555</v>
      </c>
      <c r="E181" s="22" t="s">
        <v>25</v>
      </c>
      <c r="F181" s="21" t="s">
        <v>26</v>
      </c>
      <c r="G181" s="24" t="s">
        <v>507</v>
      </c>
      <c r="H181" s="22" t="s">
        <v>508</v>
      </c>
      <c r="I181" s="22">
        <v>12</v>
      </c>
      <c r="K181" s="14">
        <v>45251</v>
      </c>
      <c r="L181" s="15">
        <v>12</v>
      </c>
      <c r="M181" s="14">
        <v>45252</v>
      </c>
      <c r="N181" s="22" t="s">
        <v>551</v>
      </c>
      <c r="P181" s="19" t="e">
        <f>+SUMIF($R$6:$R$3781,R181,$Q$6:$Q$3781)</f>
        <v>#REF!</v>
      </c>
      <c r="Q181" s="19" t="e">
        <f>IF(OR(M181&lt;#REF!,M181&gt;#REF!,M181=""),0,VALUE(L181))</f>
        <v>#REF!</v>
      </c>
      <c r="R181" s="19" t="str">
        <f t="shared" si="2"/>
        <v>75641BZ08000</v>
      </c>
      <c r="T181" s="19"/>
    </row>
    <row r="182" spans="1:20" x14ac:dyDescent="0.25">
      <c r="A182" s="20">
        <v>45027</v>
      </c>
      <c r="B182" s="21" t="s">
        <v>556</v>
      </c>
      <c r="C182" s="21" t="s">
        <v>23</v>
      </c>
      <c r="D182" s="25" t="s">
        <v>557</v>
      </c>
      <c r="E182" s="22" t="s">
        <v>57</v>
      </c>
      <c r="F182" s="21" t="s">
        <v>26</v>
      </c>
      <c r="G182" s="24" t="s">
        <v>558</v>
      </c>
      <c r="H182" s="22" t="s">
        <v>559</v>
      </c>
      <c r="I182" s="22">
        <v>1</v>
      </c>
      <c r="K182" s="14">
        <v>45254</v>
      </c>
      <c r="L182" s="15">
        <v>1</v>
      </c>
      <c r="M182" s="14">
        <v>45254</v>
      </c>
      <c r="N182" s="22" t="s">
        <v>560</v>
      </c>
      <c r="P182" s="19" t="e">
        <f>+SUMIF($R$6:$R$3781,R182,$Q$6:$Q$3781)</f>
        <v>#REF!</v>
      </c>
      <c r="Q182" s="19" t="e">
        <f>IF(OR(M182&lt;#REF!,M182&gt;#REF!,M182=""),0,VALUE(L182))</f>
        <v>#REF!</v>
      </c>
      <c r="R182" s="19" t="str">
        <f t="shared" si="2"/>
        <v>57605BZ21000</v>
      </c>
      <c r="T182" s="19"/>
    </row>
    <row r="183" spans="1:20" x14ac:dyDescent="0.25">
      <c r="A183" s="20">
        <v>45211</v>
      </c>
      <c r="B183" s="21" t="s">
        <v>561</v>
      </c>
      <c r="C183" s="21" t="s">
        <v>23</v>
      </c>
      <c r="D183" s="25"/>
      <c r="E183" s="22"/>
      <c r="F183" s="21" t="s">
        <v>26</v>
      </c>
      <c r="G183" s="24" t="s">
        <v>562</v>
      </c>
      <c r="H183" s="22" t="s">
        <v>563</v>
      </c>
      <c r="I183" s="22">
        <v>1</v>
      </c>
      <c r="K183" s="14">
        <v>45254</v>
      </c>
      <c r="L183" s="15">
        <v>1</v>
      </c>
      <c r="M183" s="14">
        <v>45254</v>
      </c>
      <c r="N183" s="22" t="s">
        <v>560</v>
      </c>
      <c r="P183" s="19" t="e">
        <f>+SUMIF($R$6:$R$3781,R183,$Q$6:$Q$3781)</f>
        <v>#REF!</v>
      </c>
      <c r="Q183" s="19" t="e">
        <f>IF(OR(M183&lt;#REF!,M183&gt;#REF!,M183=""),0,VALUE(L183))</f>
        <v>#REF!</v>
      </c>
      <c r="R183" s="19" t="str">
        <f t="shared" si="2"/>
        <v>53209BZ17000</v>
      </c>
      <c r="T183" s="19"/>
    </row>
    <row r="184" spans="1:20" x14ac:dyDescent="0.25">
      <c r="A184" s="20">
        <v>45211</v>
      </c>
      <c r="B184" s="21" t="s">
        <v>564</v>
      </c>
      <c r="C184" s="21" t="s">
        <v>23</v>
      </c>
      <c r="D184" s="25"/>
      <c r="E184" s="22"/>
      <c r="F184" s="21" t="s">
        <v>26</v>
      </c>
      <c r="G184" s="24" t="s">
        <v>565</v>
      </c>
      <c r="H184" s="22" t="s">
        <v>566</v>
      </c>
      <c r="I184" s="22">
        <v>1</v>
      </c>
      <c r="K184" s="14">
        <v>45254</v>
      </c>
      <c r="L184" s="15">
        <v>1</v>
      </c>
      <c r="M184" s="14">
        <v>45254</v>
      </c>
      <c r="N184" s="22" t="s">
        <v>560</v>
      </c>
      <c r="P184" s="19" t="e">
        <f>+SUMIF($R$6:$R$3781,R184,$Q$6:$Q$3781)</f>
        <v>#REF!</v>
      </c>
      <c r="Q184" s="19" t="e">
        <f>IF(OR(M184&lt;#REF!,M184&gt;#REF!,M184=""),0,VALUE(L184))</f>
        <v>#REF!</v>
      </c>
      <c r="R184" s="19" t="str">
        <f t="shared" si="2"/>
        <v>53215BZ26000</v>
      </c>
      <c r="T184" s="19"/>
    </row>
    <row r="185" spans="1:20" x14ac:dyDescent="0.25">
      <c r="A185" s="20">
        <v>45211</v>
      </c>
      <c r="B185" s="21" t="s">
        <v>567</v>
      </c>
      <c r="C185" s="21" t="s">
        <v>23</v>
      </c>
      <c r="D185" s="25"/>
      <c r="E185" s="22"/>
      <c r="F185" s="21" t="s">
        <v>26</v>
      </c>
      <c r="G185" s="24" t="s">
        <v>568</v>
      </c>
      <c r="H185" s="22" t="s">
        <v>569</v>
      </c>
      <c r="I185" s="22">
        <v>1</v>
      </c>
      <c r="K185" s="14">
        <v>45254</v>
      </c>
      <c r="L185" s="15">
        <v>1</v>
      </c>
      <c r="M185" s="14">
        <v>45254</v>
      </c>
      <c r="N185" s="22" t="s">
        <v>560</v>
      </c>
      <c r="P185" s="19" t="e">
        <f>+SUMIF($R$6:$R$3781,R185,$Q$6:$Q$3781)</f>
        <v>#REF!</v>
      </c>
      <c r="Q185" s="19" t="e">
        <f>IF(OR(M185&lt;#REF!,M185&gt;#REF!,M185=""),0,VALUE(L185))</f>
        <v>#REF!</v>
      </c>
      <c r="R185" s="19" t="str">
        <f t="shared" si="2"/>
        <v>55114BZ04000</v>
      </c>
      <c r="T185" s="19"/>
    </row>
    <row r="186" spans="1:20" x14ac:dyDescent="0.25">
      <c r="A186" s="20">
        <v>45211</v>
      </c>
      <c r="B186" s="21" t="s">
        <v>570</v>
      </c>
      <c r="C186" s="21" t="s">
        <v>23</v>
      </c>
      <c r="D186" s="25"/>
      <c r="E186" s="22"/>
      <c r="F186" s="21" t="s">
        <v>26</v>
      </c>
      <c r="G186" s="24" t="s">
        <v>571</v>
      </c>
      <c r="H186" s="22" t="s">
        <v>572</v>
      </c>
      <c r="I186" s="22">
        <v>1</v>
      </c>
      <c r="K186" s="14">
        <v>45254</v>
      </c>
      <c r="L186" s="15">
        <v>1</v>
      </c>
      <c r="M186" s="14">
        <v>45254</v>
      </c>
      <c r="N186" s="22" t="s">
        <v>560</v>
      </c>
      <c r="P186" s="19" t="e">
        <f>+SUMIF($R$6:$R$3781,R186,$Q$6:$Q$3781)</f>
        <v>#REF!</v>
      </c>
      <c r="Q186" s="19" t="e">
        <f>IF(OR(M186&lt;#REF!,M186&gt;#REF!,M186=""),0,VALUE(L186))</f>
        <v>#REF!</v>
      </c>
      <c r="R186" s="19" t="str">
        <f t="shared" si="2"/>
        <v>55115BZ01000</v>
      </c>
      <c r="T186" s="19"/>
    </row>
    <row r="187" spans="1:20" x14ac:dyDescent="0.25">
      <c r="A187" s="20">
        <v>45211</v>
      </c>
      <c r="B187" s="21" t="s">
        <v>573</v>
      </c>
      <c r="C187" s="21" t="s">
        <v>23</v>
      </c>
      <c r="D187" s="25"/>
      <c r="E187" s="22"/>
      <c r="F187" s="21" t="s">
        <v>26</v>
      </c>
      <c r="G187" s="24" t="s">
        <v>574</v>
      </c>
      <c r="H187" s="22" t="s">
        <v>575</v>
      </c>
      <c r="I187" s="22">
        <v>1</v>
      </c>
      <c r="K187" s="14">
        <v>45254</v>
      </c>
      <c r="L187" s="15">
        <v>1</v>
      </c>
      <c r="M187" s="14">
        <v>45254</v>
      </c>
      <c r="N187" s="22" t="s">
        <v>560</v>
      </c>
      <c r="P187" s="19" t="e">
        <f>+SUMIF($R$6:$R$3781,R187,$Q$6:$Q$3781)</f>
        <v>#REF!</v>
      </c>
      <c r="Q187" s="19" t="e">
        <f>IF(OR(M187&lt;#REF!,M187&gt;#REF!,M187=""),0,VALUE(L187))</f>
        <v>#REF!</v>
      </c>
      <c r="R187" s="19" t="str">
        <f t="shared" si="2"/>
        <v>55733BZ08000</v>
      </c>
      <c r="T187" s="19"/>
    </row>
    <row r="188" spans="1:20" x14ac:dyDescent="0.25">
      <c r="A188" s="20">
        <v>45211</v>
      </c>
      <c r="B188" s="21" t="s">
        <v>576</v>
      </c>
      <c r="C188" s="21" t="s">
        <v>23</v>
      </c>
      <c r="D188" s="25"/>
      <c r="E188" s="22"/>
      <c r="F188" s="21" t="s">
        <v>26</v>
      </c>
      <c r="G188" s="24" t="s">
        <v>558</v>
      </c>
      <c r="H188" s="22" t="s">
        <v>559</v>
      </c>
      <c r="I188" s="22">
        <v>1</v>
      </c>
      <c r="K188" s="14">
        <v>45254</v>
      </c>
      <c r="L188" s="15">
        <v>1</v>
      </c>
      <c r="M188" s="14">
        <v>45254</v>
      </c>
      <c r="N188" s="22" t="s">
        <v>560</v>
      </c>
      <c r="P188" s="19" t="e">
        <f>+SUMIF($R$6:$R$3781,R188,$Q$6:$Q$3781)</f>
        <v>#REF!</v>
      </c>
      <c r="Q188" s="19" t="e">
        <f>IF(OR(M188&lt;#REF!,M188&gt;#REF!,M188=""),0,VALUE(L188))</f>
        <v>#REF!</v>
      </c>
      <c r="R188" s="19" t="str">
        <f t="shared" si="2"/>
        <v>57605BZ21000</v>
      </c>
      <c r="T188" s="19"/>
    </row>
    <row r="189" spans="1:20" x14ac:dyDescent="0.25">
      <c r="A189" s="20">
        <v>45211</v>
      </c>
      <c r="B189" s="21" t="s">
        <v>577</v>
      </c>
      <c r="C189" s="21" t="s">
        <v>23</v>
      </c>
      <c r="D189" s="25"/>
      <c r="E189" s="22"/>
      <c r="F189" s="21" t="s">
        <v>26</v>
      </c>
      <c r="G189" s="24" t="s">
        <v>578</v>
      </c>
      <c r="H189" s="22" t="s">
        <v>579</v>
      </c>
      <c r="I189" s="22">
        <v>1</v>
      </c>
      <c r="K189" s="14">
        <v>45254</v>
      </c>
      <c r="L189" s="15">
        <v>1</v>
      </c>
      <c r="M189" s="14">
        <v>45254</v>
      </c>
      <c r="N189" s="22" t="s">
        <v>560</v>
      </c>
      <c r="P189" s="19" t="e">
        <f>+SUMIF($R$6:$R$3781,R189,$Q$6:$Q$3781)</f>
        <v>#REF!</v>
      </c>
      <c r="Q189" s="19" t="e">
        <f>IF(OR(M189&lt;#REF!,M189&gt;#REF!,M189=""),0,VALUE(L189))</f>
        <v>#REF!</v>
      </c>
      <c r="R189" s="19" t="str">
        <f t="shared" si="2"/>
        <v>57829BZ01000</v>
      </c>
      <c r="T189" s="19"/>
    </row>
    <row r="190" spans="1:20" x14ac:dyDescent="0.25">
      <c r="A190" s="20">
        <v>45211</v>
      </c>
      <c r="B190" s="21" t="s">
        <v>580</v>
      </c>
      <c r="C190" s="21" t="s">
        <v>23</v>
      </c>
      <c r="D190" s="25"/>
      <c r="E190" s="22"/>
      <c r="F190" s="21" t="s">
        <v>26</v>
      </c>
      <c r="G190" s="24" t="s">
        <v>581</v>
      </c>
      <c r="H190" s="22" t="s">
        <v>582</v>
      </c>
      <c r="I190" s="22">
        <v>1</v>
      </c>
      <c r="K190" s="14">
        <v>45254</v>
      </c>
      <c r="L190" s="15">
        <v>1</v>
      </c>
      <c r="M190" s="14">
        <v>45254</v>
      </c>
      <c r="N190" s="22" t="s">
        <v>560</v>
      </c>
      <c r="P190" s="19" t="e">
        <f>+SUMIF($R$6:$R$3781,R190,$Q$6:$Q$3781)</f>
        <v>#REF!</v>
      </c>
      <c r="Q190" s="19" t="e">
        <f>IF(OR(M190&lt;#REF!,M190&gt;#REF!,M190=""),0,VALUE(L190))</f>
        <v>#REF!</v>
      </c>
      <c r="R190" s="19" t="str">
        <f t="shared" si="2"/>
        <v>57841BZ09000</v>
      </c>
      <c r="T190" s="19"/>
    </row>
    <row r="191" spans="1:20" x14ac:dyDescent="0.25">
      <c r="A191" s="20">
        <v>45211</v>
      </c>
      <c r="B191" s="21" t="s">
        <v>583</v>
      </c>
      <c r="C191" s="21" t="s">
        <v>23</v>
      </c>
      <c r="D191" s="25"/>
      <c r="E191" s="22"/>
      <c r="F191" s="21" t="s">
        <v>26</v>
      </c>
      <c r="G191" s="24" t="s">
        <v>584</v>
      </c>
      <c r="H191" s="22" t="s">
        <v>585</v>
      </c>
      <c r="I191" s="22">
        <v>1</v>
      </c>
      <c r="K191" s="14">
        <v>45254</v>
      </c>
      <c r="L191" s="15">
        <v>1</v>
      </c>
      <c r="M191" s="14">
        <v>45254</v>
      </c>
      <c r="N191" s="22" t="s">
        <v>560</v>
      </c>
      <c r="P191" s="19" t="e">
        <f>+SUMIF($R$6:$R$3781,R191,$Q$6:$Q$3781)</f>
        <v>#REF!</v>
      </c>
      <c r="Q191" s="19" t="e">
        <f>IF(OR(M191&lt;#REF!,M191&gt;#REF!,M191=""),0,VALUE(L191))</f>
        <v>#REF!</v>
      </c>
      <c r="R191" s="19" t="str">
        <f t="shared" si="2"/>
        <v>57842BZ01000</v>
      </c>
      <c r="T191" s="19"/>
    </row>
    <row r="192" spans="1:20" x14ac:dyDescent="0.25">
      <c r="A192" s="20">
        <v>45183</v>
      </c>
      <c r="B192" s="21" t="s">
        <v>586</v>
      </c>
      <c r="C192" s="21" t="s">
        <v>23</v>
      </c>
      <c r="D192" s="25"/>
      <c r="E192" s="22"/>
      <c r="F192" s="21" t="s">
        <v>26</v>
      </c>
      <c r="G192" s="24" t="s">
        <v>587</v>
      </c>
      <c r="H192" s="22" t="s">
        <v>588</v>
      </c>
      <c r="I192" s="22">
        <v>20</v>
      </c>
      <c r="K192" s="14">
        <v>45254</v>
      </c>
      <c r="L192" s="15">
        <v>20</v>
      </c>
      <c r="M192" s="14">
        <v>45254</v>
      </c>
      <c r="N192" s="22" t="s">
        <v>589</v>
      </c>
      <c r="P192" s="19" t="e">
        <f>+SUMIF($R$6:$R$3781,R192,$Q$6:$Q$3781)</f>
        <v>#REF!</v>
      </c>
      <c r="Q192" s="19" t="e">
        <f>IF(OR(M192&lt;#REF!,M192&gt;#REF!,M192=""),0,VALUE(L192))</f>
        <v>#REF!</v>
      </c>
      <c r="R192" s="19" t="str">
        <f t="shared" si="2"/>
        <v>58111BZ38000</v>
      </c>
      <c r="T192" s="19"/>
    </row>
    <row r="193" spans="1:20" x14ac:dyDescent="0.25">
      <c r="A193" s="20">
        <v>45183</v>
      </c>
      <c r="B193" s="21" t="s">
        <v>590</v>
      </c>
      <c r="C193" s="21" t="s">
        <v>23</v>
      </c>
      <c r="D193" s="25"/>
      <c r="E193" s="22"/>
      <c r="F193" s="21" t="s">
        <v>26</v>
      </c>
      <c r="G193" s="24" t="s">
        <v>591</v>
      </c>
      <c r="H193" s="22" t="s">
        <v>218</v>
      </c>
      <c r="I193" s="22">
        <v>20</v>
      </c>
      <c r="K193" s="14">
        <v>45254</v>
      </c>
      <c r="L193" s="15">
        <v>20</v>
      </c>
      <c r="M193" s="14">
        <v>45254</v>
      </c>
      <c r="N193" s="22" t="s">
        <v>589</v>
      </c>
      <c r="P193" s="19" t="e">
        <f>+SUMIF($R$6:$R$3781,R193,$Q$6:$Q$3781)</f>
        <v>#REF!</v>
      </c>
      <c r="Q193" s="19" t="e">
        <f>IF(OR(M193&lt;#REF!,M193&gt;#REF!,M193=""),0,VALUE(L193))</f>
        <v>#REF!</v>
      </c>
      <c r="R193" s="19" t="str">
        <f t="shared" si="2"/>
        <v>57401BZ90100</v>
      </c>
      <c r="T193" s="19"/>
    </row>
    <row r="194" spans="1:20" x14ac:dyDescent="0.25">
      <c r="A194" s="20">
        <v>45183</v>
      </c>
      <c r="B194" s="21" t="s">
        <v>592</v>
      </c>
      <c r="C194" s="21" t="s">
        <v>23</v>
      </c>
      <c r="D194" s="25"/>
      <c r="E194" s="22"/>
      <c r="F194" s="21" t="s">
        <v>26</v>
      </c>
      <c r="G194" s="24" t="s">
        <v>593</v>
      </c>
      <c r="H194" s="22" t="s">
        <v>559</v>
      </c>
      <c r="I194" s="22">
        <v>20</v>
      </c>
      <c r="K194" s="14">
        <v>45254</v>
      </c>
      <c r="L194" s="15">
        <v>20</v>
      </c>
      <c r="M194" s="14">
        <v>45254</v>
      </c>
      <c r="N194" s="22" t="s">
        <v>589</v>
      </c>
      <c r="P194" s="19" t="e">
        <f>+SUMIF($R$6:$R$3781,R194,$Q$6:$Q$3781)</f>
        <v>#REF!</v>
      </c>
      <c r="Q194" s="19" t="e">
        <f>IF(OR(M194&lt;#REF!,M194&gt;#REF!,M194=""),0,VALUE(L194))</f>
        <v>#REF!</v>
      </c>
      <c r="R194" s="19" t="str">
        <f t="shared" si="2"/>
        <v>57605BZ21000</v>
      </c>
      <c r="T194" s="19"/>
    </row>
    <row r="195" spans="1:20" x14ac:dyDescent="0.25">
      <c r="A195" s="20">
        <v>45183</v>
      </c>
      <c r="B195" s="21" t="s">
        <v>594</v>
      </c>
      <c r="C195" s="21" t="s">
        <v>23</v>
      </c>
      <c r="D195" s="25"/>
      <c r="E195" s="22"/>
      <c r="F195" s="21" t="s">
        <v>26</v>
      </c>
      <c r="G195" s="24" t="s">
        <v>595</v>
      </c>
      <c r="H195" s="22" t="s">
        <v>579</v>
      </c>
      <c r="I195" s="22">
        <v>20</v>
      </c>
      <c r="K195" s="14">
        <v>45254</v>
      </c>
      <c r="L195" s="15">
        <v>20</v>
      </c>
      <c r="M195" s="14">
        <v>45254</v>
      </c>
      <c r="N195" s="22" t="s">
        <v>589</v>
      </c>
      <c r="P195" s="19" t="e">
        <f>+SUMIF($R$6:$R$3781,R195,$Q$6:$Q$3781)</f>
        <v>#REF!</v>
      </c>
      <c r="Q195" s="19" t="e">
        <f>IF(OR(M195&lt;#REF!,M195&gt;#REF!,M195=""),0,VALUE(L195))</f>
        <v>#REF!</v>
      </c>
      <c r="R195" s="19" t="str">
        <f t="shared" si="2"/>
        <v>57829BZ01000</v>
      </c>
      <c r="T195" s="19"/>
    </row>
    <row r="196" spans="1:20" x14ac:dyDescent="0.25">
      <c r="A196" s="20">
        <v>45183</v>
      </c>
      <c r="B196" s="21" t="s">
        <v>596</v>
      </c>
      <c r="C196" s="21" t="s">
        <v>23</v>
      </c>
      <c r="D196" s="25"/>
      <c r="E196" s="22"/>
      <c r="F196" s="21" t="s">
        <v>26</v>
      </c>
      <c r="G196" s="24" t="s">
        <v>597</v>
      </c>
      <c r="H196" s="22" t="s">
        <v>582</v>
      </c>
      <c r="I196" s="22">
        <v>20</v>
      </c>
      <c r="K196" s="14">
        <v>45254</v>
      </c>
      <c r="L196" s="15">
        <v>20</v>
      </c>
      <c r="M196" s="14">
        <v>45254</v>
      </c>
      <c r="N196" s="22" t="s">
        <v>589</v>
      </c>
      <c r="P196" s="19" t="e">
        <f>+SUMIF($R$6:$R$3781,R196,$Q$6:$Q$3781)</f>
        <v>#REF!</v>
      </c>
      <c r="Q196" s="19" t="e">
        <f>IF(OR(M196&lt;#REF!,M196&gt;#REF!,M196=""),0,VALUE(L196))</f>
        <v>#REF!</v>
      </c>
      <c r="R196" s="19" t="str">
        <f t="shared" si="2"/>
        <v>57841BZ09000</v>
      </c>
      <c r="T196" s="19"/>
    </row>
    <row r="197" spans="1:20" x14ac:dyDescent="0.25">
      <c r="A197" s="20">
        <v>45183</v>
      </c>
      <c r="B197" s="21" t="s">
        <v>598</v>
      </c>
      <c r="C197" s="21" t="s">
        <v>23</v>
      </c>
      <c r="D197" s="25"/>
      <c r="E197" s="22"/>
      <c r="F197" s="21" t="s">
        <v>26</v>
      </c>
      <c r="G197" s="24" t="s">
        <v>599</v>
      </c>
      <c r="H197" s="22" t="s">
        <v>585</v>
      </c>
      <c r="I197" s="22">
        <v>20</v>
      </c>
      <c r="K197" s="14">
        <v>45254</v>
      </c>
      <c r="L197" s="15">
        <v>20</v>
      </c>
      <c r="M197" s="14">
        <v>45254</v>
      </c>
      <c r="N197" s="22" t="s">
        <v>589</v>
      </c>
      <c r="P197" s="19" t="e">
        <f>+SUMIF($R$6:$R$3781,R197,$Q$6:$Q$3781)</f>
        <v>#REF!</v>
      </c>
      <c r="Q197" s="19" t="e">
        <f>IF(OR(M197&lt;#REF!,M197&gt;#REF!,M197=""),0,VALUE(L197))</f>
        <v>#REF!</v>
      </c>
      <c r="R197" s="19" t="str">
        <f t="shared" si="2"/>
        <v>57842BZ01000</v>
      </c>
      <c r="T197" s="19"/>
    </row>
    <row r="198" spans="1:20" x14ac:dyDescent="0.25">
      <c r="A198" s="20">
        <v>45183</v>
      </c>
      <c r="B198" s="21" t="s">
        <v>600</v>
      </c>
      <c r="C198" s="21" t="s">
        <v>23</v>
      </c>
      <c r="D198" s="25"/>
      <c r="E198" s="22"/>
      <c r="F198" s="21" t="s">
        <v>26</v>
      </c>
      <c r="G198" s="24" t="s">
        <v>601</v>
      </c>
      <c r="H198" s="22" t="s">
        <v>602</v>
      </c>
      <c r="I198" s="22">
        <v>50</v>
      </c>
      <c r="K198" s="14">
        <v>45254</v>
      </c>
      <c r="L198" s="15">
        <v>50</v>
      </c>
      <c r="M198" s="14">
        <v>45254</v>
      </c>
      <c r="N198" s="22" t="s">
        <v>589</v>
      </c>
      <c r="P198" s="19" t="e">
        <f>+SUMIF($R$6:$R$3781,R198,$Q$6:$Q$3781)</f>
        <v>#REF!</v>
      </c>
      <c r="Q198" s="19" t="e">
        <f>IF(OR(M198&lt;#REF!,M198&gt;#REF!,M198=""),0,VALUE(L198))</f>
        <v>#REF!</v>
      </c>
      <c r="R198" s="19" t="str">
        <f t="shared" ref="R198:R252" si="3">IF(M198="","",TRIM(SUBSTITUTE(G198,"-","")))</f>
        <v>55111BZD1000</v>
      </c>
      <c r="T198" s="19"/>
    </row>
    <row r="199" spans="1:20" x14ac:dyDescent="0.25">
      <c r="A199" s="20">
        <v>45183</v>
      </c>
      <c r="B199" s="21" t="s">
        <v>603</v>
      </c>
      <c r="C199" s="21" t="s">
        <v>23</v>
      </c>
      <c r="D199" s="25"/>
      <c r="E199" s="22"/>
      <c r="F199" s="21" t="s">
        <v>26</v>
      </c>
      <c r="G199" s="24" t="s">
        <v>604</v>
      </c>
      <c r="H199" s="22" t="s">
        <v>569</v>
      </c>
      <c r="I199" s="22">
        <v>50</v>
      </c>
      <c r="K199" s="14">
        <v>45254</v>
      </c>
      <c r="L199" s="15">
        <v>50</v>
      </c>
      <c r="M199" s="14">
        <v>45254</v>
      </c>
      <c r="N199" s="22" t="s">
        <v>589</v>
      </c>
      <c r="P199" s="19" t="e">
        <f>+SUMIF($R$6:$R$3781,R199,$Q$6:$Q$3781)</f>
        <v>#REF!</v>
      </c>
      <c r="Q199" s="19" t="e">
        <f>IF(OR(M199&lt;#REF!,M199&gt;#REF!,M199=""),0,VALUE(L199))</f>
        <v>#REF!</v>
      </c>
      <c r="R199" s="19" t="str">
        <f t="shared" si="3"/>
        <v>55114BZ04000</v>
      </c>
      <c r="T199" s="19"/>
    </row>
    <row r="200" spans="1:20" x14ac:dyDescent="0.25">
      <c r="A200" s="20">
        <v>45183</v>
      </c>
      <c r="B200" s="21" t="s">
        <v>605</v>
      </c>
      <c r="C200" s="21" t="s">
        <v>23</v>
      </c>
      <c r="D200" s="25"/>
      <c r="E200" s="22"/>
      <c r="F200" s="21" t="s">
        <v>26</v>
      </c>
      <c r="G200" s="24" t="s">
        <v>606</v>
      </c>
      <c r="H200" s="22" t="s">
        <v>572</v>
      </c>
      <c r="I200" s="22">
        <v>50</v>
      </c>
      <c r="K200" s="14">
        <v>45254</v>
      </c>
      <c r="L200" s="15">
        <v>50</v>
      </c>
      <c r="M200" s="14">
        <v>45254</v>
      </c>
      <c r="N200" s="22" t="s">
        <v>589</v>
      </c>
      <c r="P200" s="19" t="e">
        <f>+SUMIF($R$6:$R$3781,R200,$Q$6:$Q$3781)</f>
        <v>#REF!</v>
      </c>
      <c r="Q200" s="19" t="e">
        <f>IF(OR(M200&lt;#REF!,M200&gt;#REF!,M200=""),0,VALUE(L200))</f>
        <v>#REF!</v>
      </c>
      <c r="R200" s="19" t="str">
        <f t="shared" si="3"/>
        <v>55115BZ01000</v>
      </c>
      <c r="T200" s="19"/>
    </row>
    <row r="201" spans="1:20" x14ac:dyDescent="0.25">
      <c r="A201" s="20">
        <v>45183</v>
      </c>
      <c r="B201" s="21" t="s">
        <v>607</v>
      </c>
      <c r="C201" s="21" t="s">
        <v>23</v>
      </c>
      <c r="D201" s="25"/>
      <c r="E201" s="22"/>
      <c r="F201" s="21" t="s">
        <v>26</v>
      </c>
      <c r="G201" s="24" t="s">
        <v>608</v>
      </c>
      <c r="H201" s="22" t="s">
        <v>609</v>
      </c>
      <c r="I201" s="22">
        <v>50</v>
      </c>
      <c r="K201" s="14">
        <v>45254</v>
      </c>
      <c r="L201" s="15">
        <v>50</v>
      </c>
      <c r="M201" s="14">
        <v>45254</v>
      </c>
      <c r="N201" s="22" t="s">
        <v>589</v>
      </c>
      <c r="P201" s="19" t="e">
        <f>+SUMIF($R$6:$R$3781,R201,$Q$6:$Q$3781)</f>
        <v>#REF!</v>
      </c>
      <c r="Q201" s="19" t="e">
        <f>IF(OR(M201&lt;#REF!,M201&gt;#REF!,M201=""),0,VALUE(L201))</f>
        <v>#REF!</v>
      </c>
      <c r="R201" s="19" t="str">
        <f t="shared" si="3"/>
        <v>53751BZ19000</v>
      </c>
      <c r="T201" s="19"/>
    </row>
    <row r="202" spans="1:20" x14ac:dyDescent="0.25">
      <c r="A202" s="20">
        <v>45183</v>
      </c>
      <c r="B202" s="21" t="s">
        <v>610</v>
      </c>
      <c r="C202" s="21" t="s">
        <v>23</v>
      </c>
      <c r="D202" s="25"/>
      <c r="E202" s="22"/>
      <c r="F202" s="21" t="s">
        <v>26</v>
      </c>
      <c r="G202" s="24" t="s">
        <v>611</v>
      </c>
      <c r="H202" s="22" t="s">
        <v>575</v>
      </c>
      <c r="I202" s="22">
        <v>50</v>
      </c>
      <c r="K202" s="14">
        <v>45254</v>
      </c>
      <c r="L202" s="15">
        <v>50</v>
      </c>
      <c r="M202" s="14">
        <v>45254</v>
      </c>
      <c r="N202" s="22" t="s">
        <v>589</v>
      </c>
      <c r="P202" s="19" t="e">
        <f>+SUMIF($R$6:$R$3781,R202,$Q$6:$Q$3781)</f>
        <v>#REF!</v>
      </c>
      <c r="Q202" s="19" t="e">
        <f>IF(OR(M202&lt;#REF!,M202&gt;#REF!,M202=""),0,VALUE(L202))</f>
        <v>#REF!</v>
      </c>
      <c r="R202" s="19" t="str">
        <f t="shared" si="3"/>
        <v>55733BZ08000</v>
      </c>
      <c r="T202" s="19"/>
    </row>
    <row r="203" spans="1:20" x14ac:dyDescent="0.25">
      <c r="A203" s="20">
        <v>45183</v>
      </c>
      <c r="B203" s="21" t="s">
        <v>612</v>
      </c>
      <c r="C203" s="21" t="s">
        <v>23</v>
      </c>
      <c r="D203" s="25"/>
      <c r="E203" s="22"/>
      <c r="F203" s="21" t="s">
        <v>26</v>
      </c>
      <c r="G203" s="24" t="s">
        <v>613</v>
      </c>
      <c r="H203" s="22" t="s">
        <v>614</v>
      </c>
      <c r="I203" s="22">
        <v>50</v>
      </c>
      <c r="K203" s="14">
        <v>45254</v>
      </c>
      <c r="L203" s="15">
        <v>50</v>
      </c>
      <c r="M203" s="14">
        <v>45254</v>
      </c>
      <c r="N203" s="22" t="s">
        <v>589</v>
      </c>
      <c r="P203" s="19" t="e">
        <f>+SUMIF($R$6:$R$3781,R203,$Q$6:$Q$3781)</f>
        <v>#REF!</v>
      </c>
      <c r="Q203" s="19" t="e">
        <f>IF(OR(M203&lt;#REF!,M203&gt;#REF!,M203=""),0,VALUE(L203))</f>
        <v>#REF!</v>
      </c>
      <c r="R203" s="19" t="str">
        <f t="shared" si="3"/>
        <v>55132BZ09000</v>
      </c>
      <c r="T203" s="19"/>
    </row>
    <row r="204" spans="1:20" x14ac:dyDescent="0.25">
      <c r="A204" s="20">
        <v>45183</v>
      </c>
      <c r="B204" s="21" t="s">
        <v>615</v>
      </c>
      <c r="C204" s="21" t="s">
        <v>23</v>
      </c>
      <c r="D204" s="25"/>
      <c r="E204" s="22"/>
      <c r="F204" s="21" t="s">
        <v>26</v>
      </c>
      <c r="G204" s="24" t="s">
        <v>616</v>
      </c>
      <c r="H204" s="22" t="s">
        <v>617</v>
      </c>
      <c r="I204" s="22">
        <v>50</v>
      </c>
      <c r="K204" s="14">
        <v>45254</v>
      </c>
      <c r="L204" s="15">
        <v>50</v>
      </c>
      <c r="M204" s="14">
        <v>45254</v>
      </c>
      <c r="N204" s="22" t="s">
        <v>589</v>
      </c>
      <c r="P204" s="19" t="e">
        <f>+SUMIF($R$6:$R$3781,R204,$Q$6:$Q$3781)</f>
        <v>#REF!</v>
      </c>
      <c r="Q204" s="19" t="e">
        <f>IF(OR(M204&lt;#REF!,M204&gt;#REF!,M204=""),0,VALUE(L204))</f>
        <v>#REF!</v>
      </c>
      <c r="R204" s="19" t="str">
        <f t="shared" si="3"/>
        <v>55113BZ06000</v>
      </c>
      <c r="T204" s="19"/>
    </row>
    <row r="205" spans="1:20" x14ac:dyDescent="0.25">
      <c r="A205" s="20">
        <v>45254</v>
      </c>
      <c r="B205" s="21" t="s">
        <v>618</v>
      </c>
      <c r="C205" s="21" t="s">
        <v>134</v>
      </c>
      <c r="D205" s="25" t="s">
        <v>619</v>
      </c>
      <c r="E205" s="22" t="s">
        <v>620</v>
      </c>
      <c r="F205" s="21" t="s">
        <v>89</v>
      </c>
      <c r="G205" s="24" t="s">
        <v>621</v>
      </c>
      <c r="H205" s="22" t="s">
        <v>622</v>
      </c>
      <c r="I205" s="22">
        <v>1</v>
      </c>
      <c r="K205" s="14">
        <v>45254</v>
      </c>
      <c r="L205" s="15">
        <v>1</v>
      </c>
      <c r="M205" s="14">
        <v>45254</v>
      </c>
      <c r="N205" s="22" t="s">
        <v>492</v>
      </c>
      <c r="P205" s="19" t="e">
        <f>+SUMIF($R$6:$R$3781,R205,$Q$6:$Q$3781)</f>
        <v>#REF!</v>
      </c>
      <c r="Q205" s="19" t="e">
        <f>IF(OR(M205&lt;#REF!,M205&gt;#REF!,M205=""),0,VALUE(L205))</f>
        <v>#REF!</v>
      </c>
      <c r="R205" s="19" t="str">
        <f t="shared" si="3"/>
        <v>735280D130C1</v>
      </c>
      <c r="T205" s="19"/>
    </row>
    <row r="206" spans="1:20" x14ac:dyDescent="0.25">
      <c r="A206" s="20">
        <v>45204</v>
      </c>
      <c r="B206" s="21" t="s">
        <v>623</v>
      </c>
      <c r="C206" s="21" t="s">
        <v>134</v>
      </c>
      <c r="D206" s="25" t="s">
        <v>624</v>
      </c>
      <c r="E206" s="22" t="s">
        <v>625</v>
      </c>
      <c r="F206" s="21" t="s">
        <v>26</v>
      </c>
      <c r="G206" s="24" t="s">
        <v>626</v>
      </c>
      <c r="H206" s="22" t="s">
        <v>308</v>
      </c>
      <c r="I206" s="22">
        <v>1</v>
      </c>
      <c r="K206" s="14">
        <v>45259</v>
      </c>
      <c r="L206" s="15">
        <v>1</v>
      </c>
      <c r="M206" s="14">
        <v>45260</v>
      </c>
      <c r="N206" s="22" t="s">
        <v>627</v>
      </c>
      <c r="P206" s="19" t="e">
        <f>+SUMIF($R$6:$R$3781,R206,$Q$6:$Q$3781)</f>
        <v>#REF!</v>
      </c>
      <c r="Q206" s="19" t="e">
        <f>IF(OR(M206&lt;#REF!,M206&gt;#REF!,M206=""),0,VALUE(L206))</f>
        <v>#REF!</v>
      </c>
      <c r="R206" s="19" t="str">
        <f t="shared" si="3"/>
        <v>160000Y70000</v>
      </c>
      <c r="T206" s="19"/>
    </row>
    <row r="207" spans="1:20" x14ac:dyDescent="0.25">
      <c r="A207" s="20">
        <v>45239</v>
      </c>
      <c r="B207" s="21" t="s">
        <v>628</v>
      </c>
      <c r="C207" s="21" t="s">
        <v>23</v>
      </c>
      <c r="D207" s="25" t="s">
        <v>629</v>
      </c>
      <c r="E207" s="22" t="s">
        <v>221</v>
      </c>
      <c r="F207" s="21" t="s">
        <v>26</v>
      </c>
      <c r="G207" s="24" t="s">
        <v>307</v>
      </c>
      <c r="H207" s="22" t="s">
        <v>308</v>
      </c>
      <c r="I207" s="22">
        <v>1</v>
      </c>
      <c r="K207" s="14">
        <v>45259</v>
      </c>
      <c r="L207" s="15">
        <v>1</v>
      </c>
      <c r="M207" s="14">
        <v>45260</v>
      </c>
      <c r="N207" s="22" t="s">
        <v>627</v>
      </c>
      <c r="P207" s="19" t="e">
        <f>+SUMIF($R$6:$R$3781,R207,$Q$6:$Q$3781)</f>
        <v>#REF!</v>
      </c>
      <c r="Q207" s="19" t="e">
        <f>IF(OR(M207&lt;#REF!,M207&gt;#REF!,M207=""),0,VALUE(L207))</f>
        <v>#REF!</v>
      </c>
      <c r="R207" s="19" t="str">
        <f t="shared" si="3"/>
        <v>16000BZQ3000</v>
      </c>
      <c r="T207" s="19"/>
    </row>
    <row r="208" spans="1:20" x14ac:dyDescent="0.25">
      <c r="A208" s="20">
        <v>45251</v>
      </c>
      <c r="B208" s="21" t="s">
        <v>630</v>
      </c>
      <c r="C208" s="21" t="s">
        <v>134</v>
      </c>
      <c r="D208" s="25" t="s">
        <v>24</v>
      </c>
      <c r="E208" s="22" t="s">
        <v>625</v>
      </c>
      <c r="F208" s="21" t="s">
        <v>26</v>
      </c>
      <c r="G208" s="24" t="s">
        <v>626</v>
      </c>
      <c r="H208" s="22" t="s">
        <v>308</v>
      </c>
      <c r="I208" s="22">
        <v>1</v>
      </c>
      <c r="K208" s="14">
        <v>45259</v>
      </c>
      <c r="L208" s="15">
        <v>1</v>
      </c>
      <c r="M208" s="14">
        <v>45260</v>
      </c>
      <c r="N208" s="22" t="s">
        <v>627</v>
      </c>
      <c r="P208" s="19" t="e">
        <f>+SUMIF($R$6:$R$3781,R208,$Q$6:$Q$3781)</f>
        <v>#REF!</v>
      </c>
      <c r="Q208" s="19" t="e">
        <f>IF(OR(M208&lt;#REF!,M208&gt;#REF!,M208=""),0,VALUE(L208))</f>
        <v>#REF!</v>
      </c>
      <c r="R208" s="19" t="str">
        <f t="shared" si="3"/>
        <v>160000Y70000</v>
      </c>
      <c r="T208" s="19"/>
    </row>
    <row r="209" spans="1:20" x14ac:dyDescent="0.25">
      <c r="A209" s="20">
        <v>45224</v>
      </c>
      <c r="B209" s="21" t="s">
        <v>631</v>
      </c>
      <c r="C209" s="21" t="s">
        <v>23</v>
      </c>
      <c r="D209" s="25" t="s">
        <v>632</v>
      </c>
      <c r="E209" s="22" t="s">
        <v>43</v>
      </c>
      <c r="F209" s="21" t="s">
        <v>26</v>
      </c>
      <c r="G209" s="24" t="s">
        <v>44</v>
      </c>
      <c r="H209" s="22" t="s">
        <v>45</v>
      </c>
      <c r="I209" s="22">
        <v>4</v>
      </c>
      <c r="K209" s="14">
        <v>45260</v>
      </c>
      <c r="L209" s="15">
        <v>4</v>
      </c>
      <c r="M209" s="14">
        <v>45261</v>
      </c>
      <c r="N209" s="22" t="s">
        <v>633</v>
      </c>
      <c r="P209" s="19" t="e">
        <f>+SUMIF($R$6:$R$3781,R209,$Q$6:$Q$3781)</f>
        <v>#REF!</v>
      </c>
      <c r="Q209" s="19" t="e">
        <f>IF(OR(M209&lt;#REF!,M209&gt;#REF!,M209=""),0,VALUE(L209))</f>
        <v>#REF!</v>
      </c>
      <c r="R209" s="19" t="str">
        <f t="shared" si="3"/>
        <v>87910BZJ5000</v>
      </c>
      <c r="T209" s="19"/>
    </row>
    <row r="210" spans="1:20" x14ac:dyDescent="0.25">
      <c r="A210" s="20"/>
      <c r="B210" s="21"/>
      <c r="C210" s="21" t="s">
        <v>23</v>
      </c>
      <c r="D210" s="25"/>
      <c r="E210" s="22"/>
      <c r="F210" s="21" t="s">
        <v>26</v>
      </c>
      <c r="G210" s="24" t="s">
        <v>634</v>
      </c>
      <c r="H210" s="22" t="s">
        <v>320</v>
      </c>
      <c r="I210" s="22">
        <v>0</v>
      </c>
      <c r="K210" s="14">
        <v>45259</v>
      </c>
      <c r="L210" s="15">
        <v>19</v>
      </c>
      <c r="M210" s="14">
        <v>45261</v>
      </c>
      <c r="N210" s="22" t="s">
        <v>635</v>
      </c>
      <c r="P210" s="19" t="e">
        <f>+SUMIF($R$6:$R$3781,R210,$Q$6:$Q$3781)</f>
        <v>#REF!</v>
      </c>
      <c r="Q210" s="19" t="e">
        <f>IF(OR(M210&lt;#REF!,M210&gt;#REF!,M210=""),0,VALUE(L210))</f>
        <v>#REF!</v>
      </c>
      <c r="R210" s="19" t="str">
        <f t="shared" si="3"/>
        <v>61783BZ10000</v>
      </c>
      <c r="T210" s="19"/>
    </row>
    <row r="211" spans="1:20" x14ac:dyDescent="0.25">
      <c r="A211" s="20">
        <v>45254</v>
      </c>
      <c r="B211" s="21" t="s">
        <v>636</v>
      </c>
      <c r="C211" s="21" t="s">
        <v>23</v>
      </c>
      <c r="D211" s="25" t="s">
        <v>637</v>
      </c>
      <c r="E211" s="22" t="s">
        <v>638</v>
      </c>
      <c r="F211" s="21" t="s">
        <v>26</v>
      </c>
      <c r="G211" s="24" t="s">
        <v>639</v>
      </c>
      <c r="H211" s="22" t="s">
        <v>436</v>
      </c>
      <c r="I211" s="22">
        <v>1</v>
      </c>
      <c r="K211" s="14">
        <v>45266</v>
      </c>
      <c r="L211" s="15">
        <v>1</v>
      </c>
      <c r="M211" s="14">
        <v>45268</v>
      </c>
      <c r="N211" s="22" t="s">
        <v>640</v>
      </c>
      <c r="P211" s="19" t="e">
        <f>+SUMIF($R$6:$R$3781,R211,$Q$6:$Q$3781)</f>
        <v>#REF!</v>
      </c>
      <c r="Q211" s="19" t="e">
        <f>IF(OR(M211&lt;#REF!,M211&gt;#REF!,M211=""),0,VALUE(L211))</f>
        <v>#REF!</v>
      </c>
      <c r="R211" s="19" t="str">
        <f t="shared" si="3"/>
        <v>45510BZ52000</v>
      </c>
      <c r="T211" s="19"/>
    </row>
    <row r="212" spans="1:20" x14ac:dyDescent="0.25">
      <c r="A212" s="20">
        <v>45241</v>
      </c>
      <c r="B212" s="21" t="s">
        <v>641</v>
      </c>
      <c r="C212" s="21" t="s">
        <v>23</v>
      </c>
      <c r="D212" s="25" t="s">
        <v>642</v>
      </c>
      <c r="E212" s="22" t="s">
        <v>57</v>
      </c>
      <c r="F212" s="21" t="s">
        <v>26</v>
      </c>
      <c r="G212" s="24" t="s">
        <v>643</v>
      </c>
      <c r="H212" s="22" t="s">
        <v>644</v>
      </c>
      <c r="I212" s="22">
        <v>50</v>
      </c>
      <c r="K212" s="14">
        <v>45267</v>
      </c>
      <c r="L212" s="15">
        <v>50</v>
      </c>
      <c r="M212" s="14">
        <v>45268</v>
      </c>
      <c r="N212" s="22" t="s">
        <v>645</v>
      </c>
      <c r="P212" s="19" t="e">
        <f>+SUMIF($R$6:$R$3781,R212,$Q$6:$Q$3781)</f>
        <v>#REF!</v>
      </c>
      <c r="Q212" s="19" t="e">
        <f>IF(OR(M212&lt;#REF!,M212&gt;#REF!,M212=""),0,VALUE(L212))</f>
        <v>#REF!</v>
      </c>
      <c r="R212" s="19" t="str">
        <f t="shared" si="3"/>
        <v>77249BZ04000</v>
      </c>
      <c r="T212" s="19"/>
    </row>
    <row r="213" spans="1:20" x14ac:dyDescent="0.25">
      <c r="A213" s="20">
        <v>45258</v>
      </c>
      <c r="B213" s="21" t="s">
        <v>646</v>
      </c>
      <c r="C213" s="21" t="s">
        <v>23</v>
      </c>
      <c r="D213" s="25" t="s">
        <v>647</v>
      </c>
      <c r="E213" s="22" t="s">
        <v>25</v>
      </c>
      <c r="F213" s="21" t="s">
        <v>26</v>
      </c>
      <c r="G213" s="24" t="s">
        <v>648</v>
      </c>
      <c r="H213" s="22" t="s">
        <v>649</v>
      </c>
      <c r="I213" s="22">
        <v>20</v>
      </c>
      <c r="K213" s="14">
        <v>45268</v>
      </c>
      <c r="L213" s="15">
        <v>20</v>
      </c>
      <c r="M213" s="14">
        <v>45273</v>
      </c>
      <c r="N213" s="22" t="s">
        <v>650</v>
      </c>
      <c r="P213" s="19" t="e">
        <f>+SUMIF($R$6:$R$3781,R213,$Q$6:$Q$3781)</f>
        <v>#REF!</v>
      </c>
      <c r="Q213" s="19" t="e">
        <f>IF(OR(M213&lt;#REF!,M213&gt;#REF!,M213=""),0,VALUE(L213))</f>
        <v>#REF!</v>
      </c>
      <c r="R213" s="19" t="str">
        <f t="shared" si="3"/>
        <v>55432BZ240C1</v>
      </c>
      <c r="T213" s="19"/>
    </row>
    <row r="214" spans="1:20" x14ac:dyDescent="0.25">
      <c r="A214" s="20">
        <v>45265</v>
      </c>
      <c r="B214" s="21" t="s">
        <v>651</v>
      </c>
      <c r="C214" s="21" t="s">
        <v>23</v>
      </c>
      <c r="D214" s="25" t="s">
        <v>652</v>
      </c>
      <c r="E214" s="22" t="s">
        <v>25</v>
      </c>
      <c r="F214" s="21" t="s">
        <v>26</v>
      </c>
      <c r="G214" s="24" t="s">
        <v>653</v>
      </c>
      <c r="H214" s="22" t="s">
        <v>654</v>
      </c>
      <c r="I214" s="22">
        <v>2</v>
      </c>
      <c r="K214" s="14">
        <v>45271</v>
      </c>
      <c r="L214" s="15">
        <v>2</v>
      </c>
      <c r="M214" s="14">
        <v>45272</v>
      </c>
      <c r="N214" s="22" t="s">
        <v>655</v>
      </c>
      <c r="P214" s="19" t="e">
        <f>+SUMIF($R$6:$R$3781,R214,$Q$6:$Q$3781)</f>
        <v>#REF!</v>
      </c>
      <c r="Q214" s="19" t="e">
        <f>IF(OR(M214&lt;#REF!,M214&gt;#REF!,M214=""),0,VALUE(L214))</f>
        <v>#REF!</v>
      </c>
      <c r="R214" s="19" t="str">
        <f t="shared" si="3"/>
        <v>61682BZ90100</v>
      </c>
      <c r="T214" s="19"/>
    </row>
    <row r="215" spans="1:20" x14ac:dyDescent="0.25">
      <c r="A215" s="20">
        <v>45266</v>
      </c>
      <c r="B215" s="21" t="s">
        <v>656</v>
      </c>
      <c r="C215" s="21" t="s">
        <v>23</v>
      </c>
      <c r="D215" s="25" t="s">
        <v>24</v>
      </c>
      <c r="E215" s="22" t="s">
        <v>57</v>
      </c>
      <c r="F215" s="21" t="s">
        <v>26</v>
      </c>
      <c r="G215" s="24" t="s">
        <v>143</v>
      </c>
      <c r="H215" s="22" t="s">
        <v>144</v>
      </c>
      <c r="I215" s="22">
        <v>1</v>
      </c>
      <c r="K215" s="14">
        <v>45271</v>
      </c>
      <c r="L215" s="15">
        <v>1</v>
      </c>
      <c r="M215" s="14">
        <v>45271</v>
      </c>
      <c r="N215" s="22" t="s">
        <v>492</v>
      </c>
      <c r="P215" s="19" t="e">
        <f>+SUMIF($R$6:$R$3781,R215,$Q$6:$Q$3781)</f>
        <v>#REF!</v>
      </c>
      <c r="Q215" s="19" t="e">
        <f>IF(OR(M215&lt;#REF!,M215&gt;#REF!,M215=""),0,VALUE(L215))</f>
        <v>#REF!</v>
      </c>
      <c r="R215" s="19" t="str">
        <f t="shared" si="3"/>
        <v>55311BZA10C0</v>
      </c>
      <c r="T215" s="19"/>
    </row>
    <row r="216" spans="1:20" x14ac:dyDescent="0.25">
      <c r="A216" s="20">
        <v>45259</v>
      </c>
      <c r="B216" s="21" t="s">
        <v>657</v>
      </c>
      <c r="C216" s="21" t="s">
        <v>23</v>
      </c>
      <c r="D216" s="25" t="s">
        <v>658</v>
      </c>
      <c r="E216" s="22" t="s">
        <v>25</v>
      </c>
      <c r="F216" s="21" t="s">
        <v>26</v>
      </c>
      <c r="G216" s="24" t="s">
        <v>659</v>
      </c>
      <c r="H216" s="22" t="s">
        <v>660</v>
      </c>
      <c r="I216" s="22">
        <v>16</v>
      </c>
      <c r="K216" s="14">
        <v>45271</v>
      </c>
      <c r="L216" s="15">
        <v>16</v>
      </c>
      <c r="M216" s="14">
        <v>45271</v>
      </c>
      <c r="N216" s="22" t="s">
        <v>492</v>
      </c>
      <c r="P216" s="19" t="e">
        <f>+SUMIF($R$6:$R$3781,R216,$Q$6:$Q$3781)</f>
        <v>#REF!</v>
      </c>
      <c r="Q216" s="19" t="e">
        <f>IF(OR(M216&lt;#REF!,M216&gt;#REF!,M216=""),0,VALUE(L216))</f>
        <v>#REF!</v>
      </c>
      <c r="R216" s="19" t="str">
        <f t="shared" si="3"/>
        <v>53105BZ01000</v>
      </c>
      <c r="T216" s="19"/>
    </row>
    <row r="217" spans="1:20" x14ac:dyDescent="0.25">
      <c r="A217" s="20"/>
      <c r="B217" s="21"/>
      <c r="C217" s="21" t="s">
        <v>23</v>
      </c>
      <c r="D217" s="25" t="s">
        <v>24</v>
      </c>
      <c r="E217" s="22" t="s">
        <v>43</v>
      </c>
      <c r="F217" s="21" t="s">
        <v>26</v>
      </c>
      <c r="G217" s="24" t="s">
        <v>661</v>
      </c>
      <c r="H217" s="22" t="s">
        <v>149</v>
      </c>
      <c r="I217" s="22">
        <v>2</v>
      </c>
      <c r="K217" s="14">
        <v>45273</v>
      </c>
      <c r="L217" s="15">
        <v>2</v>
      </c>
      <c r="M217" s="14">
        <v>45282</v>
      </c>
      <c r="N217" s="22" t="s">
        <v>662</v>
      </c>
      <c r="P217" s="19" t="e">
        <f>+SUMIF($R$6:$R$3781,R217,$Q$6:$Q$3781)</f>
        <v>#REF!</v>
      </c>
      <c r="Q217" s="19" t="e">
        <f>IF(OR(M217&lt;#REF!,M217&gt;#REF!,M217=""),0,VALUE(L217))</f>
        <v>#REF!</v>
      </c>
      <c r="R217" s="19" t="str">
        <f t="shared" si="3"/>
        <v>87940BZJ3000</v>
      </c>
      <c r="T217" s="19"/>
    </row>
    <row r="218" spans="1:20" x14ac:dyDescent="0.25">
      <c r="A218" s="20"/>
      <c r="B218" s="21"/>
      <c r="C218" s="21" t="s">
        <v>23</v>
      </c>
      <c r="D218" s="25" t="s">
        <v>663</v>
      </c>
      <c r="E218" s="22" t="s">
        <v>43</v>
      </c>
      <c r="F218" s="21" t="s">
        <v>26</v>
      </c>
      <c r="G218" s="24" t="s">
        <v>44</v>
      </c>
      <c r="H218" s="22" t="s">
        <v>45</v>
      </c>
      <c r="I218" s="22">
        <v>18</v>
      </c>
      <c r="K218" s="14">
        <v>45273</v>
      </c>
      <c r="L218" s="15">
        <v>18</v>
      </c>
      <c r="M218" s="14">
        <v>45282</v>
      </c>
      <c r="N218" s="22" t="s">
        <v>662</v>
      </c>
      <c r="P218" s="19" t="e">
        <f>+SUMIF($R$6:$R$3781,R218,$Q$6:$Q$3781)</f>
        <v>#REF!</v>
      </c>
      <c r="Q218" s="19" t="e">
        <f>IF(OR(M218&lt;#REF!,M218&gt;#REF!,M218=""),0,VALUE(L218))</f>
        <v>#REF!</v>
      </c>
      <c r="R218" s="19" t="str">
        <f t="shared" si="3"/>
        <v>87910BZJ5000</v>
      </c>
      <c r="T218" s="19"/>
    </row>
    <row r="219" spans="1:20" x14ac:dyDescent="0.25">
      <c r="A219" s="20"/>
      <c r="B219" s="21"/>
      <c r="C219" s="21" t="s">
        <v>23</v>
      </c>
      <c r="D219" s="25" t="s">
        <v>545</v>
      </c>
      <c r="E219" s="22" t="s">
        <v>81</v>
      </c>
      <c r="F219" s="21" t="s">
        <v>26</v>
      </c>
      <c r="G219" s="24" t="s">
        <v>546</v>
      </c>
      <c r="H219" s="22" t="s">
        <v>149</v>
      </c>
      <c r="I219" s="22">
        <v>1</v>
      </c>
      <c r="K219" s="14">
        <v>45273</v>
      </c>
      <c r="L219" s="15">
        <v>1</v>
      </c>
      <c r="M219" s="14">
        <v>45282</v>
      </c>
      <c r="N219" s="22" t="s">
        <v>662</v>
      </c>
      <c r="P219" s="19" t="e">
        <f>+SUMIF($R$6:$R$3781,R219,$Q$6:$Q$3781)</f>
        <v>#REF!</v>
      </c>
      <c r="Q219" s="19" t="e">
        <f>IF(OR(M219&lt;#REF!,M219&gt;#REF!,M219=""),0,VALUE(L219))</f>
        <v>#REF!</v>
      </c>
      <c r="R219" s="19" t="str">
        <f t="shared" si="3"/>
        <v>87940BZM3000</v>
      </c>
      <c r="T219" s="19"/>
    </row>
    <row r="220" spans="1:20" x14ac:dyDescent="0.25">
      <c r="A220" s="20"/>
      <c r="B220" s="21"/>
      <c r="C220" s="21" t="s">
        <v>23</v>
      </c>
      <c r="D220" s="25" t="s">
        <v>24</v>
      </c>
      <c r="E220" s="22" t="s">
        <v>51</v>
      </c>
      <c r="F220" s="21" t="s">
        <v>26</v>
      </c>
      <c r="G220" s="24" t="s">
        <v>664</v>
      </c>
      <c r="H220" s="22" t="s">
        <v>45</v>
      </c>
      <c r="I220" s="22">
        <v>1</v>
      </c>
      <c r="K220" s="14">
        <v>45273</v>
      </c>
      <c r="L220" s="15">
        <v>1</v>
      </c>
      <c r="M220" s="14">
        <v>45282</v>
      </c>
      <c r="N220" s="22" t="s">
        <v>662</v>
      </c>
      <c r="P220" s="19" t="e">
        <f>+SUMIF($R$6:$R$3781,R220,$Q$6:$Q$3781)</f>
        <v>#REF!</v>
      </c>
      <c r="Q220" s="19" t="e">
        <f>IF(OR(M220&lt;#REF!,M220&gt;#REF!,M220=""),0,VALUE(L220))</f>
        <v>#REF!</v>
      </c>
      <c r="R220" s="19" t="str">
        <f t="shared" si="3"/>
        <v>87910BZL5000</v>
      </c>
      <c r="T220" s="19"/>
    </row>
    <row r="221" spans="1:20" x14ac:dyDescent="0.25">
      <c r="A221" s="20"/>
      <c r="B221" s="21"/>
      <c r="C221" s="21" t="s">
        <v>23</v>
      </c>
      <c r="D221" s="25" t="s">
        <v>665</v>
      </c>
      <c r="E221" s="22" t="s">
        <v>434</v>
      </c>
      <c r="F221" s="21" t="s">
        <v>26</v>
      </c>
      <c r="G221" s="24" t="s">
        <v>666</v>
      </c>
      <c r="H221" s="22" t="s">
        <v>45</v>
      </c>
      <c r="I221" s="22">
        <v>2</v>
      </c>
      <c r="K221" s="14">
        <v>45273</v>
      </c>
      <c r="L221" s="15">
        <v>2</v>
      </c>
      <c r="M221" s="14">
        <v>45282</v>
      </c>
      <c r="N221" s="22" t="s">
        <v>662</v>
      </c>
      <c r="P221" s="19" t="e">
        <f>+SUMIF($R$6:$R$3781,R221,$Q$6:$Q$3781)</f>
        <v>#REF!</v>
      </c>
      <c r="Q221" s="19" t="e">
        <f>IF(OR(M221&lt;#REF!,M221&gt;#REF!,M221=""),0,VALUE(L221))</f>
        <v>#REF!</v>
      </c>
      <c r="R221" s="19" t="str">
        <f t="shared" si="3"/>
        <v>87910BZP9000</v>
      </c>
      <c r="T221" s="19"/>
    </row>
    <row r="222" spans="1:20" x14ac:dyDescent="0.25">
      <c r="A222" s="20">
        <v>45275</v>
      </c>
      <c r="B222" s="21" t="s">
        <v>667</v>
      </c>
      <c r="C222" s="21" t="s">
        <v>23</v>
      </c>
      <c r="D222" s="25" t="s">
        <v>668</v>
      </c>
      <c r="E222" s="22" t="s">
        <v>25</v>
      </c>
      <c r="F222" s="21" t="s">
        <v>26</v>
      </c>
      <c r="G222" s="24" t="s">
        <v>659</v>
      </c>
      <c r="H222" s="22" t="s">
        <v>660</v>
      </c>
      <c r="I222" s="22">
        <v>13</v>
      </c>
      <c r="K222" s="14">
        <v>45276</v>
      </c>
      <c r="L222" s="15">
        <v>13</v>
      </c>
      <c r="M222" s="14">
        <v>45278</v>
      </c>
      <c r="N222" s="22" t="s">
        <v>669</v>
      </c>
      <c r="P222" s="19" t="e">
        <f>+SUMIF($R$6:$R$3781,R222,$Q$6:$Q$3781)</f>
        <v>#REF!</v>
      </c>
      <c r="Q222" s="19" t="e">
        <f>IF(OR(M222&lt;#REF!,M222&gt;#REF!,M222=""),0,VALUE(L222))</f>
        <v>#REF!</v>
      </c>
      <c r="R222" s="19" t="str">
        <f t="shared" si="3"/>
        <v>53105BZ01000</v>
      </c>
      <c r="T222" s="19"/>
    </row>
    <row r="223" spans="1:20" x14ac:dyDescent="0.25">
      <c r="A223" s="20">
        <v>45275</v>
      </c>
      <c r="B223" s="21" t="s">
        <v>670</v>
      </c>
      <c r="C223" s="21" t="s">
        <v>23</v>
      </c>
      <c r="D223" s="25" t="s">
        <v>671</v>
      </c>
      <c r="E223" s="22" t="s">
        <v>25</v>
      </c>
      <c r="F223" s="21" t="s">
        <v>26</v>
      </c>
      <c r="G223" s="24" t="s">
        <v>659</v>
      </c>
      <c r="H223" s="22" t="s">
        <v>660</v>
      </c>
      <c r="I223" s="22">
        <v>18</v>
      </c>
      <c r="K223" s="14">
        <v>45276</v>
      </c>
      <c r="L223" s="15">
        <v>18</v>
      </c>
      <c r="M223" s="14">
        <v>45278</v>
      </c>
      <c r="N223" s="22" t="s">
        <v>669</v>
      </c>
      <c r="P223" s="19" t="e">
        <f>+SUMIF($R$6:$R$3781,R223,$Q$6:$Q$3781)</f>
        <v>#REF!</v>
      </c>
      <c r="Q223" s="19" t="e">
        <f>IF(OR(M223&lt;#REF!,M223&gt;#REF!,M223=""),0,VALUE(L223))</f>
        <v>#REF!</v>
      </c>
      <c r="R223" s="19" t="str">
        <f t="shared" si="3"/>
        <v>53105BZ01000</v>
      </c>
      <c r="T223" s="19"/>
    </row>
    <row r="224" spans="1:20" x14ac:dyDescent="0.25">
      <c r="A224" s="20">
        <v>45275</v>
      </c>
      <c r="B224" s="21" t="s">
        <v>672</v>
      </c>
      <c r="C224" s="21" t="s">
        <v>23</v>
      </c>
      <c r="D224" s="25" t="s">
        <v>673</v>
      </c>
      <c r="E224" s="22" t="s">
        <v>25</v>
      </c>
      <c r="F224" s="21" t="s">
        <v>26</v>
      </c>
      <c r="G224" s="24" t="s">
        <v>659</v>
      </c>
      <c r="H224" s="22" t="s">
        <v>660</v>
      </c>
      <c r="I224" s="22">
        <v>31</v>
      </c>
      <c r="K224" s="14">
        <v>45276</v>
      </c>
      <c r="L224" s="15">
        <v>31</v>
      </c>
      <c r="M224" s="14">
        <v>45278</v>
      </c>
      <c r="N224" s="22" t="s">
        <v>669</v>
      </c>
      <c r="P224" s="19" t="e">
        <f>+SUMIF($R$6:$R$3781,R224,$Q$6:$Q$3781)</f>
        <v>#REF!</v>
      </c>
      <c r="Q224" s="19" t="e">
        <f>IF(OR(M224&lt;#REF!,M224&gt;#REF!,M224=""),0,VALUE(L224))</f>
        <v>#REF!</v>
      </c>
      <c r="R224" s="19" t="str">
        <f t="shared" si="3"/>
        <v>53105BZ01000</v>
      </c>
      <c r="T224" s="19"/>
    </row>
    <row r="225" spans="1:20" x14ac:dyDescent="0.25">
      <c r="A225" s="20">
        <v>45276</v>
      </c>
      <c r="B225" s="21" t="s">
        <v>674</v>
      </c>
      <c r="C225" s="21" t="s">
        <v>23</v>
      </c>
      <c r="D225" s="25" t="s">
        <v>675</v>
      </c>
      <c r="E225" s="22" t="s">
        <v>25</v>
      </c>
      <c r="F225" s="21" t="s">
        <v>26</v>
      </c>
      <c r="G225" s="24" t="s">
        <v>659</v>
      </c>
      <c r="H225" s="22" t="s">
        <v>660</v>
      </c>
      <c r="I225" s="22">
        <v>10</v>
      </c>
      <c r="K225" s="14">
        <v>45276</v>
      </c>
      <c r="L225" s="15">
        <v>10</v>
      </c>
      <c r="M225" s="14">
        <v>45278</v>
      </c>
      <c r="N225" s="22" t="s">
        <v>669</v>
      </c>
      <c r="P225" s="19" t="e">
        <f>+SUMIF($R$6:$R$3781,R225,$Q$6:$Q$3781)</f>
        <v>#REF!</v>
      </c>
      <c r="Q225" s="19" t="e">
        <f>IF(OR(M225&lt;#REF!,M225&gt;#REF!,M225=""),0,VALUE(L225))</f>
        <v>#REF!</v>
      </c>
      <c r="R225" s="19" t="str">
        <f t="shared" si="3"/>
        <v>53105BZ01000</v>
      </c>
      <c r="T225" s="19"/>
    </row>
    <row r="226" spans="1:20" x14ac:dyDescent="0.25">
      <c r="A226" s="20">
        <v>45274</v>
      </c>
      <c r="B226" s="21" t="s">
        <v>676</v>
      </c>
      <c r="C226" s="21" t="s">
        <v>23</v>
      </c>
      <c r="D226" s="25" t="s">
        <v>677</v>
      </c>
      <c r="E226" s="22" t="s">
        <v>25</v>
      </c>
      <c r="F226" s="21" t="s">
        <v>26</v>
      </c>
      <c r="G226" s="24" t="s">
        <v>659</v>
      </c>
      <c r="H226" s="22" t="s">
        <v>660</v>
      </c>
      <c r="I226" s="22">
        <v>32</v>
      </c>
      <c r="K226" s="14">
        <v>45278</v>
      </c>
      <c r="L226" s="15">
        <v>32</v>
      </c>
      <c r="M226" s="14">
        <v>45286</v>
      </c>
      <c r="N226" s="22" t="s">
        <v>678</v>
      </c>
      <c r="P226" s="19" t="e">
        <f>+SUMIF($R$6:$R$3781,R226,$Q$6:$Q$3781)</f>
        <v>#REF!</v>
      </c>
      <c r="Q226" s="19" t="e">
        <f>IF(OR(M226&lt;#REF!,M226&gt;#REF!,M226=""),0,VALUE(L226))</f>
        <v>#REF!</v>
      </c>
      <c r="R226" s="19" t="str">
        <f t="shared" si="3"/>
        <v>53105BZ01000</v>
      </c>
      <c r="T226" s="19"/>
    </row>
    <row r="227" spans="1:20" x14ac:dyDescent="0.25">
      <c r="A227" s="20">
        <v>45274</v>
      </c>
      <c r="B227" s="21" t="s">
        <v>679</v>
      </c>
      <c r="C227" s="21" t="s">
        <v>23</v>
      </c>
      <c r="D227" s="25" t="s">
        <v>680</v>
      </c>
      <c r="E227" s="22" t="s">
        <v>25</v>
      </c>
      <c r="F227" s="21" t="s">
        <v>26</v>
      </c>
      <c r="G227" s="24" t="s">
        <v>659</v>
      </c>
      <c r="H227" s="22" t="s">
        <v>660</v>
      </c>
      <c r="I227" s="22">
        <v>20</v>
      </c>
      <c r="K227" s="14">
        <v>45278</v>
      </c>
      <c r="L227" s="15">
        <v>20</v>
      </c>
      <c r="M227" s="14">
        <v>45286</v>
      </c>
      <c r="N227" s="22" t="s">
        <v>678</v>
      </c>
      <c r="P227" s="19" t="e">
        <f>+SUMIF($R$6:$R$3781,R227,$Q$6:$Q$3781)</f>
        <v>#REF!</v>
      </c>
      <c r="Q227" s="19" t="e">
        <f>IF(OR(M227&lt;#REF!,M227&gt;#REF!,M227=""),0,VALUE(L227))</f>
        <v>#REF!</v>
      </c>
      <c r="R227" s="19" t="str">
        <f t="shared" si="3"/>
        <v>53105BZ01000</v>
      </c>
      <c r="T227" s="19"/>
    </row>
    <row r="228" spans="1:20" x14ac:dyDescent="0.25">
      <c r="A228" s="20">
        <v>45274</v>
      </c>
      <c r="B228" s="21" t="s">
        <v>681</v>
      </c>
      <c r="C228" s="21" t="s">
        <v>23</v>
      </c>
      <c r="D228" s="25" t="s">
        <v>682</v>
      </c>
      <c r="E228" s="22" t="s">
        <v>25</v>
      </c>
      <c r="F228" s="21" t="s">
        <v>26</v>
      </c>
      <c r="G228" s="24" t="s">
        <v>659</v>
      </c>
      <c r="H228" s="22" t="s">
        <v>660</v>
      </c>
      <c r="I228" s="22">
        <v>52</v>
      </c>
      <c r="K228" s="14">
        <v>45278</v>
      </c>
      <c r="L228" s="15">
        <v>52</v>
      </c>
      <c r="M228" s="14">
        <v>45286</v>
      </c>
      <c r="N228" s="22" t="s">
        <v>678</v>
      </c>
      <c r="P228" s="19" t="e">
        <f>+SUMIF($R$6:$R$3781,R228,$Q$6:$Q$3781)</f>
        <v>#REF!</v>
      </c>
      <c r="Q228" s="19" t="e">
        <f>IF(OR(M228&lt;#REF!,M228&gt;#REF!,M228=""),0,VALUE(L228))</f>
        <v>#REF!</v>
      </c>
      <c r="R228" s="19" t="str">
        <f t="shared" si="3"/>
        <v>53105BZ01000</v>
      </c>
      <c r="T228" s="19"/>
    </row>
    <row r="229" spans="1:20" x14ac:dyDescent="0.25">
      <c r="A229" s="20">
        <v>45272</v>
      </c>
      <c r="B229" s="21" t="s">
        <v>683</v>
      </c>
      <c r="C229" s="21" t="s">
        <v>134</v>
      </c>
      <c r="D229" s="25" t="s">
        <v>684</v>
      </c>
      <c r="E229" s="22" t="s">
        <v>685</v>
      </c>
      <c r="F229" s="21" t="s">
        <v>89</v>
      </c>
      <c r="G229" s="24" t="s">
        <v>450</v>
      </c>
      <c r="H229" s="22" t="s">
        <v>451</v>
      </c>
      <c r="I229" s="22">
        <v>5</v>
      </c>
      <c r="K229" s="14">
        <v>45279</v>
      </c>
      <c r="L229" s="15">
        <v>5</v>
      </c>
      <c r="M229" s="14">
        <v>45282</v>
      </c>
      <c r="N229" s="22" t="s">
        <v>686</v>
      </c>
      <c r="P229" s="19" t="e">
        <f>+SUMIF($R$6:$R$3781,R229,$Q$6:$Q$3781)</f>
        <v>#REF!</v>
      </c>
      <c r="Q229" s="19" t="e">
        <f>IF(OR(M229&lt;#REF!,M229&gt;#REF!,M229=""),0,VALUE(L229))</f>
        <v>#REF!</v>
      </c>
      <c r="R229" s="19" t="str">
        <f t="shared" si="3"/>
        <v>335040D640C0</v>
      </c>
      <c r="T229" s="19"/>
    </row>
    <row r="230" spans="1:20" x14ac:dyDescent="0.25">
      <c r="A230" s="20">
        <v>45273</v>
      </c>
      <c r="B230" s="21" t="s">
        <v>687</v>
      </c>
      <c r="C230" s="21" t="s">
        <v>134</v>
      </c>
      <c r="D230" s="25" t="s">
        <v>688</v>
      </c>
      <c r="E230" s="22" t="s">
        <v>685</v>
      </c>
      <c r="F230" s="21" t="s">
        <v>89</v>
      </c>
      <c r="G230" s="24" t="s">
        <v>450</v>
      </c>
      <c r="H230" s="22" t="s">
        <v>451</v>
      </c>
      <c r="I230" s="22">
        <v>2</v>
      </c>
      <c r="K230" s="14">
        <v>45279</v>
      </c>
      <c r="L230" s="15">
        <v>2</v>
      </c>
      <c r="M230" s="14">
        <v>45282</v>
      </c>
      <c r="N230" s="22" t="s">
        <v>686</v>
      </c>
      <c r="P230" s="19" t="e">
        <f>+SUMIF($R$6:$R$3781,R230,$Q$6:$Q$3781)</f>
        <v>#REF!</v>
      </c>
      <c r="Q230" s="19" t="e">
        <f>IF(OR(M230&lt;#REF!,M230&gt;#REF!,M230=""),0,VALUE(L230))</f>
        <v>#REF!</v>
      </c>
      <c r="R230" s="19" t="str">
        <f t="shared" si="3"/>
        <v>335040D640C0</v>
      </c>
      <c r="T230" s="19"/>
    </row>
    <row r="231" spans="1:20" x14ac:dyDescent="0.25">
      <c r="A231" s="20">
        <v>45273</v>
      </c>
      <c r="B231" s="21" t="s">
        <v>689</v>
      </c>
      <c r="C231" s="21" t="s">
        <v>134</v>
      </c>
      <c r="D231" s="25" t="s">
        <v>688</v>
      </c>
      <c r="E231" s="22" t="s">
        <v>685</v>
      </c>
      <c r="F231" s="21" t="s">
        <v>89</v>
      </c>
      <c r="G231" s="24" t="s">
        <v>450</v>
      </c>
      <c r="H231" s="22" t="s">
        <v>451</v>
      </c>
      <c r="I231" s="22">
        <v>5</v>
      </c>
      <c r="K231" s="14">
        <v>45279</v>
      </c>
      <c r="L231" s="15">
        <v>5</v>
      </c>
      <c r="M231" s="14">
        <v>45282</v>
      </c>
      <c r="N231" s="22" t="s">
        <v>686</v>
      </c>
      <c r="P231" s="19" t="e">
        <f>+SUMIF($R$6:$R$3781,R231,$Q$6:$Q$3781)</f>
        <v>#REF!</v>
      </c>
      <c r="Q231" s="19" t="e">
        <f>IF(OR(M231&lt;#REF!,M231&gt;#REF!,M231=""),0,VALUE(L231))</f>
        <v>#REF!</v>
      </c>
      <c r="R231" s="19" t="str">
        <f t="shared" si="3"/>
        <v>335040D640C0</v>
      </c>
      <c r="T231" s="19"/>
    </row>
    <row r="232" spans="1:20" x14ac:dyDescent="0.25">
      <c r="A232" s="20">
        <v>45276</v>
      </c>
      <c r="B232" s="21" t="s">
        <v>690</v>
      </c>
      <c r="C232" s="21" t="s">
        <v>134</v>
      </c>
      <c r="D232" s="25" t="s">
        <v>691</v>
      </c>
      <c r="E232" s="22" t="s">
        <v>685</v>
      </c>
      <c r="F232" s="21" t="s">
        <v>89</v>
      </c>
      <c r="G232" s="24" t="s">
        <v>450</v>
      </c>
      <c r="H232" s="22" t="s">
        <v>451</v>
      </c>
      <c r="I232" s="22">
        <v>6</v>
      </c>
      <c r="K232" s="14">
        <v>45279</v>
      </c>
      <c r="L232" s="15">
        <v>6</v>
      </c>
      <c r="M232" s="14">
        <v>45282</v>
      </c>
      <c r="N232" s="22" t="s">
        <v>686</v>
      </c>
      <c r="P232" s="19" t="e">
        <f>+SUMIF($R$6:$R$3781,R232,$Q$6:$Q$3781)</f>
        <v>#REF!</v>
      </c>
      <c r="Q232" s="19" t="e">
        <f>IF(OR(M232&lt;#REF!,M232&gt;#REF!,M232=""),0,VALUE(L232))</f>
        <v>#REF!</v>
      </c>
      <c r="R232" s="19" t="str">
        <f t="shared" si="3"/>
        <v>335040D640C0</v>
      </c>
      <c r="T232" s="19"/>
    </row>
    <row r="233" spans="1:20" x14ac:dyDescent="0.25">
      <c r="A233" s="20">
        <v>45260</v>
      </c>
      <c r="B233" s="21" t="s">
        <v>692</v>
      </c>
      <c r="C233" s="21" t="s">
        <v>134</v>
      </c>
      <c r="D233" s="25" t="s">
        <v>693</v>
      </c>
      <c r="E233" s="22" t="s">
        <v>449</v>
      </c>
      <c r="F233" s="21" t="s">
        <v>89</v>
      </c>
      <c r="G233" s="24" t="s">
        <v>450</v>
      </c>
      <c r="H233" s="22" t="s">
        <v>451</v>
      </c>
      <c r="I233" s="22">
        <v>1</v>
      </c>
      <c r="K233" s="14">
        <v>45282</v>
      </c>
      <c r="L233" s="15">
        <v>1</v>
      </c>
      <c r="M233" s="14">
        <v>45288</v>
      </c>
      <c r="N233" s="22" t="s">
        <v>686</v>
      </c>
      <c r="P233" s="19" t="e">
        <f>+SUMIF($R$6:$R$3781,R233,$Q$6:$Q$3781)</f>
        <v>#REF!</v>
      </c>
      <c r="Q233" s="19" t="e">
        <f>IF(OR(M233&lt;#REF!,M233&gt;#REF!,M233=""),0,VALUE(L233))</f>
        <v>#REF!</v>
      </c>
      <c r="R233" s="19" t="str">
        <f t="shared" si="3"/>
        <v>335040D640C0</v>
      </c>
      <c r="T233" s="19"/>
    </row>
    <row r="234" spans="1:20" x14ac:dyDescent="0.25">
      <c r="A234" s="20">
        <v>45262</v>
      </c>
      <c r="B234" s="21" t="s">
        <v>694</v>
      </c>
      <c r="C234" s="21" t="s">
        <v>134</v>
      </c>
      <c r="D234" s="25" t="s">
        <v>693</v>
      </c>
      <c r="E234" s="22" t="s">
        <v>449</v>
      </c>
      <c r="F234" s="21" t="s">
        <v>89</v>
      </c>
      <c r="G234" s="24" t="s">
        <v>450</v>
      </c>
      <c r="H234" s="22" t="s">
        <v>451</v>
      </c>
      <c r="I234" s="22">
        <v>3</v>
      </c>
      <c r="K234" s="14">
        <v>45282</v>
      </c>
      <c r="L234" s="15">
        <v>3</v>
      </c>
      <c r="M234" s="14">
        <v>45288</v>
      </c>
      <c r="N234" s="22" t="s">
        <v>686</v>
      </c>
      <c r="P234" s="19" t="e">
        <f>+SUMIF($R$6:$R$3781,R234,$Q$6:$Q$3781)</f>
        <v>#REF!</v>
      </c>
      <c r="Q234" s="19" t="e">
        <f>IF(OR(M234&lt;#REF!,M234&gt;#REF!,M234=""),0,VALUE(L234))</f>
        <v>#REF!</v>
      </c>
      <c r="R234" s="19" t="str">
        <f t="shared" si="3"/>
        <v>335040D640C0</v>
      </c>
      <c r="T234" s="19"/>
    </row>
    <row r="235" spans="1:20" x14ac:dyDescent="0.25">
      <c r="A235" s="20">
        <v>45264</v>
      </c>
      <c r="B235" s="21" t="s">
        <v>695</v>
      </c>
      <c r="C235" s="21" t="s">
        <v>134</v>
      </c>
      <c r="D235" s="25" t="s">
        <v>696</v>
      </c>
      <c r="E235" s="22" t="s">
        <v>685</v>
      </c>
      <c r="F235" s="21" t="s">
        <v>89</v>
      </c>
      <c r="G235" s="24" t="s">
        <v>450</v>
      </c>
      <c r="H235" s="22" t="s">
        <v>451</v>
      </c>
      <c r="I235" s="22">
        <v>2</v>
      </c>
      <c r="K235" s="14">
        <v>45282</v>
      </c>
      <c r="L235" s="15">
        <v>2</v>
      </c>
      <c r="M235" s="14">
        <v>45288</v>
      </c>
      <c r="N235" s="22" t="s">
        <v>686</v>
      </c>
      <c r="P235" s="19" t="e">
        <f>+SUMIF($R$6:$R$3781,R235,$Q$6:$Q$3781)</f>
        <v>#REF!</v>
      </c>
      <c r="Q235" s="19" t="e">
        <f>IF(OR(M235&lt;#REF!,M235&gt;#REF!,M235=""),0,VALUE(L235))</f>
        <v>#REF!</v>
      </c>
      <c r="R235" s="19" t="str">
        <f t="shared" si="3"/>
        <v>335040D640C0</v>
      </c>
      <c r="T235" s="19"/>
    </row>
    <row r="236" spans="1:20" x14ac:dyDescent="0.25">
      <c r="A236" s="20">
        <v>45266</v>
      </c>
      <c r="B236" s="21" t="s">
        <v>697</v>
      </c>
      <c r="C236" s="21" t="s">
        <v>134</v>
      </c>
      <c r="D236" s="25" t="s">
        <v>698</v>
      </c>
      <c r="E236" s="22" t="s">
        <v>685</v>
      </c>
      <c r="F236" s="21" t="s">
        <v>89</v>
      </c>
      <c r="G236" s="24" t="s">
        <v>450</v>
      </c>
      <c r="H236" s="22" t="s">
        <v>451</v>
      </c>
      <c r="I236" s="22">
        <v>3</v>
      </c>
      <c r="K236" s="14">
        <v>45282</v>
      </c>
      <c r="L236" s="15">
        <v>3</v>
      </c>
      <c r="M236" s="14">
        <v>45288</v>
      </c>
      <c r="N236" s="22" t="s">
        <v>686</v>
      </c>
      <c r="P236" s="19" t="e">
        <f>+SUMIF($R$6:$R$3781,R236,$Q$6:$Q$3781)</f>
        <v>#REF!</v>
      </c>
      <c r="Q236" s="19" t="e">
        <f>IF(OR(M236&lt;#REF!,M236&gt;#REF!,M236=""),0,VALUE(L236))</f>
        <v>#REF!</v>
      </c>
      <c r="R236" s="19" t="str">
        <f t="shared" si="3"/>
        <v>335040D640C0</v>
      </c>
      <c r="T236" s="19"/>
    </row>
    <row r="237" spans="1:20" x14ac:dyDescent="0.25">
      <c r="A237" s="20">
        <v>45267</v>
      </c>
      <c r="B237" s="21" t="s">
        <v>699</v>
      </c>
      <c r="C237" s="21" t="s">
        <v>134</v>
      </c>
      <c r="D237" s="25" t="s">
        <v>700</v>
      </c>
      <c r="E237" s="22" t="s">
        <v>685</v>
      </c>
      <c r="F237" s="21" t="s">
        <v>89</v>
      </c>
      <c r="G237" s="24" t="s">
        <v>450</v>
      </c>
      <c r="H237" s="22" t="s">
        <v>451</v>
      </c>
      <c r="I237" s="22">
        <v>2</v>
      </c>
      <c r="K237" s="14">
        <v>45282</v>
      </c>
      <c r="L237" s="15">
        <v>2</v>
      </c>
      <c r="M237" s="14">
        <v>45288</v>
      </c>
      <c r="N237" s="22" t="s">
        <v>686</v>
      </c>
      <c r="P237" s="19" t="e">
        <f>+SUMIF($R$6:$R$3781,R237,$Q$6:$Q$3781)</f>
        <v>#REF!</v>
      </c>
      <c r="Q237" s="19" t="e">
        <f>IF(OR(M237&lt;#REF!,M237&gt;#REF!,M237=""),0,VALUE(L237))</f>
        <v>#REF!</v>
      </c>
      <c r="R237" s="19" t="str">
        <f t="shared" si="3"/>
        <v>335040D640C0</v>
      </c>
      <c r="T237" s="19"/>
    </row>
    <row r="238" spans="1:20" x14ac:dyDescent="0.25">
      <c r="A238" s="20">
        <v>45268</v>
      </c>
      <c r="B238" s="21" t="s">
        <v>701</v>
      </c>
      <c r="C238" s="21" t="s">
        <v>134</v>
      </c>
      <c r="D238" s="25" t="s">
        <v>702</v>
      </c>
      <c r="E238" s="22" t="s">
        <v>685</v>
      </c>
      <c r="F238" s="21" t="s">
        <v>89</v>
      </c>
      <c r="G238" s="24" t="s">
        <v>450</v>
      </c>
      <c r="H238" s="22" t="s">
        <v>451</v>
      </c>
      <c r="I238" s="22">
        <v>5</v>
      </c>
      <c r="K238" s="14">
        <v>45282</v>
      </c>
      <c r="L238" s="15">
        <v>5</v>
      </c>
      <c r="M238" s="14">
        <v>45288</v>
      </c>
      <c r="N238" s="22" t="s">
        <v>686</v>
      </c>
      <c r="P238" s="19" t="e">
        <f>+SUMIF($R$6:$R$3781,R238,$Q$6:$Q$3781)</f>
        <v>#REF!</v>
      </c>
      <c r="Q238" s="19" t="e">
        <f>IF(OR(M238&lt;#REF!,M238&gt;#REF!,M238=""),0,VALUE(L238))</f>
        <v>#REF!</v>
      </c>
      <c r="R238" s="19" t="str">
        <f t="shared" si="3"/>
        <v>335040D640C0</v>
      </c>
      <c r="T238" s="19"/>
    </row>
    <row r="239" spans="1:20" x14ac:dyDescent="0.25">
      <c r="A239" s="20">
        <v>45271</v>
      </c>
      <c r="B239" s="21" t="s">
        <v>703</v>
      </c>
      <c r="C239" s="21" t="s">
        <v>134</v>
      </c>
      <c r="D239" s="25" t="s">
        <v>704</v>
      </c>
      <c r="E239" s="22" t="s">
        <v>685</v>
      </c>
      <c r="F239" s="21" t="s">
        <v>89</v>
      </c>
      <c r="G239" s="24" t="s">
        <v>450</v>
      </c>
      <c r="H239" s="22" t="s">
        <v>451</v>
      </c>
      <c r="I239" s="22">
        <v>2</v>
      </c>
      <c r="K239" s="14">
        <v>45282</v>
      </c>
      <c r="L239" s="15">
        <v>2</v>
      </c>
      <c r="M239" s="14">
        <v>45288</v>
      </c>
      <c r="N239" s="22" t="s">
        <v>686</v>
      </c>
      <c r="P239" s="19" t="e">
        <f>+SUMIF($R$6:$R$3781,R239,$Q$6:$Q$3781)</f>
        <v>#REF!</v>
      </c>
      <c r="Q239" s="19" t="e">
        <f>IF(OR(M239&lt;#REF!,M239&gt;#REF!,M239=""),0,VALUE(L239))</f>
        <v>#REF!</v>
      </c>
      <c r="R239" s="19" t="str">
        <f t="shared" si="3"/>
        <v>335040D640C0</v>
      </c>
      <c r="T239" s="19"/>
    </row>
    <row r="240" spans="1:20" x14ac:dyDescent="0.25">
      <c r="A240" s="20">
        <v>45272</v>
      </c>
      <c r="B240" s="21" t="s">
        <v>705</v>
      </c>
      <c r="C240" s="21" t="s">
        <v>134</v>
      </c>
      <c r="D240" s="25" t="s">
        <v>706</v>
      </c>
      <c r="E240" s="22" t="s">
        <v>685</v>
      </c>
      <c r="F240" s="21" t="s">
        <v>89</v>
      </c>
      <c r="G240" s="24" t="s">
        <v>450</v>
      </c>
      <c r="H240" s="22" t="s">
        <v>451</v>
      </c>
      <c r="I240" s="22">
        <v>6</v>
      </c>
      <c r="K240" s="14">
        <v>45282</v>
      </c>
      <c r="L240" s="15">
        <v>6</v>
      </c>
      <c r="M240" s="14">
        <v>45288</v>
      </c>
      <c r="N240" s="22" t="s">
        <v>686</v>
      </c>
      <c r="P240" s="19" t="e">
        <f>+SUMIF($R$6:$R$3781,R240,$Q$6:$Q$3781)</f>
        <v>#REF!</v>
      </c>
      <c r="Q240" s="19" t="e">
        <f>IF(OR(M240&lt;#REF!,M240&gt;#REF!,M240=""),0,VALUE(L240))</f>
        <v>#REF!</v>
      </c>
      <c r="R240" s="19" t="str">
        <f t="shared" si="3"/>
        <v>335040D640C0</v>
      </c>
      <c r="T240" s="19"/>
    </row>
    <row r="241" spans="1:20" x14ac:dyDescent="0.25">
      <c r="A241" s="20">
        <v>45278</v>
      </c>
      <c r="B241" s="21" t="s">
        <v>707</v>
      </c>
      <c r="C241" s="21" t="s">
        <v>134</v>
      </c>
      <c r="D241" s="25" t="s">
        <v>708</v>
      </c>
      <c r="E241" s="22" t="s">
        <v>685</v>
      </c>
      <c r="F241" s="21" t="s">
        <v>89</v>
      </c>
      <c r="G241" s="24" t="s">
        <v>450</v>
      </c>
      <c r="H241" s="22" t="s">
        <v>451</v>
      </c>
      <c r="I241" s="22">
        <v>3</v>
      </c>
      <c r="K241" s="14">
        <v>45282</v>
      </c>
      <c r="L241" s="15">
        <v>3</v>
      </c>
      <c r="M241" s="14">
        <v>45288</v>
      </c>
      <c r="N241" s="22" t="s">
        <v>686</v>
      </c>
      <c r="P241" s="19" t="e">
        <f>+SUMIF($R$6:$R$3781,R241,$Q$6:$Q$3781)</f>
        <v>#REF!</v>
      </c>
      <c r="Q241" s="19" t="e">
        <f>IF(OR(M241&lt;#REF!,M241&gt;#REF!,M241=""),0,VALUE(L241))</f>
        <v>#REF!</v>
      </c>
      <c r="R241" s="19" t="str">
        <f t="shared" si="3"/>
        <v>335040D640C0</v>
      </c>
      <c r="T241" s="19"/>
    </row>
    <row r="242" spans="1:20" x14ac:dyDescent="0.25">
      <c r="A242" s="20">
        <v>45273</v>
      </c>
      <c r="B242" s="21" t="s">
        <v>709</v>
      </c>
      <c r="C242" s="21" t="s">
        <v>23</v>
      </c>
      <c r="D242" s="25" t="s">
        <v>710</v>
      </c>
      <c r="E242" s="22" t="s">
        <v>25</v>
      </c>
      <c r="F242" s="21" t="s">
        <v>26</v>
      </c>
      <c r="G242" s="24" t="s">
        <v>659</v>
      </c>
      <c r="H242" s="22" t="s">
        <v>660</v>
      </c>
      <c r="I242" s="22">
        <v>1</v>
      </c>
      <c r="K242" s="14">
        <v>45285</v>
      </c>
      <c r="L242" s="15">
        <v>1</v>
      </c>
      <c r="M242" s="14">
        <v>45286</v>
      </c>
      <c r="N242" s="22" t="s">
        <v>711</v>
      </c>
      <c r="P242" s="19" t="e">
        <f>+SUMIF($R$6:$R$3781,R242,$Q$6:$Q$3781)</f>
        <v>#REF!</v>
      </c>
      <c r="Q242" s="19" t="e">
        <f>IF(OR(M242&lt;#REF!,M242&gt;#REF!,M242=""),0,VALUE(L242))</f>
        <v>#REF!</v>
      </c>
      <c r="R242" s="19" t="str">
        <f t="shared" si="3"/>
        <v>53105BZ01000</v>
      </c>
      <c r="T242" s="19"/>
    </row>
    <row r="243" spans="1:20" x14ac:dyDescent="0.25">
      <c r="A243" s="20">
        <v>45273</v>
      </c>
      <c r="B243" s="21" t="s">
        <v>712</v>
      </c>
      <c r="C243" s="21" t="s">
        <v>23</v>
      </c>
      <c r="D243" s="25" t="s">
        <v>713</v>
      </c>
      <c r="E243" s="22" t="s">
        <v>25</v>
      </c>
      <c r="F243" s="21" t="s">
        <v>26</v>
      </c>
      <c r="G243" s="24" t="s">
        <v>659</v>
      </c>
      <c r="H243" s="22" t="s">
        <v>660</v>
      </c>
      <c r="I243" s="22">
        <v>20</v>
      </c>
      <c r="K243" s="14">
        <v>45285</v>
      </c>
      <c r="L243" s="15">
        <v>20</v>
      </c>
      <c r="M243" s="14">
        <v>45286</v>
      </c>
      <c r="N243" s="22" t="s">
        <v>711</v>
      </c>
      <c r="P243" s="19" t="e">
        <f>+SUMIF($R$6:$R$3781,R243,$Q$6:$Q$3781)</f>
        <v>#REF!</v>
      </c>
      <c r="Q243" s="19" t="e">
        <f>IF(OR(M243&lt;#REF!,M243&gt;#REF!,M243=""),0,VALUE(L243))</f>
        <v>#REF!</v>
      </c>
      <c r="R243" s="19" t="str">
        <f t="shared" si="3"/>
        <v>53105BZ01000</v>
      </c>
      <c r="T243" s="19"/>
    </row>
    <row r="244" spans="1:20" x14ac:dyDescent="0.25">
      <c r="A244" s="20">
        <v>45273</v>
      </c>
      <c r="B244" s="21" t="s">
        <v>714</v>
      </c>
      <c r="C244" s="21" t="s">
        <v>23</v>
      </c>
      <c r="D244" s="25" t="s">
        <v>715</v>
      </c>
      <c r="E244" s="22" t="s">
        <v>25</v>
      </c>
      <c r="F244" s="21" t="s">
        <v>26</v>
      </c>
      <c r="G244" s="24" t="s">
        <v>659</v>
      </c>
      <c r="H244" s="22" t="s">
        <v>660</v>
      </c>
      <c r="I244" s="22">
        <v>18</v>
      </c>
      <c r="K244" s="14">
        <v>45285</v>
      </c>
      <c r="L244" s="15">
        <v>18</v>
      </c>
      <c r="M244" s="14">
        <v>45286</v>
      </c>
      <c r="N244" s="22" t="s">
        <v>711</v>
      </c>
      <c r="P244" s="19" t="e">
        <f>+SUMIF($R$6:$R$3781,R244,$Q$6:$Q$3781)</f>
        <v>#REF!</v>
      </c>
      <c r="Q244" s="19" t="e">
        <f>IF(OR(M244&lt;#REF!,M244&gt;#REF!,M244=""),0,VALUE(L244))</f>
        <v>#REF!</v>
      </c>
      <c r="R244" s="19" t="str">
        <f t="shared" si="3"/>
        <v>53105BZ01000</v>
      </c>
      <c r="T244" s="19"/>
    </row>
    <row r="245" spans="1:20" x14ac:dyDescent="0.25">
      <c r="A245" s="20">
        <v>45282</v>
      </c>
      <c r="B245" s="21" t="s">
        <v>716</v>
      </c>
      <c r="C245" s="21" t="s">
        <v>23</v>
      </c>
      <c r="D245" s="25" t="s">
        <v>717</v>
      </c>
      <c r="E245" s="22" t="s">
        <v>512</v>
      </c>
      <c r="F245" s="21" t="s">
        <v>26</v>
      </c>
      <c r="G245" s="24" t="s">
        <v>513</v>
      </c>
      <c r="H245" s="22" t="s">
        <v>514</v>
      </c>
      <c r="I245" s="22">
        <v>2</v>
      </c>
      <c r="K245" s="14">
        <v>45285</v>
      </c>
      <c r="L245" s="15">
        <v>2</v>
      </c>
      <c r="M245" s="14">
        <v>45285</v>
      </c>
      <c r="N245" s="22" t="s">
        <v>718</v>
      </c>
      <c r="P245" s="19" t="e">
        <f>+SUMIF($R$6:$R$3781,R245,$Q$6:$Q$3781)</f>
        <v>#REF!</v>
      </c>
      <c r="Q245" s="19" t="e">
        <f>IF(OR(M245&lt;#REF!,M245&gt;#REF!,M245=""),0,VALUE(L245))</f>
        <v>#REF!</v>
      </c>
      <c r="R245" s="19" t="str">
        <f t="shared" si="3"/>
        <v>75311BZ30000</v>
      </c>
      <c r="T245" s="19"/>
    </row>
    <row r="246" spans="1:20" x14ac:dyDescent="0.25">
      <c r="A246" s="20"/>
      <c r="B246" s="21"/>
      <c r="C246" s="21" t="s">
        <v>23</v>
      </c>
      <c r="D246" s="25" t="s">
        <v>715</v>
      </c>
      <c r="E246" s="22" t="s">
        <v>25</v>
      </c>
      <c r="F246" s="21" t="s">
        <v>26</v>
      </c>
      <c r="G246" s="24" t="s">
        <v>659</v>
      </c>
      <c r="H246" s="22" t="s">
        <v>660</v>
      </c>
      <c r="I246" s="22">
        <v>200</v>
      </c>
      <c r="K246" s="14">
        <v>45286</v>
      </c>
      <c r="L246" s="15">
        <v>200</v>
      </c>
      <c r="M246" s="14">
        <v>45288</v>
      </c>
      <c r="N246" s="22" t="s">
        <v>719</v>
      </c>
      <c r="P246" s="19" t="e">
        <f>+SUMIF($R$6:$R$3781,R246,$Q$6:$Q$3781)</f>
        <v>#REF!</v>
      </c>
      <c r="Q246" s="19" t="e">
        <f>IF(OR(M246&lt;#REF!,M246&gt;#REF!,M246=""),0,VALUE(L246))</f>
        <v>#REF!</v>
      </c>
      <c r="R246" s="19" t="str">
        <f t="shared" si="3"/>
        <v>53105BZ01000</v>
      </c>
      <c r="T246" s="19"/>
    </row>
    <row r="247" spans="1:20" x14ac:dyDescent="0.25">
      <c r="A247" s="20">
        <v>45276</v>
      </c>
      <c r="B247" s="21" t="s">
        <v>720</v>
      </c>
      <c r="C247" s="21" t="s">
        <v>23</v>
      </c>
      <c r="D247" s="25" t="s">
        <v>721</v>
      </c>
      <c r="E247" s="22" t="s">
        <v>25</v>
      </c>
      <c r="F247" s="21" t="s">
        <v>26</v>
      </c>
      <c r="G247" s="24" t="s">
        <v>722</v>
      </c>
      <c r="H247" s="22" t="s">
        <v>99</v>
      </c>
      <c r="I247" s="22">
        <v>1</v>
      </c>
      <c r="K247" s="14">
        <v>45287</v>
      </c>
      <c r="L247" s="15">
        <v>1</v>
      </c>
      <c r="M247" s="14">
        <v>45288</v>
      </c>
      <c r="N247" s="22" t="s">
        <v>686</v>
      </c>
      <c r="P247" s="19" t="e">
        <f>+SUMIF($R$6:$R$3781,R247,$Q$6:$Q$3781)</f>
        <v>#REF!</v>
      </c>
      <c r="Q247" s="19" t="e">
        <f>IF(OR(M247&lt;#REF!,M247&gt;#REF!,M247=""),0,VALUE(L247))</f>
        <v>#REF!</v>
      </c>
      <c r="R247" s="19" t="str">
        <f t="shared" si="3"/>
        <v>53510BZ44000</v>
      </c>
      <c r="T247" s="19"/>
    </row>
    <row r="248" spans="1:20" x14ac:dyDescent="0.25">
      <c r="A248" s="20">
        <v>45297</v>
      </c>
      <c r="B248" s="21" t="s">
        <v>723</v>
      </c>
      <c r="C248" s="21" t="s">
        <v>23</v>
      </c>
      <c r="D248" s="25" t="s">
        <v>724</v>
      </c>
      <c r="E248" s="22" t="s">
        <v>725</v>
      </c>
      <c r="F248" s="21" t="s">
        <v>26</v>
      </c>
      <c r="G248" s="24" t="s">
        <v>726</v>
      </c>
      <c r="H248" s="22" t="s">
        <v>727</v>
      </c>
      <c r="I248" s="22">
        <v>9</v>
      </c>
      <c r="K248" s="14">
        <v>45299</v>
      </c>
      <c r="L248" s="15">
        <v>9</v>
      </c>
      <c r="M248" s="14">
        <v>45299</v>
      </c>
      <c r="N248" s="22" t="s">
        <v>492</v>
      </c>
      <c r="P248" s="19" t="e">
        <f>+SUMIF($R$6:$R$3781,R248,$Q$6:$Q$3781)</f>
        <v>#REF!</v>
      </c>
      <c r="Q248" s="19" t="e">
        <f>IF(OR(M248&lt;#REF!,M248&gt;#REF!,M248=""),0,VALUE(L248))</f>
        <v>#REF!</v>
      </c>
      <c r="R248" s="19" t="str">
        <f t="shared" si="3"/>
        <v>46210BZ240C0</v>
      </c>
      <c r="T248" s="19"/>
    </row>
    <row r="249" spans="1:20" x14ac:dyDescent="0.25">
      <c r="A249" s="20">
        <v>45285</v>
      </c>
      <c r="B249" s="21" t="s">
        <v>728</v>
      </c>
      <c r="C249" s="21" t="s">
        <v>134</v>
      </c>
      <c r="D249" s="25" t="s">
        <v>729</v>
      </c>
      <c r="E249" s="22" t="s">
        <v>135</v>
      </c>
      <c r="F249" s="21" t="s">
        <v>730</v>
      </c>
      <c r="G249" s="24" t="s">
        <v>731</v>
      </c>
      <c r="H249" s="22" t="s">
        <v>732</v>
      </c>
      <c r="I249" s="22">
        <v>1</v>
      </c>
      <c r="K249" s="14">
        <v>45651</v>
      </c>
      <c r="L249" s="15">
        <v>1</v>
      </c>
      <c r="M249" s="14">
        <v>45651</v>
      </c>
      <c r="N249" s="22" t="s">
        <v>492</v>
      </c>
      <c r="P249" s="19" t="e">
        <f>+SUMIF($R$6:$R$3781,R249,$Q$6:$Q$3781)</f>
        <v>#REF!</v>
      </c>
      <c r="Q249" s="19" t="e">
        <f>IF(OR(M249&lt;#REF!,M249&gt;#REF!,M249=""),0,VALUE(L249))</f>
        <v>#REF!</v>
      </c>
      <c r="R249" s="19" t="str">
        <f t="shared" si="3"/>
        <v>PC6340D02SS1</v>
      </c>
      <c r="T249" s="19"/>
    </row>
    <row r="250" spans="1:20" x14ac:dyDescent="0.25">
      <c r="A250" s="20">
        <v>45293</v>
      </c>
      <c r="B250" s="21" t="s">
        <v>733</v>
      </c>
      <c r="C250" s="21" t="s">
        <v>134</v>
      </c>
      <c r="D250" s="25"/>
      <c r="E250" s="22"/>
      <c r="F250" s="21" t="s">
        <v>89</v>
      </c>
      <c r="G250" s="24" t="s">
        <v>734</v>
      </c>
      <c r="H250" s="22" t="s">
        <v>735</v>
      </c>
      <c r="I250" s="22">
        <v>1</v>
      </c>
      <c r="K250" s="14">
        <v>45651</v>
      </c>
      <c r="L250" s="15">
        <v>1</v>
      </c>
      <c r="M250" s="14">
        <v>45651</v>
      </c>
      <c r="N250" s="22" t="s">
        <v>736</v>
      </c>
      <c r="P250" s="19" t="e">
        <f>+SUMIF($R$6:$R$3781,R250,$Q$6:$Q$3781)</f>
        <v>#REF!</v>
      </c>
      <c r="Q250" s="19" t="e">
        <f>IF(OR(M250&lt;#REF!,M250&gt;#REF!,M250=""),0,VALUE(L250))</f>
        <v>#REF!</v>
      </c>
      <c r="R250" s="19" t="str">
        <f t="shared" si="3"/>
        <v>670010D43000</v>
      </c>
      <c r="T250" s="19"/>
    </row>
    <row r="251" spans="1:20" x14ac:dyDescent="0.25">
      <c r="A251" s="20">
        <v>45293</v>
      </c>
      <c r="B251" s="21" t="s">
        <v>737</v>
      </c>
      <c r="C251" s="21" t="s">
        <v>134</v>
      </c>
      <c r="D251" s="25"/>
      <c r="E251" s="22"/>
      <c r="F251" s="21" t="s">
        <v>89</v>
      </c>
      <c r="G251" s="24" t="s">
        <v>738</v>
      </c>
      <c r="H251" s="22" t="s">
        <v>739</v>
      </c>
      <c r="I251" s="22">
        <v>1</v>
      </c>
      <c r="K251" s="14">
        <v>45651</v>
      </c>
      <c r="L251" s="15">
        <v>1</v>
      </c>
      <c r="M251" s="14">
        <v>45651</v>
      </c>
      <c r="N251" s="22" t="s">
        <v>736</v>
      </c>
      <c r="P251" s="19" t="e">
        <f>+SUMIF($R$6:$R$3781,R251,$Q$6:$Q$3781)</f>
        <v>#REF!</v>
      </c>
      <c r="Q251" s="19" t="e">
        <f>IF(OR(M251&lt;#REF!,M251&gt;#REF!,M251=""),0,VALUE(L251))</f>
        <v>#REF!</v>
      </c>
      <c r="R251" s="19" t="str">
        <f t="shared" si="3"/>
        <v>670020D43000</v>
      </c>
      <c r="T251" s="19"/>
    </row>
    <row r="252" spans="1:20" x14ac:dyDescent="0.25">
      <c r="A252" s="28"/>
      <c r="B252" s="29"/>
      <c r="C252" s="29"/>
      <c r="D252" s="30"/>
      <c r="E252" s="31"/>
      <c r="F252" s="29"/>
      <c r="G252" s="32"/>
      <c r="H252" s="31"/>
      <c r="I252" s="31"/>
      <c r="J252" s="33"/>
      <c r="K252" s="34"/>
      <c r="L252" s="35"/>
      <c r="M252" s="34"/>
      <c r="N252" s="31"/>
      <c r="O252" s="33"/>
      <c r="P252" s="36" t="e">
        <f>+SUMIF($R$6:$R$3781,R252,$Q$6:$Q$3781)</f>
        <v>#REF!</v>
      </c>
      <c r="Q252" s="36" t="e">
        <f>IF(OR(M252&lt;#REF!,M252&gt;#REF!,M252=""),0,VALUE(L252))</f>
        <v>#REF!</v>
      </c>
      <c r="R252" s="36" t="str">
        <f t="shared" si="3"/>
        <v/>
      </c>
      <c r="S252" s="33"/>
      <c r="T252" s="36"/>
    </row>
  </sheetData>
  <conditionalFormatting sqref="B52:B57">
    <cfRule type="duplicateValues" dxfId="4" priority="1"/>
  </conditionalFormatting>
  <conditionalFormatting sqref="B76">
    <cfRule type="duplicateValues" dxfId="3" priority="4"/>
  </conditionalFormatting>
  <conditionalFormatting sqref="B96:B98">
    <cfRule type="duplicateValues" dxfId="2" priority="3"/>
  </conditionalFormatting>
  <conditionalFormatting sqref="B102:B139">
    <cfRule type="duplicateValues" dxfId="1" priority="2"/>
  </conditionalFormatting>
  <conditionalFormatting sqref="B6:B51 B58:B252">
    <cfRule type="duplicateValues" dxfId="0" priority="6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PXP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namvv</dc:creator>
  <cp:lastModifiedBy>QuangTrung</cp:lastModifiedBy>
  <dcterms:created xsi:type="dcterms:W3CDTF">2024-01-21T08:49:43Z</dcterms:created>
  <dcterms:modified xsi:type="dcterms:W3CDTF">2024-01-23T03:20:22Z</dcterms:modified>
</cp:coreProperties>
</file>