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msPublish\angular\src\assets\sampleFiles\"/>
    </mc:Choice>
  </mc:AlternateContent>
  <bookViews>
    <workbookView xWindow="0" yWindow="0" windowWidth="19200" windowHeight="11490"/>
  </bookViews>
  <sheets>
    <sheet name="Part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47" i="1" l="1"/>
  <c r="BY245" i="1"/>
  <c r="BY242" i="1"/>
  <c r="BY240" i="1"/>
  <c r="BY239" i="1"/>
  <c r="BY237" i="1"/>
  <c r="BY235" i="1"/>
  <c r="BY232" i="1"/>
  <c r="BY230" i="1"/>
  <c r="BY229" i="1"/>
  <c r="BY227" i="1"/>
  <c r="CA225" i="1"/>
  <c r="BY225" i="1"/>
  <c r="BY222" i="1"/>
  <c r="BY220" i="1"/>
  <c r="BY219" i="1"/>
  <c r="BY218" i="1"/>
  <c r="BY215" i="1"/>
  <c r="BY213" i="1"/>
  <c r="BY212" i="1"/>
  <c r="BY210" i="1"/>
  <c r="CA209" i="1"/>
  <c r="BY208" i="1"/>
  <c r="BY205" i="1"/>
  <c r="BY203" i="1"/>
  <c r="BY202" i="1"/>
  <c r="BY200" i="1"/>
  <c r="BY198" i="1"/>
  <c r="BY195" i="1"/>
  <c r="BY193" i="1"/>
  <c r="BY192" i="1"/>
  <c r="BZ189" i="1"/>
  <c r="BY170" i="1"/>
  <c r="BY168" i="1"/>
  <c r="BY165" i="1"/>
  <c r="BY163" i="1"/>
  <c r="BY162" i="1"/>
  <c r="BY160" i="1"/>
  <c r="BY158" i="1"/>
  <c r="BY155" i="1"/>
  <c r="BY153" i="1"/>
  <c r="BY152" i="1"/>
  <c r="BY150" i="1"/>
  <c r="BY148" i="1"/>
  <c r="BY145" i="1"/>
  <c r="BY143" i="1"/>
  <c r="BY142" i="1"/>
  <c r="BY140" i="1"/>
  <c r="BY138" i="1"/>
  <c r="BY135" i="1"/>
  <c r="BY133" i="1"/>
  <c r="BY131" i="1"/>
  <c r="BY128" i="1"/>
  <c r="BY126" i="1"/>
  <c r="BY125" i="1"/>
  <c r="BY123" i="1"/>
  <c r="BY121" i="1"/>
  <c r="BY118" i="1"/>
  <c r="BY116" i="1"/>
  <c r="BY115" i="1"/>
  <c r="BY114" i="1"/>
  <c r="BY111" i="1"/>
  <c r="BY109" i="1"/>
  <c r="BY108" i="1"/>
  <c r="BY106" i="1"/>
  <c r="BY104" i="1"/>
  <c r="BY101" i="1"/>
  <c r="BY99" i="1"/>
  <c r="BY98" i="1"/>
  <c r="BY96" i="1"/>
  <c r="BY94" i="1"/>
  <c r="BY91" i="1"/>
  <c r="BY89" i="1"/>
  <c r="BY88" i="1"/>
  <c r="BY86" i="1"/>
  <c r="BY84" i="1"/>
  <c r="BY81" i="1"/>
  <c r="BY79" i="1"/>
  <c r="BY78" i="1"/>
  <c r="BY77" i="1"/>
  <c r="BY74" i="1"/>
  <c r="BY72" i="1"/>
  <c r="BY71" i="1"/>
  <c r="BY69" i="1"/>
  <c r="BY67" i="1"/>
  <c r="BY64" i="1"/>
  <c r="BY62" i="1"/>
  <c r="BY61" i="1"/>
  <c r="BY59" i="1"/>
  <c r="BY57" i="1"/>
  <c r="BY54" i="1"/>
  <c r="BY52" i="1"/>
  <c r="BY51" i="1"/>
  <c r="BY49" i="1"/>
  <c r="BY47" i="1"/>
  <c r="BY44" i="1"/>
  <c r="BY42" i="1"/>
  <c r="CA41" i="1"/>
  <c r="BY41" i="1"/>
  <c r="BY40" i="1"/>
  <c r="BY37" i="1"/>
  <c r="BY35" i="1"/>
  <c r="BY34" i="1"/>
  <c r="BY33" i="1"/>
  <c r="CA30" i="1"/>
  <c r="BY30" i="1"/>
  <c r="BY28" i="1"/>
  <c r="BY27" i="1"/>
  <c r="CA25" i="1"/>
  <c r="BY25" i="1"/>
  <c r="CA23" i="1"/>
  <c r="BY23" i="1"/>
  <c r="BY20" i="1"/>
  <c r="BY18" i="1"/>
  <c r="BY17" i="1"/>
  <c r="BY15" i="1"/>
  <c r="BY13" i="1"/>
  <c r="BY10" i="1"/>
  <c r="BY8" i="1"/>
  <c r="BY7" i="1"/>
</calcChain>
</file>

<file path=xl/sharedStrings.xml><?xml version="1.0" encoding="utf-8"?>
<sst xmlns="http://schemas.openxmlformats.org/spreadsheetml/2006/main" count="442" uniqueCount="52">
  <si>
    <t>*/</t>
  </si>
  <si>
    <t xml:space="preserve">Parts No </t>
  </si>
  <si>
    <t>Part symbol</t>
  </si>
  <si>
    <t>Grade</t>
  </si>
  <si>
    <t>Hạng mục theo dõi</t>
  </si>
  <si>
    <t>Ca 2 cuối tháng trước</t>
  </si>
  <si>
    <t>R</t>
  </si>
  <si>
    <t>Y</t>
  </si>
  <si>
    <t>Ca1</t>
  </si>
  <si>
    <t>Ca2</t>
  </si>
  <si>
    <t>AVANZA</t>
  </si>
  <si>
    <t>All</t>
  </si>
  <si>
    <t>Dập hỏng (I)</t>
  </si>
  <si>
    <t>Hand (+ cả hand hỏng)</t>
  </si>
  <si>
    <t>Stock hand</t>
  </si>
  <si>
    <t>Material(cuối ngày)</t>
  </si>
  <si>
    <t>New  material</t>
  </si>
  <si>
    <t>Cấp</t>
  </si>
  <si>
    <t>Dập (+ cả dập hỏng)</t>
  </si>
  <si>
    <t>Stock dập</t>
  </si>
  <si>
    <t>Dập hỏng</t>
  </si>
  <si>
    <t>Hand hỏng</t>
  </si>
  <si>
    <t>Tấm tận dụng</t>
  </si>
  <si>
    <t>VELOZ</t>
  </si>
  <si>
    <t>VIOS</t>
  </si>
  <si>
    <t>V1</t>
  </si>
  <si>
    <t>V2</t>
  </si>
  <si>
    <t xml:space="preserve">Material(cuối ngày) </t>
  </si>
  <si>
    <t>V3-1</t>
  </si>
  <si>
    <t>V3-3</t>
  </si>
  <si>
    <t>V4</t>
  </si>
  <si>
    <t>V5</t>
  </si>
  <si>
    <t>V6-1</t>
  </si>
  <si>
    <t>GQ,GP</t>
  </si>
  <si>
    <t>GS,GR</t>
  </si>
  <si>
    <t>V6-2</t>
  </si>
  <si>
    <t>V7</t>
  </si>
  <si>
    <t>V8-1</t>
  </si>
  <si>
    <t>V8-2</t>
  </si>
  <si>
    <t>V9-1</t>
  </si>
  <si>
    <t>V9-2</t>
  </si>
  <si>
    <t>INNOVA</t>
  </si>
  <si>
    <t>I 1</t>
  </si>
  <si>
    <t>I2</t>
  </si>
  <si>
    <t>I 3</t>
  </si>
  <si>
    <t>JH,JJ
(MT)</t>
  </si>
  <si>
    <t>AA,JK,JL
(AT)</t>
  </si>
  <si>
    <t>I 4</t>
  </si>
  <si>
    <t>I 5</t>
  </si>
  <si>
    <t>Tháng  7  Năm 2023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</si>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</sst>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d\-mmm\-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10"/>
      <name val="Arial"/>
      <family val="2"/>
    </font>
    <font>
      <b/>
      <sz val="11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1"/>
      <color indexed="10"/>
      <name val=".VnTime"/>
      <family val="2"/>
    </font>
    <font>
      <b/>
      <sz val="11"/>
      <color indexed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5" borderId="2" xfId="0" applyFont="1" applyFill="1" applyBorder="1" applyProtection="1"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6" fillId="8" borderId="2" xfId="0" applyFont="1" applyFill="1" applyBorder="1"/>
    <xf numFmtId="0" fontId="2" fillId="0" borderId="7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9" borderId="2" xfId="0" applyFont="1" applyFill="1" applyBorder="1"/>
    <xf numFmtId="0" fontId="2" fillId="6" borderId="2" xfId="0" applyFont="1" applyFill="1" applyBorder="1"/>
    <xf numFmtId="0" fontId="9" fillId="10" borderId="7" xfId="0" applyFont="1" applyFill="1" applyBorder="1" applyProtection="1">
      <protection locked="0"/>
    </xf>
    <xf numFmtId="0" fontId="2" fillId="10" borderId="7" xfId="0" applyFont="1" applyFill="1" applyBorder="1" applyProtection="1">
      <protection locked="0"/>
    </xf>
    <xf numFmtId="0" fontId="6" fillId="7" borderId="2" xfId="0" applyFont="1" applyFill="1" applyBorder="1"/>
    <xf numFmtId="0" fontId="2" fillId="0" borderId="7" xfId="0" applyFont="1" applyBorder="1" applyAlignment="1" applyProtection="1">
      <alignment vertical="center"/>
      <protection locked="0"/>
    </xf>
    <xf numFmtId="0" fontId="2" fillId="10" borderId="7" xfId="0" applyFont="1" applyFill="1" applyBorder="1" applyAlignment="1" applyProtection="1">
      <alignment horizontal="center"/>
      <protection locked="0"/>
    </xf>
    <xf numFmtId="0" fontId="2" fillId="5" borderId="7" xfId="0" applyFont="1" applyFill="1" applyBorder="1"/>
    <xf numFmtId="0" fontId="6" fillId="11" borderId="7" xfId="0" applyFont="1" applyFill="1" applyBorder="1"/>
    <xf numFmtId="0" fontId="2" fillId="10" borderId="7" xfId="0" applyFont="1" applyFill="1" applyBorder="1" applyAlignment="1" applyProtection="1">
      <alignment vertical="center"/>
      <protection locked="0"/>
    </xf>
    <xf numFmtId="0" fontId="2" fillId="12" borderId="2" xfId="0" applyFont="1" applyFill="1" applyBorder="1"/>
    <xf numFmtId="0" fontId="2" fillId="6" borderId="7" xfId="0" applyFont="1" applyFill="1" applyBorder="1"/>
    <xf numFmtId="0" fontId="10" fillId="15" borderId="7" xfId="0" applyFont="1" applyFill="1" applyBorder="1" applyProtection="1">
      <protection locked="0"/>
    </xf>
    <xf numFmtId="0" fontId="11" fillId="0" borderId="7" xfId="0" applyFont="1" applyBorder="1" applyProtection="1">
      <protection locked="0"/>
    </xf>
    <xf numFmtId="0" fontId="11" fillId="0" borderId="7" xfId="0" applyFont="1" applyBorder="1" applyAlignment="1" applyProtection="1">
      <alignment vertical="center"/>
      <protection locked="0"/>
    </xf>
    <xf numFmtId="0" fontId="2" fillId="10" borderId="7" xfId="1" applyNumberFormat="1" applyFont="1" applyFill="1" applyBorder="1" applyAlignment="1" applyProtection="1"/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6" borderId="2" xfId="1" applyNumberFormat="1" applyFont="1" applyFill="1" applyBorder="1" applyAlignment="1" applyProtection="1">
      <alignment horizontal="center" vertical="center" textRotation="90"/>
    </xf>
    <xf numFmtId="0" fontId="3" fillId="6" borderId="1" xfId="1" applyNumberFormat="1" applyFont="1" applyFill="1" applyBorder="1" applyAlignment="1" applyProtection="1">
      <alignment horizontal="center" vertical="center" textRotation="90"/>
    </xf>
    <xf numFmtId="0" fontId="3" fillId="7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64" fontId="4" fillId="3" borderId="3" xfId="0" applyNumberFormat="1" applyFont="1" applyFill="1" applyBorder="1" applyAlignment="1" applyProtection="1">
      <alignment horizontal="center" vertical="center"/>
      <protection locked="0"/>
    </xf>
    <xf numFmtId="164" fontId="4" fillId="3" borderId="4" xfId="0" applyNumberFormat="1" applyFont="1" applyFill="1" applyBorder="1" applyAlignment="1" applyProtection="1">
      <alignment horizontal="center" vertical="center"/>
      <protection locked="0"/>
    </xf>
    <xf numFmtId="0" fontId="3" fillId="6" borderId="9" xfId="1" applyNumberFormat="1" applyFont="1" applyFill="1" applyBorder="1" applyAlignment="1" applyProtection="1">
      <alignment horizontal="center" vertical="center" textRotation="90"/>
    </xf>
    <xf numFmtId="0" fontId="3" fillId="6" borderId="10" xfId="1" applyNumberFormat="1" applyFont="1" applyFill="1" applyBorder="1" applyAlignment="1" applyProtection="1">
      <alignment horizontal="center" vertical="center" textRotation="90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textRotation="90"/>
    </xf>
    <xf numFmtId="0" fontId="3" fillId="7" borderId="10" xfId="0" applyFont="1" applyFill="1" applyBorder="1" applyAlignment="1">
      <alignment horizontal="center" vertical="center" textRotation="90"/>
    </xf>
    <xf numFmtId="0" fontId="3" fillId="7" borderId="11" xfId="0" applyFont="1" applyFill="1" applyBorder="1" applyAlignment="1">
      <alignment horizontal="center" vertical="center" textRotation="90"/>
    </xf>
    <xf numFmtId="0" fontId="3" fillId="13" borderId="1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 textRotation="90" wrapText="1"/>
    </xf>
    <xf numFmtId="0" fontId="12" fillId="16" borderId="5" xfId="0" applyFont="1" applyFill="1" applyBorder="1" applyAlignment="1">
      <alignment horizontal="center" vertical="center" textRotation="90" wrapText="1"/>
    </xf>
    <xf numFmtId="0" fontId="12" fillId="16" borderId="8" xfId="0" applyFont="1" applyFill="1" applyBorder="1" applyAlignment="1">
      <alignment horizontal="center" vertical="center" textRotation="90" wrapText="1"/>
    </xf>
    <xf numFmtId="0" fontId="12" fillId="16" borderId="1" xfId="0" applyFont="1" applyFill="1" applyBorder="1" applyAlignment="1">
      <alignment horizontal="center" vertical="center" wrapText="1"/>
    </xf>
    <xf numFmtId="0" fontId="12" fillId="16" borderId="5" xfId="0" applyFont="1" applyFill="1" applyBorder="1" applyAlignment="1">
      <alignment horizontal="center" vertical="center" wrapText="1"/>
    </xf>
    <xf numFmtId="0" fontId="12" fillId="16" borderId="8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16" borderId="8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16" borderId="8" xfId="0" applyFont="1" applyFill="1" applyBorder="1" applyAlignment="1">
      <alignment horizontal="center" vertical="center"/>
    </xf>
    <xf numFmtId="0" fontId="12" fillId="16" borderId="2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5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960"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indexed="10"/>
      </font>
      <fill>
        <patternFill patternType="solid">
          <bgColor indexed="55"/>
        </patternFill>
      </fill>
    </dxf>
    <dxf>
      <font>
        <strike/>
      </font>
      <fill>
        <patternFill patternType="solid">
          <bgColor indexed="10"/>
        </patternFill>
      </fill>
    </dxf>
    <dxf>
      <font>
        <color auto="1"/>
      </font>
      <fill>
        <patternFill patternType="solid">
          <bgColor indexed="11"/>
        </patternFill>
      </fill>
    </dxf>
    <dxf>
      <font>
        <strike/>
      </font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48"/>
  <sheetViews>
    <sheetView tabSelected="1" topLeftCell="A4" workbookViewId="0">
      <selection activeCell="C34" sqref="C34:C40"/>
    </sheetView>
  </sheetViews>
  <sheetFormatPr defaultColWidth="9.140625" defaultRowHeight="14.25"/>
  <cols>
    <col min="1" max="1" width="4.5703125" style="1" customWidth="1"/>
    <col min="2" max="2" width="10.85546875" style="1" customWidth="1"/>
    <col min="3" max="3" width="8.7109375" style="2" customWidth="1"/>
    <col min="4" max="4" width="7" style="1" customWidth="1"/>
    <col min="5" max="5" width="66.140625" style="1" customWidth="1"/>
    <col min="6" max="6" width="8" style="3" customWidth="1"/>
    <col min="7" max="40" width="7.28515625" style="1" customWidth="1"/>
    <col min="41" max="41" width="8.5703125" style="1" customWidth="1"/>
    <col min="42" max="42" width="7.28515625" style="1" customWidth="1"/>
    <col min="43" max="43" width="7.140625" style="1" customWidth="1"/>
    <col min="44" max="52" width="7.28515625" style="1" customWidth="1"/>
    <col min="53" max="53" width="6.85546875" style="1" customWidth="1"/>
    <col min="54" max="56" width="6.42578125" style="1" customWidth="1"/>
    <col min="57" max="69" width="7.28515625" style="1" customWidth="1"/>
    <col min="70" max="70" width="6.7109375" style="1" customWidth="1"/>
    <col min="71" max="75" width="7.28515625" style="1" customWidth="1"/>
    <col min="76" max="76" width="7.5703125" style="1" customWidth="1"/>
    <col min="77" max="16384" width="9.140625" style="1"/>
  </cols>
  <sheetData>
    <row r="1" spans="1:77" ht="11.25" customHeight="1">
      <c r="M1" s="1">
        <v>240</v>
      </c>
    </row>
    <row r="2" spans="1:77" hidden="1"/>
    <row r="3" spans="1:77" ht="15.75" customHeight="1">
      <c r="A3" s="38" t="s">
        <v>0</v>
      </c>
      <c r="B3" s="41" t="s">
        <v>1</v>
      </c>
      <c r="C3" s="41" t="s">
        <v>2</v>
      </c>
      <c r="D3" s="41" t="s">
        <v>3</v>
      </c>
      <c r="E3" s="42" t="s">
        <v>4</v>
      </c>
      <c r="F3" s="55" t="s">
        <v>5</v>
      </c>
      <c r="G3" s="58" t="s">
        <v>49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7" ht="15" customHeight="1">
      <c r="A4" s="39"/>
      <c r="B4" s="41"/>
      <c r="C4" s="41"/>
      <c r="D4" s="41"/>
      <c r="E4" s="43"/>
      <c r="F4" s="56"/>
      <c r="G4" s="53">
        <v>3</v>
      </c>
      <c r="H4" s="54"/>
      <c r="I4" s="53">
        <v>4</v>
      </c>
      <c r="J4" s="54"/>
      <c r="K4" s="53">
        <v>5</v>
      </c>
      <c r="L4" s="54"/>
      <c r="M4" s="53">
        <v>6</v>
      </c>
      <c r="N4" s="54"/>
      <c r="O4" s="53">
        <v>7</v>
      </c>
      <c r="P4" s="54"/>
      <c r="Q4" s="53">
        <v>8</v>
      </c>
      <c r="R4" s="54"/>
      <c r="S4" s="53">
        <v>9</v>
      </c>
      <c r="T4" s="54"/>
      <c r="U4" s="53">
        <v>10</v>
      </c>
      <c r="V4" s="54"/>
      <c r="W4" s="53">
        <v>11</v>
      </c>
      <c r="X4" s="54"/>
      <c r="Y4" s="53">
        <v>12</v>
      </c>
      <c r="Z4" s="54"/>
      <c r="AA4" s="53">
        <v>13</v>
      </c>
      <c r="AB4" s="54"/>
      <c r="AC4" s="53">
        <v>14</v>
      </c>
      <c r="AD4" s="54"/>
      <c r="AE4" s="53">
        <v>15</v>
      </c>
      <c r="AF4" s="54"/>
      <c r="AG4" s="53">
        <v>16</v>
      </c>
      <c r="AH4" s="54"/>
      <c r="AI4" s="53">
        <v>17</v>
      </c>
      <c r="AJ4" s="54"/>
      <c r="AK4" s="53">
        <v>18</v>
      </c>
      <c r="AL4" s="54"/>
      <c r="AM4" s="53">
        <v>19</v>
      </c>
      <c r="AN4" s="54"/>
      <c r="AO4" s="53">
        <v>20</v>
      </c>
      <c r="AP4" s="54"/>
      <c r="AQ4" s="53">
        <v>21</v>
      </c>
      <c r="AR4" s="54"/>
      <c r="AS4" s="53">
        <v>24</v>
      </c>
      <c r="AT4" s="54"/>
      <c r="AU4" s="53">
        <v>25</v>
      </c>
      <c r="AV4" s="54"/>
      <c r="AW4" s="53">
        <v>26</v>
      </c>
      <c r="AX4" s="54"/>
      <c r="AY4" s="53">
        <v>27</v>
      </c>
      <c r="AZ4" s="54"/>
      <c r="BA4" s="53">
        <v>28</v>
      </c>
      <c r="BB4" s="54"/>
      <c r="BC4" s="53">
        <v>27</v>
      </c>
      <c r="BD4" s="54"/>
      <c r="BE4" s="53">
        <v>28</v>
      </c>
      <c r="BF4" s="54"/>
      <c r="BG4" s="53">
        <v>29</v>
      </c>
      <c r="BH4" s="54"/>
      <c r="BI4" s="53">
        <v>30</v>
      </c>
      <c r="BJ4" s="54"/>
      <c r="BK4" s="53">
        <v>31</v>
      </c>
      <c r="BL4" s="54"/>
      <c r="BM4" s="53">
        <v>32</v>
      </c>
      <c r="BN4" s="54"/>
      <c r="BO4" s="53">
        <v>33</v>
      </c>
      <c r="BP4" s="54"/>
      <c r="BQ4" s="53">
        <v>34</v>
      </c>
      <c r="BR4" s="54"/>
      <c r="BS4" s="53">
        <v>35</v>
      </c>
      <c r="BT4" s="54"/>
      <c r="BU4" s="53">
        <v>36</v>
      </c>
      <c r="BV4" s="54"/>
      <c r="BW4" s="53">
        <v>37</v>
      </c>
      <c r="BX4" s="54"/>
    </row>
    <row r="5" spans="1:77" ht="15" customHeight="1">
      <c r="A5" s="39"/>
      <c r="B5" s="41"/>
      <c r="C5" s="41"/>
      <c r="D5" s="41"/>
      <c r="E5" s="43"/>
      <c r="F5" s="56"/>
      <c r="G5" s="5" t="s">
        <v>6</v>
      </c>
      <c r="H5" s="6" t="s">
        <v>7</v>
      </c>
      <c r="I5" s="5" t="s">
        <v>6</v>
      </c>
      <c r="J5" s="6" t="s">
        <v>7</v>
      </c>
      <c r="K5" s="5" t="s">
        <v>6</v>
      </c>
      <c r="L5" s="6" t="s">
        <v>7</v>
      </c>
      <c r="M5" s="5" t="s">
        <v>6</v>
      </c>
      <c r="N5" s="6" t="s">
        <v>7</v>
      </c>
      <c r="O5" s="6" t="s">
        <v>7</v>
      </c>
      <c r="P5" s="5" t="s">
        <v>6</v>
      </c>
      <c r="Q5" s="5" t="s">
        <v>6</v>
      </c>
      <c r="R5" s="6" t="s">
        <v>7</v>
      </c>
      <c r="S5" s="5" t="s">
        <v>6</v>
      </c>
      <c r="T5" s="6" t="s">
        <v>7</v>
      </c>
      <c r="U5" s="5" t="s">
        <v>6</v>
      </c>
      <c r="V5" s="6" t="s">
        <v>7</v>
      </c>
      <c r="W5" s="6" t="s">
        <v>7</v>
      </c>
      <c r="X5" s="5" t="s">
        <v>6</v>
      </c>
      <c r="Y5" s="6" t="s">
        <v>7</v>
      </c>
      <c r="Z5" s="5" t="s">
        <v>6</v>
      </c>
      <c r="AA5" s="6" t="s">
        <v>7</v>
      </c>
      <c r="AB5" s="5" t="s">
        <v>6</v>
      </c>
      <c r="AC5" s="6" t="s">
        <v>7</v>
      </c>
      <c r="AD5" s="5" t="s">
        <v>6</v>
      </c>
      <c r="AE5" s="6" t="s">
        <v>7</v>
      </c>
      <c r="AF5" s="5" t="s">
        <v>6</v>
      </c>
      <c r="AG5" s="6" t="s">
        <v>7</v>
      </c>
      <c r="AH5" s="5" t="s">
        <v>6</v>
      </c>
      <c r="AI5" s="6" t="s">
        <v>7</v>
      </c>
      <c r="AJ5" s="5" t="s">
        <v>6</v>
      </c>
      <c r="AK5" s="6" t="s">
        <v>7</v>
      </c>
      <c r="AL5" s="5" t="s">
        <v>6</v>
      </c>
      <c r="AM5" s="6" t="s">
        <v>7</v>
      </c>
      <c r="AN5" s="5" t="s">
        <v>6</v>
      </c>
      <c r="AO5" s="7" t="s">
        <v>6</v>
      </c>
      <c r="AP5" s="8" t="s">
        <v>7</v>
      </c>
      <c r="AQ5" s="7" t="s">
        <v>6</v>
      </c>
      <c r="AR5" s="8" t="s">
        <v>7</v>
      </c>
      <c r="AS5" s="7" t="s">
        <v>6</v>
      </c>
      <c r="AT5" s="8" t="s">
        <v>7</v>
      </c>
      <c r="AU5" s="7" t="s">
        <v>6</v>
      </c>
      <c r="AV5" s="8" t="s">
        <v>7</v>
      </c>
      <c r="AW5" s="7" t="s">
        <v>6</v>
      </c>
      <c r="AX5" s="8" t="s">
        <v>7</v>
      </c>
      <c r="AY5" s="9" t="s">
        <v>7</v>
      </c>
      <c r="AZ5" s="10" t="s">
        <v>6</v>
      </c>
      <c r="BA5" s="9" t="s">
        <v>7</v>
      </c>
      <c r="BB5" s="10" t="s">
        <v>6</v>
      </c>
      <c r="BC5" s="9" t="s">
        <v>7</v>
      </c>
      <c r="BD5" s="10" t="s">
        <v>6</v>
      </c>
      <c r="BE5" s="9" t="s">
        <v>7</v>
      </c>
      <c r="BF5" s="10" t="s">
        <v>6</v>
      </c>
      <c r="BG5" s="10" t="s">
        <v>6</v>
      </c>
      <c r="BH5" s="9" t="s">
        <v>7</v>
      </c>
      <c r="BI5" s="10" t="s">
        <v>6</v>
      </c>
      <c r="BJ5" s="9" t="s">
        <v>7</v>
      </c>
      <c r="BK5" s="10" t="s">
        <v>6</v>
      </c>
      <c r="BL5" s="9" t="s">
        <v>7</v>
      </c>
      <c r="BM5" s="10" t="s">
        <v>6</v>
      </c>
      <c r="BN5" s="9" t="s">
        <v>7</v>
      </c>
      <c r="BO5" s="10" t="s">
        <v>6</v>
      </c>
      <c r="BP5" s="9" t="s">
        <v>7</v>
      </c>
      <c r="BQ5" s="10" t="s">
        <v>6</v>
      </c>
      <c r="BR5" s="9" t="s">
        <v>7</v>
      </c>
      <c r="BS5" s="10" t="s">
        <v>6</v>
      </c>
      <c r="BT5" s="9" t="s">
        <v>7</v>
      </c>
      <c r="BU5" s="8" t="s">
        <v>7</v>
      </c>
      <c r="BV5" s="7" t="s">
        <v>6</v>
      </c>
      <c r="BW5" s="8" t="s">
        <v>7</v>
      </c>
      <c r="BX5" s="7" t="s">
        <v>6</v>
      </c>
    </row>
    <row r="6" spans="1:77" ht="17.25" customHeight="1">
      <c r="A6" s="40"/>
      <c r="B6" s="41"/>
      <c r="C6" s="41"/>
      <c r="D6" s="41"/>
      <c r="E6" s="44"/>
      <c r="F6" s="57"/>
      <c r="G6" s="11" t="s">
        <v>8</v>
      </c>
      <c r="H6" s="11" t="s">
        <v>9</v>
      </c>
      <c r="I6" s="11" t="s">
        <v>8</v>
      </c>
      <c r="J6" s="11" t="s">
        <v>9</v>
      </c>
      <c r="K6" s="11" t="s">
        <v>8</v>
      </c>
      <c r="L6" s="11" t="s">
        <v>9</v>
      </c>
      <c r="M6" s="11" t="s">
        <v>8</v>
      </c>
      <c r="N6" s="11" t="s">
        <v>9</v>
      </c>
      <c r="O6" s="11" t="s">
        <v>8</v>
      </c>
      <c r="P6" s="11" t="s">
        <v>9</v>
      </c>
      <c r="Q6" s="11" t="s">
        <v>8</v>
      </c>
      <c r="R6" s="11" t="s">
        <v>9</v>
      </c>
      <c r="S6" s="11" t="s">
        <v>8</v>
      </c>
      <c r="T6" s="11" t="s">
        <v>9</v>
      </c>
      <c r="U6" s="11" t="s">
        <v>8</v>
      </c>
      <c r="V6" s="11" t="s">
        <v>9</v>
      </c>
      <c r="W6" s="11" t="s">
        <v>8</v>
      </c>
      <c r="X6" s="11" t="s">
        <v>9</v>
      </c>
      <c r="Y6" s="11" t="s">
        <v>8</v>
      </c>
      <c r="Z6" s="11" t="s">
        <v>9</v>
      </c>
      <c r="AA6" s="11" t="s">
        <v>8</v>
      </c>
      <c r="AB6" s="11" t="s">
        <v>9</v>
      </c>
      <c r="AC6" s="11" t="s">
        <v>8</v>
      </c>
      <c r="AD6" s="11" t="s">
        <v>9</v>
      </c>
      <c r="AE6" s="11" t="s">
        <v>8</v>
      </c>
      <c r="AF6" s="11" t="s">
        <v>9</v>
      </c>
      <c r="AG6" s="11" t="s">
        <v>8</v>
      </c>
      <c r="AH6" s="11" t="s">
        <v>9</v>
      </c>
      <c r="AI6" s="11" t="s">
        <v>8</v>
      </c>
      <c r="AJ6" s="11" t="s">
        <v>9</v>
      </c>
      <c r="AK6" s="12" t="s">
        <v>8</v>
      </c>
      <c r="AL6" s="12" t="s">
        <v>9</v>
      </c>
      <c r="AM6" s="11" t="s">
        <v>8</v>
      </c>
      <c r="AN6" s="11" t="s">
        <v>9</v>
      </c>
      <c r="AO6" s="12" t="s">
        <v>8</v>
      </c>
      <c r="AP6" s="12" t="s">
        <v>9</v>
      </c>
      <c r="AQ6" s="12" t="s">
        <v>8</v>
      </c>
      <c r="AR6" s="12" t="s">
        <v>9</v>
      </c>
      <c r="AS6" s="11" t="s">
        <v>8</v>
      </c>
      <c r="AT6" s="11" t="s">
        <v>9</v>
      </c>
      <c r="AU6" s="11" t="s">
        <v>8</v>
      </c>
      <c r="AV6" s="11" t="s">
        <v>9</v>
      </c>
      <c r="AW6" s="11" t="s">
        <v>8</v>
      </c>
      <c r="AX6" s="11" t="s">
        <v>8</v>
      </c>
      <c r="AY6" s="11" t="s">
        <v>9</v>
      </c>
      <c r="AZ6" s="11" t="s">
        <v>9</v>
      </c>
      <c r="BA6" s="11" t="s">
        <v>8</v>
      </c>
      <c r="BB6" s="11" t="s">
        <v>9</v>
      </c>
      <c r="BC6" s="11" t="s">
        <v>8</v>
      </c>
      <c r="BD6" s="11" t="s">
        <v>9</v>
      </c>
      <c r="BE6" s="12" t="s">
        <v>8</v>
      </c>
      <c r="BF6" s="12" t="s">
        <v>9</v>
      </c>
      <c r="BG6" s="11" t="s">
        <v>8</v>
      </c>
      <c r="BH6" s="11" t="s">
        <v>9</v>
      </c>
      <c r="BI6" s="11" t="s">
        <v>8</v>
      </c>
      <c r="BJ6" s="11" t="s">
        <v>9</v>
      </c>
      <c r="BK6" s="12" t="s">
        <v>8</v>
      </c>
      <c r="BL6" s="12" t="s">
        <v>9</v>
      </c>
      <c r="BM6" s="11" t="s">
        <v>8</v>
      </c>
      <c r="BN6" s="11" t="s">
        <v>9</v>
      </c>
      <c r="BO6" s="11" t="s">
        <v>8</v>
      </c>
      <c r="BP6" s="11" t="s">
        <v>9</v>
      </c>
      <c r="BQ6" s="12" t="s">
        <v>8</v>
      </c>
      <c r="BR6" s="12" t="s">
        <v>9</v>
      </c>
      <c r="BS6" s="12" t="s">
        <v>8</v>
      </c>
      <c r="BT6" s="12" t="s">
        <v>9</v>
      </c>
      <c r="BU6" s="13" t="s">
        <v>8</v>
      </c>
      <c r="BV6" s="13" t="s">
        <v>9</v>
      </c>
      <c r="BW6" s="13" t="s">
        <v>9</v>
      </c>
      <c r="BX6" s="13" t="s">
        <v>9</v>
      </c>
    </row>
    <row r="7" spans="1:77" ht="15" customHeight="1">
      <c r="A7" s="60" t="s">
        <v>10</v>
      </c>
      <c r="B7" s="47">
        <v>61111</v>
      </c>
      <c r="C7" s="35" t="s">
        <v>50</v>
      </c>
      <c r="D7" s="35" t="s">
        <v>11</v>
      </c>
      <c r="E7" s="14" t="s">
        <v>17</v>
      </c>
      <c r="F7" s="15">
        <v>8</v>
      </c>
      <c r="G7" s="16">
        <v>3</v>
      </c>
      <c r="H7" s="15"/>
      <c r="I7" s="17">
        <v>10</v>
      </c>
      <c r="J7" s="15"/>
      <c r="K7" s="17">
        <v>5</v>
      </c>
      <c r="L7" s="15"/>
      <c r="M7" s="17">
        <v>9</v>
      </c>
      <c r="N7" s="15"/>
      <c r="O7" s="15"/>
      <c r="P7" s="17">
        <v>10</v>
      </c>
      <c r="Q7" s="15"/>
      <c r="R7" s="15"/>
      <c r="S7" s="15"/>
      <c r="T7" s="15"/>
      <c r="U7" s="15">
        <v>15</v>
      </c>
      <c r="V7" s="15"/>
      <c r="W7" s="15"/>
      <c r="X7" s="15">
        <v>16</v>
      </c>
      <c r="Y7" s="15"/>
      <c r="Z7" s="15">
        <v>15</v>
      </c>
      <c r="AA7" s="15"/>
      <c r="AB7" s="15">
        <v>14</v>
      </c>
      <c r="AC7" s="15"/>
      <c r="AD7" s="15">
        <v>13</v>
      </c>
      <c r="AE7" s="15"/>
      <c r="AF7" s="15"/>
      <c r="AG7" s="15"/>
      <c r="AH7" s="15"/>
      <c r="AI7" s="15"/>
      <c r="AJ7" s="15">
        <v>13</v>
      </c>
      <c r="AK7" s="15"/>
      <c r="AL7" s="15">
        <v>13</v>
      </c>
      <c r="AM7" s="15"/>
      <c r="AN7" s="15">
        <v>15</v>
      </c>
      <c r="AO7" s="15">
        <v>13</v>
      </c>
      <c r="AP7" s="15"/>
      <c r="AQ7" s="15">
        <v>17</v>
      </c>
      <c r="AR7" s="15"/>
      <c r="AS7" s="15">
        <v>14</v>
      </c>
      <c r="AT7" s="15"/>
      <c r="AU7" s="15">
        <v>14</v>
      </c>
      <c r="AV7" s="15"/>
      <c r="AW7" s="15">
        <v>12</v>
      </c>
      <c r="AX7" s="15"/>
      <c r="AY7" s="15"/>
      <c r="AZ7" s="15">
        <v>11</v>
      </c>
      <c r="BA7" s="15"/>
      <c r="BB7" s="15">
        <v>9</v>
      </c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>
        <v>20</v>
      </c>
      <c r="BY7" s="18">
        <f>SUBTOTAL(9,G7:BL7)</f>
        <v>241</v>
      </c>
    </row>
    <row r="8" spans="1:77" ht="15" customHeight="1">
      <c r="A8" s="61"/>
      <c r="B8" s="48"/>
      <c r="C8" s="49"/>
      <c r="D8" s="36"/>
      <c r="E8" s="19" t="s">
        <v>18</v>
      </c>
      <c r="F8" s="15"/>
      <c r="G8" s="15">
        <v>10</v>
      </c>
      <c r="H8" s="15"/>
      <c r="I8" s="15"/>
      <c r="J8" s="15"/>
      <c r="K8" s="15">
        <v>20</v>
      </c>
      <c r="L8" s="15"/>
      <c r="M8" s="15">
        <v>0</v>
      </c>
      <c r="N8" s="15"/>
      <c r="O8" s="15"/>
      <c r="P8" s="15">
        <v>20</v>
      </c>
      <c r="Q8" s="15"/>
      <c r="R8" s="15"/>
      <c r="S8" s="15"/>
      <c r="T8" s="15"/>
      <c r="U8" s="15"/>
      <c r="V8" s="15"/>
      <c r="W8" s="15"/>
      <c r="X8" s="15">
        <v>40</v>
      </c>
      <c r="Y8" s="15"/>
      <c r="Z8" s="15"/>
      <c r="AA8" s="15"/>
      <c r="AB8" s="15">
        <v>30</v>
      </c>
      <c r="AC8" s="15"/>
      <c r="AD8" s="15"/>
      <c r="AE8" s="15"/>
      <c r="AF8" s="15"/>
      <c r="AG8" s="15"/>
      <c r="AH8" s="15"/>
      <c r="AI8" s="15"/>
      <c r="AJ8" s="15">
        <v>20</v>
      </c>
      <c r="AK8" s="15"/>
      <c r="AL8" s="15"/>
      <c r="AM8" s="15"/>
      <c r="AN8" s="15">
        <v>30</v>
      </c>
      <c r="AO8" s="15"/>
      <c r="AP8" s="15"/>
      <c r="AQ8" s="15">
        <v>30</v>
      </c>
      <c r="AR8" s="15"/>
      <c r="AS8" s="15"/>
      <c r="AT8" s="15"/>
      <c r="AU8" s="15">
        <v>30</v>
      </c>
      <c r="AV8" s="15"/>
      <c r="AW8" s="15"/>
      <c r="AX8" s="15"/>
      <c r="AY8" s="15"/>
      <c r="AZ8" s="15">
        <v>20</v>
      </c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>
        <v>70</v>
      </c>
      <c r="BY8" s="18">
        <f>SUBTOTAL(9,G8:BL8)</f>
        <v>250</v>
      </c>
    </row>
    <row r="9" spans="1:77" ht="15" customHeight="1">
      <c r="A9" s="61"/>
      <c r="B9" s="48"/>
      <c r="C9" s="49"/>
      <c r="D9" s="36"/>
      <c r="E9" s="20" t="s">
        <v>19</v>
      </c>
      <c r="F9" s="21">
        <v>22</v>
      </c>
      <c r="G9" s="22">
        <v>16</v>
      </c>
      <c r="H9" s="22"/>
      <c r="I9" s="22">
        <v>6</v>
      </c>
      <c r="J9" s="22"/>
      <c r="K9" s="22">
        <v>20</v>
      </c>
      <c r="L9" s="22"/>
      <c r="M9" s="22">
        <v>11</v>
      </c>
      <c r="N9" s="22"/>
      <c r="O9" s="22"/>
      <c r="P9" s="22">
        <v>21</v>
      </c>
      <c r="Q9" s="22"/>
      <c r="R9" s="22"/>
      <c r="S9" s="22"/>
      <c r="T9" s="22"/>
      <c r="U9" s="22">
        <v>6</v>
      </c>
      <c r="V9" s="22"/>
      <c r="W9" s="22"/>
      <c r="X9" s="22">
        <v>30</v>
      </c>
      <c r="Y9" s="22"/>
      <c r="Z9" s="22">
        <v>15</v>
      </c>
      <c r="AA9" s="22"/>
      <c r="AB9" s="22">
        <v>31</v>
      </c>
      <c r="AC9" s="22"/>
      <c r="AD9" s="22">
        <v>18</v>
      </c>
      <c r="AE9" s="22"/>
      <c r="AF9" s="22"/>
      <c r="AG9" s="22"/>
      <c r="AH9" s="22"/>
      <c r="AI9" s="22"/>
      <c r="AJ9" s="22">
        <v>25</v>
      </c>
      <c r="AK9" s="22"/>
      <c r="AL9" s="22">
        <v>12</v>
      </c>
      <c r="AM9" s="22"/>
      <c r="AN9" s="22">
        <v>27</v>
      </c>
      <c r="AO9" s="22">
        <v>13</v>
      </c>
      <c r="AP9" s="22"/>
      <c r="AQ9" s="22">
        <v>27</v>
      </c>
      <c r="AR9" s="22"/>
      <c r="AS9" s="22">
        <v>14</v>
      </c>
      <c r="AT9" s="22"/>
      <c r="AU9" s="22">
        <v>30</v>
      </c>
      <c r="AV9" s="22"/>
      <c r="AW9" s="22">
        <v>18</v>
      </c>
      <c r="AX9" s="22"/>
      <c r="AY9" s="22"/>
      <c r="AZ9" s="22">
        <v>27</v>
      </c>
      <c r="BA9" s="22"/>
      <c r="BB9" s="22">
        <v>19</v>
      </c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>
        <v>30</v>
      </c>
      <c r="BY9" s="18"/>
    </row>
    <row r="10" spans="1:77" ht="15" customHeight="1">
      <c r="A10" s="61"/>
      <c r="B10" s="48"/>
      <c r="C10" s="49"/>
      <c r="D10" s="36"/>
      <c r="E10" s="23" t="s">
        <v>12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15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15"/>
      <c r="BV10" s="15"/>
      <c r="BW10" s="15"/>
      <c r="BX10" s="15"/>
      <c r="BY10" s="18">
        <f>SUBTOTAL(9,G10:BJ10)</f>
        <v>0</v>
      </c>
    </row>
    <row r="11" spans="1:77" ht="15" customHeight="1">
      <c r="A11" s="61"/>
      <c r="B11" s="48"/>
      <c r="C11" s="49"/>
      <c r="D11" s="36"/>
      <c r="E11" s="19" t="s">
        <v>13</v>
      </c>
      <c r="F11" s="15">
        <v>8</v>
      </c>
      <c r="G11" s="15">
        <v>6</v>
      </c>
      <c r="H11" s="15"/>
      <c r="I11" s="15">
        <v>6</v>
      </c>
      <c r="J11" s="15"/>
      <c r="K11" s="15">
        <v>6</v>
      </c>
      <c r="L11" s="15"/>
      <c r="M11" s="15">
        <v>9</v>
      </c>
      <c r="N11" s="15"/>
      <c r="O11" s="15"/>
      <c r="P11" s="15">
        <v>10</v>
      </c>
      <c r="Q11" s="15"/>
      <c r="R11" s="15"/>
      <c r="S11" s="15"/>
      <c r="T11" s="15"/>
      <c r="U11" s="15">
        <v>15</v>
      </c>
      <c r="V11" s="15"/>
      <c r="W11" s="15"/>
      <c r="X11" s="15">
        <v>16</v>
      </c>
      <c r="Y11" s="15"/>
      <c r="Z11" s="15">
        <v>15</v>
      </c>
      <c r="AA11" s="15"/>
      <c r="AB11" s="15">
        <v>14</v>
      </c>
      <c r="AC11" s="15"/>
      <c r="AD11" s="15">
        <v>13</v>
      </c>
      <c r="AE11" s="15"/>
      <c r="AF11" s="15"/>
      <c r="AG11" s="15"/>
      <c r="AH11" s="15"/>
      <c r="AI11" s="15"/>
      <c r="AJ11" s="15">
        <v>13</v>
      </c>
      <c r="AK11" s="15"/>
      <c r="AL11" s="15">
        <v>13</v>
      </c>
      <c r="AM11" s="15"/>
      <c r="AN11" s="15">
        <v>15</v>
      </c>
      <c r="AO11" s="15">
        <v>14</v>
      </c>
      <c r="AP11" s="15"/>
      <c r="AQ11" s="15">
        <v>16</v>
      </c>
      <c r="AR11" s="15"/>
      <c r="AS11" s="15">
        <v>14</v>
      </c>
      <c r="AT11" s="15"/>
      <c r="AU11" s="15">
        <v>14</v>
      </c>
      <c r="AV11" s="15"/>
      <c r="AW11" s="15">
        <v>12</v>
      </c>
      <c r="AX11" s="15"/>
      <c r="AY11" s="15"/>
      <c r="AZ11" s="15">
        <v>11</v>
      </c>
      <c r="BA11" s="15"/>
      <c r="BB11" s="15">
        <v>8</v>
      </c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>
        <v>29</v>
      </c>
      <c r="BY11" s="18"/>
    </row>
    <row r="12" spans="1:77" ht="15" customHeight="1">
      <c r="A12" s="61"/>
      <c r="B12" s="48"/>
      <c r="C12" s="49"/>
      <c r="D12" s="36"/>
      <c r="E12" s="20" t="s">
        <v>14</v>
      </c>
      <c r="F12" s="21">
        <v>2</v>
      </c>
      <c r="G12" s="22">
        <v>5</v>
      </c>
      <c r="H12" s="22"/>
      <c r="I12" s="22">
        <v>1</v>
      </c>
      <c r="J12" s="22"/>
      <c r="K12" s="22">
        <v>2</v>
      </c>
      <c r="L12" s="22"/>
      <c r="M12" s="22">
        <v>2</v>
      </c>
      <c r="N12" s="22"/>
      <c r="O12" s="22"/>
      <c r="P12" s="22">
        <v>2</v>
      </c>
      <c r="Q12" s="22"/>
      <c r="R12" s="22"/>
      <c r="S12" s="22"/>
      <c r="T12" s="22"/>
      <c r="U12" s="22">
        <v>2</v>
      </c>
      <c r="V12" s="22"/>
      <c r="W12" s="22"/>
      <c r="X12" s="22">
        <v>2</v>
      </c>
      <c r="Y12" s="22"/>
      <c r="Z12" s="22">
        <v>2</v>
      </c>
      <c r="AA12" s="22"/>
      <c r="AB12" s="22">
        <v>2</v>
      </c>
      <c r="AC12" s="22"/>
      <c r="AD12" s="22">
        <v>2</v>
      </c>
      <c r="AE12" s="22"/>
      <c r="AF12" s="22"/>
      <c r="AG12" s="22"/>
      <c r="AH12" s="22"/>
      <c r="AI12" s="22"/>
      <c r="AJ12" s="22">
        <v>2</v>
      </c>
      <c r="AK12" s="22"/>
      <c r="AL12" s="22">
        <v>2</v>
      </c>
      <c r="AM12" s="22"/>
      <c r="AN12" s="22">
        <v>2</v>
      </c>
      <c r="AO12" s="22">
        <v>3</v>
      </c>
      <c r="AP12" s="22"/>
      <c r="AQ12" s="22">
        <v>2</v>
      </c>
      <c r="AR12" s="22"/>
      <c r="AS12" s="22">
        <v>2</v>
      </c>
      <c r="AT12" s="22"/>
      <c r="AU12" s="22">
        <v>2</v>
      </c>
      <c r="AV12" s="22"/>
      <c r="AW12" s="22">
        <v>2</v>
      </c>
      <c r="AX12" s="22"/>
      <c r="AY12" s="22"/>
      <c r="AZ12" s="22">
        <v>2</v>
      </c>
      <c r="BA12" s="22"/>
      <c r="BB12" s="22">
        <v>1</v>
      </c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>
        <v>5</v>
      </c>
      <c r="BY12" s="18"/>
    </row>
    <row r="13" spans="1:77" ht="15" customHeight="1">
      <c r="A13" s="61"/>
      <c r="B13" s="48"/>
      <c r="C13" s="49"/>
      <c r="D13" s="36"/>
      <c r="E13" s="23" t="s">
        <v>21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15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15"/>
      <c r="BV13" s="15"/>
      <c r="BW13" s="15"/>
      <c r="BX13" s="15"/>
      <c r="BY13" s="18">
        <f>SUBTOTAL(9,G13:BJ13)</f>
        <v>0</v>
      </c>
    </row>
    <row r="14" spans="1:77" ht="14.25" customHeight="1">
      <c r="A14" s="61"/>
      <c r="B14" s="48"/>
      <c r="C14" s="49"/>
      <c r="D14" s="36"/>
      <c r="E14" s="20" t="s">
        <v>15</v>
      </c>
      <c r="F14" s="21">
        <v>518</v>
      </c>
      <c r="G14" s="22">
        <v>448</v>
      </c>
      <c r="H14" s="22">
        <v>448</v>
      </c>
      <c r="I14" s="22">
        <v>448</v>
      </c>
      <c r="J14" s="22">
        <v>448</v>
      </c>
      <c r="K14" s="22">
        <v>378</v>
      </c>
      <c r="L14" s="22"/>
      <c r="M14" s="22">
        <v>698</v>
      </c>
      <c r="N14" s="22"/>
      <c r="O14" s="22"/>
      <c r="P14" s="22">
        <v>638</v>
      </c>
      <c r="Q14" s="22"/>
      <c r="R14" s="22"/>
      <c r="S14" s="22"/>
      <c r="T14" s="22"/>
      <c r="U14" s="22">
        <v>638</v>
      </c>
      <c r="V14" s="22"/>
      <c r="W14" s="22"/>
      <c r="X14" s="22">
        <v>578</v>
      </c>
      <c r="Y14" s="22"/>
      <c r="Z14" s="22">
        <v>578</v>
      </c>
      <c r="AA14" s="22"/>
      <c r="AB14" s="22">
        <v>508</v>
      </c>
      <c r="AC14" s="22"/>
      <c r="AD14" s="22">
        <v>508</v>
      </c>
      <c r="AE14" s="22"/>
      <c r="AF14" s="22"/>
      <c r="AG14" s="22"/>
      <c r="AH14" s="22"/>
      <c r="AI14" s="22"/>
      <c r="AJ14" s="22">
        <v>448</v>
      </c>
      <c r="AK14" s="22"/>
      <c r="AL14" s="22">
        <v>448</v>
      </c>
      <c r="AM14" s="22"/>
      <c r="AN14" s="22">
        <v>388</v>
      </c>
      <c r="AO14" s="22">
        <v>388</v>
      </c>
      <c r="AP14" s="22"/>
      <c r="AQ14" s="22">
        <v>328</v>
      </c>
      <c r="AR14" s="22"/>
      <c r="AS14" s="22">
        <v>328</v>
      </c>
      <c r="AT14" s="22"/>
      <c r="AU14" s="22">
        <v>268</v>
      </c>
      <c r="AV14" s="22"/>
      <c r="AW14" s="22">
        <v>268</v>
      </c>
      <c r="AX14" s="22"/>
      <c r="AY14" s="22"/>
      <c r="AZ14" s="22">
        <v>218</v>
      </c>
      <c r="BA14" s="22"/>
      <c r="BB14" s="22">
        <v>218</v>
      </c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5"/>
      <c r="BV14" s="25"/>
      <c r="BW14" s="25"/>
      <c r="BX14" s="22">
        <v>560</v>
      </c>
      <c r="BY14" s="18"/>
    </row>
    <row r="15" spans="1:77" ht="15" customHeight="1">
      <c r="A15" s="61"/>
      <c r="B15" s="48"/>
      <c r="C15" s="49"/>
      <c r="D15" s="36"/>
      <c r="E15" s="26" t="s">
        <v>16</v>
      </c>
      <c r="F15" s="24"/>
      <c r="G15" s="24">
        <v>0</v>
      </c>
      <c r="H15" s="24"/>
      <c r="I15" s="24"/>
      <c r="J15" s="24"/>
      <c r="K15" s="24"/>
      <c r="L15" s="24"/>
      <c r="M15" s="24">
        <v>320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15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15"/>
      <c r="BV15" s="15"/>
      <c r="BW15" s="15"/>
      <c r="BX15" s="15"/>
      <c r="BY15" s="18">
        <f>+SUM(G15:BX15)</f>
        <v>320</v>
      </c>
    </row>
    <row r="16" spans="1:77" ht="15" customHeight="1">
      <c r="A16" s="61"/>
      <c r="B16" s="51"/>
      <c r="C16" s="52"/>
      <c r="D16" s="37"/>
      <c r="E16" s="27" t="s">
        <v>22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15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15"/>
      <c r="BV16" s="15"/>
      <c r="BW16" s="15"/>
      <c r="BX16" s="15"/>
      <c r="BY16" s="18">
        <v>2520</v>
      </c>
    </row>
    <row r="17" spans="1:79" ht="15" customHeight="1">
      <c r="A17" s="61"/>
      <c r="B17" s="47">
        <v>61112</v>
      </c>
      <c r="C17" s="35" t="s">
        <v>51</v>
      </c>
      <c r="D17" s="35" t="s">
        <v>11</v>
      </c>
      <c r="E17" s="14" t="s">
        <v>17</v>
      </c>
      <c r="F17" s="15">
        <v>8</v>
      </c>
      <c r="G17" s="15">
        <v>3</v>
      </c>
      <c r="H17" s="15"/>
      <c r="I17" s="15">
        <v>10</v>
      </c>
      <c r="J17" s="15"/>
      <c r="K17" s="15">
        <v>5</v>
      </c>
      <c r="L17" s="15"/>
      <c r="M17" s="15">
        <v>9</v>
      </c>
      <c r="N17" s="15"/>
      <c r="O17" s="15"/>
      <c r="P17" s="15">
        <v>10</v>
      </c>
      <c r="Q17" s="15"/>
      <c r="R17" s="15"/>
      <c r="S17" s="15"/>
      <c r="T17" s="15"/>
      <c r="U17" s="15">
        <v>15</v>
      </c>
      <c r="V17" s="15"/>
      <c r="W17" s="15"/>
      <c r="X17" s="15">
        <v>16</v>
      </c>
      <c r="Y17" s="15"/>
      <c r="Z17" s="15">
        <v>15</v>
      </c>
      <c r="AA17" s="15"/>
      <c r="AB17" s="15">
        <v>14</v>
      </c>
      <c r="AC17" s="15"/>
      <c r="AD17" s="15">
        <v>13</v>
      </c>
      <c r="AE17" s="15"/>
      <c r="AF17" s="15"/>
      <c r="AG17" s="15"/>
      <c r="AH17" s="15"/>
      <c r="AI17" s="15"/>
      <c r="AJ17" s="15">
        <v>13</v>
      </c>
      <c r="AK17" s="15"/>
      <c r="AL17" s="15">
        <v>13</v>
      </c>
      <c r="AM17" s="15"/>
      <c r="AN17" s="15">
        <v>15</v>
      </c>
      <c r="AO17" s="15">
        <v>13</v>
      </c>
      <c r="AP17" s="15"/>
      <c r="AQ17" s="15">
        <v>17</v>
      </c>
      <c r="AR17" s="15"/>
      <c r="AS17" s="15">
        <v>14</v>
      </c>
      <c r="AT17" s="15"/>
      <c r="AU17" s="15">
        <v>14</v>
      </c>
      <c r="AV17" s="15"/>
      <c r="AW17" s="15">
        <v>12</v>
      </c>
      <c r="AX17" s="15"/>
      <c r="AY17" s="15"/>
      <c r="AZ17" s="15">
        <v>11</v>
      </c>
      <c r="BA17" s="15"/>
      <c r="BB17" s="15">
        <v>9</v>
      </c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>
        <v>20</v>
      </c>
      <c r="BY17" s="18">
        <f>SUBTOTAL(9,G17:BL17)</f>
        <v>241</v>
      </c>
    </row>
    <row r="18" spans="1:79" ht="15" customHeight="1">
      <c r="A18" s="61"/>
      <c r="B18" s="36"/>
      <c r="C18" s="36"/>
      <c r="D18" s="36"/>
      <c r="E18" s="19" t="s">
        <v>18</v>
      </c>
      <c r="F18" s="15">
        <v>20</v>
      </c>
      <c r="G18" s="15"/>
      <c r="H18" s="15"/>
      <c r="I18" s="15"/>
      <c r="J18" s="15"/>
      <c r="K18" s="15"/>
      <c r="L18" s="15"/>
      <c r="M18" s="15">
        <v>20</v>
      </c>
      <c r="N18" s="15"/>
      <c r="O18" s="15"/>
      <c r="P18" s="15"/>
      <c r="Q18" s="15"/>
      <c r="R18" s="15"/>
      <c r="S18" s="15"/>
      <c r="T18" s="15"/>
      <c r="U18" s="15">
        <v>30</v>
      </c>
      <c r="V18" s="15"/>
      <c r="W18" s="15"/>
      <c r="X18" s="15"/>
      <c r="Y18" s="15"/>
      <c r="Z18" s="15">
        <v>40</v>
      </c>
      <c r="AA18" s="15"/>
      <c r="AB18" s="15"/>
      <c r="AC18" s="15"/>
      <c r="AD18" s="15">
        <v>20</v>
      </c>
      <c r="AE18" s="15"/>
      <c r="AF18" s="15"/>
      <c r="AG18" s="15"/>
      <c r="AH18" s="15"/>
      <c r="AI18" s="15"/>
      <c r="AJ18" s="15"/>
      <c r="AK18" s="15"/>
      <c r="AL18" s="15">
        <v>30</v>
      </c>
      <c r="AM18" s="15"/>
      <c r="AN18" s="15"/>
      <c r="AO18" s="15">
        <v>30</v>
      </c>
      <c r="AP18" s="15"/>
      <c r="AQ18" s="15"/>
      <c r="AR18" s="15"/>
      <c r="AS18" s="15">
        <v>30</v>
      </c>
      <c r="AT18" s="15"/>
      <c r="AU18" s="15"/>
      <c r="AV18" s="15"/>
      <c r="AW18" s="15">
        <v>30</v>
      </c>
      <c r="AX18" s="15"/>
      <c r="AY18" s="15"/>
      <c r="AZ18" s="15"/>
      <c r="BA18" s="15"/>
      <c r="BB18" s="15">
        <v>20</v>
      </c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8">
        <f>SUBTOTAL(9,G18:BL18)</f>
        <v>250</v>
      </c>
    </row>
    <row r="19" spans="1:79" ht="18.75" customHeight="1">
      <c r="A19" s="61"/>
      <c r="B19" s="36"/>
      <c r="C19" s="36"/>
      <c r="D19" s="36"/>
      <c r="E19" s="20" t="s">
        <v>19</v>
      </c>
      <c r="F19" s="22">
        <v>28</v>
      </c>
      <c r="G19" s="22">
        <v>22</v>
      </c>
      <c r="H19" s="22"/>
      <c r="I19" s="22">
        <v>16</v>
      </c>
      <c r="J19" s="22"/>
      <c r="K19" s="22">
        <v>10</v>
      </c>
      <c r="L19" s="22"/>
      <c r="M19" s="22">
        <v>21</v>
      </c>
      <c r="N19" s="22"/>
      <c r="O19" s="22"/>
      <c r="P19" s="22">
        <v>11</v>
      </c>
      <c r="Q19" s="22"/>
      <c r="R19" s="22"/>
      <c r="S19" s="22"/>
      <c r="T19" s="22"/>
      <c r="U19" s="22">
        <v>26</v>
      </c>
      <c r="V19" s="22"/>
      <c r="W19" s="22"/>
      <c r="X19" s="22">
        <v>10</v>
      </c>
      <c r="Y19" s="22"/>
      <c r="Z19" s="22">
        <v>35</v>
      </c>
      <c r="AA19" s="22"/>
      <c r="AB19" s="22">
        <v>21</v>
      </c>
      <c r="AC19" s="22"/>
      <c r="AD19" s="22">
        <v>28</v>
      </c>
      <c r="AE19" s="22"/>
      <c r="AF19" s="22"/>
      <c r="AG19" s="22"/>
      <c r="AH19" s="22"/>
      <c r="AI19" s="22"/>
      <c r="AJ19" s="22">
        <v>15</v>
      </c>
      <c r="AK19" s="22"/>
      <c r="AL19" s="22">
        <v>32</v>
      </c>
      <c r="AM19" s="22"/>
      <c r="AN19" s="22">
        <v>17</v>
      </c>
      <c r="AO19" s="22">
        <v>33</v>
      </c>
      <c r="AP19" s="22"/>
      <c r="AQ19" s="22">
        <v>17</v>
      </c>
      <c r="AR19" s="22"/>
      <c r="AS19" s="22">
        <v>33</v>
      </c>
      <c r="AT19" s="22"/>
      <c r="AU19" s="22">
        <v>19</v>
      </c>
      <c r="AV19" s="22"/>
      <c r="AW19" s="22">
        <v>37</v>
      </c>
      <c r="AX19" s="22"/>
      <c r="AY19" s="22"/>
      <c r="AZ19" s="22">
        <v>26</v>
      </c>
      <c r="BA19" s="22"/>
      <c r="BB19" s="22">
        <v>38</v>
      </c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>
        <v>30</v>
      </c>
      <c r="BY19" s="18">
        <v>2000</v>
      </c>
    </row>
    <row r="20" spans="1:79" ht="15" customHeight="1">
      <c r="A20" s="61"/>
      <c r="B20" s="36"/>
      <c r="C20" s="36"/>
      <c r="D20" s="36"/>
      <c r="E20" s="23" t="s">
        <v>20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15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15"/>
      <c r="BV20" s="15"/>
      <c r="BW20" s="15"/>
      <c r="BX20" s="15"/>
      <c r="BY20" s="18">
        <f>SUBTOTAL(9,G20:BJ20)</f>
        <v>0</v>
      </c>
    </row>
    <row r="21" spans="1:79" ht="15" customHeight="1">
      <c r="A21" s="61"/>
      <c r="B21" s="36"/>
      <c r="C21" s="36"/>
      <c r="D21" s="36"/>
      <c r="E21" s="19" t="s">
        <v>13</v>
      </c>
      <c r="F21" s="15">
        <v>8</v>
      </c>
      <c r="G21" s="15">
        <v>6</v>
      </c>
      <c r="H21" s="15"/>
      <c r="I21" s="15">
        <v>6</v>
      </c>
      <c r="J21" s="15"/>
      <c r="K21" s="15">
        <v>6</v>
      </c>
      <c r="L21" s="15"/>
      <c r="M21" s="15">
        <v>9</v>
      </c>
      <c r="N21" s="15"/>
      <c r="O21" s="15"/>
      <c r="P21" s="15">
        <v>10</v>
      </c>
      <c r="Q21" s="15"/>
      <c r="R21" s="15"/>
      <c r="S21" s="15"/>
      <c r="T21" s="15"/>
      <c r="U21" s="15">
        <v>15</v>
      </c>
      <c r="V21" s="15"/>
      <c r="W21" s="15"/>
      <c r="X21" s="15">
        <v>16</v>
      </c>
      <c r="Y21" s="15"/>
      <c r="Z21" s="15">
        <v>15</v>
      </c>
      <c r="AA21" s="15"/>
      <c r="AB21" s="15">
        <v>14</v>
      </c>
      <c r="AC21" s="15"/>
      <c r="AD21" s="15">
        <v>13</v>
      </c>
      <c r="AE21" s="15"/>
      <c r="AF21" s="15"/>
      <c r="AG21" s="15"/>
      <c r="AH21" s="15"/>
      <c r="AI21" s="15"/>
      <c r="AJ21" s="15">
        <v>13</v>
      </c>
      <c r="AK21" s="15"/>
      <c r="AL21" s="15">
        <v>13</v>
      </c>
      <c r="AM21" s="15"/>
      <c r="AN21" s="15">
        <v>15</v>
      </c>
      <c r="AO21" s="15">
        <v>14</v>
      </c>
      <c r="AP21" s="15"/>
      <c r="AQ21" s="15">
        <v>16</v>
      </c>
      <c r="AR21" s="15"/>
      <c r="AS21" s="15">
        <v>14</v>
      </c>
      <c r="AT21" s="15"/>
      <c r="AU21" s="15">
        <v>14</v>
      </c>
      <c r="AV21" s="15"/>
      <c r="AW21" s="15">
        <v>12</v>
      </c>
      <c r="AX21" s="15"/>
      <c r="AY21" s="15"/>
      <c r="AZ21" s="15">
        <v>11</v>
      </c>
      <c r="BA21" s="15"/>
      <c r="BB21" s="15">
        <v>8</v>
      </c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>
        <v>29</v>
      </c>
      <c r="BY21" s="18">
        <v>2800</v>
      </c>
    </row>
    <row r="22" spans="1:79" ht="15" customHeight="1">
      <c r="A22" s="61"/>
      <c r="B22" s="36"/>
      <c r="C22" s="36"/>
      <c r="D22" s="36"/>
      <c r="E22" s="20" t="s">
        <v>14</v>
      </c>
      <c r="F22" s="22">
        <v>2</v>
      </c>
      <c r="G22" s="22">
        <v>5</v>
      </c>
      <c r="H22" s="22"/>
      <c r="I22" s="22">
        <v>1</v>
      </c>
      <c r="J22" s="22"/>
      <c r="K22" s="22">
        <v>2</v>
      </c>
      <c r="L22" s="22"/>
      <c r="M22" s="22">
        <v>2</v>
      </c>
      <c r="N22" s="22"/>
      <c r="O22" s="22"/>
      <c r="P22" s="22">
        <v>2</v>
      </c>
      <c r="Q22" s="22"/>
      <c r="R22" s="22"/>
      <c r="S22" s="22"/>
      <c r="T22" s="22"/>
      <c r="U22" s="22">
        <v>2</v>
      </c>
      <c r="V22" s="22"/>
      <c r="W22" s="22"/>
      <c r="X22" s="22">
        <v>2</v>
      </c>
      <c r="Y22" s="22"/>
      <c r="Z22" s="22">
        <v>2</v>
      </c>
      <c r="AA22" s="22"/>
      <c r="AB22" s="22">
        <v>2</v>
      </c>
      <c r="AC22" s="22"/>
      <c r="AD22" s="22">
        <v>2</v>
      </c>
      <c r="AE22" s="22"/>
      <c r="AF22" s="22"/>
      <c r="AG22" s="22"/>
      <c r="AH22" s="22"/>
      <c r="AI22" s="22"/>
      <c r="AJ22" s="22">
        <v>2</v>
      </c>
      <c r="AK22" s="22"/>
      <c r="AL22" s="22">
        <v>2</v>
      </c>
      <c r="AM22" s="22"/>
      <c r="AN22" s="22">
        <v>2</v>
      </c>
      <c r="AO22" s="22">
        <v>3</v>
      </c>
      <c r="AP22" s="22"/>
      <c r="AQ22" s="22">
        <v>2</v>
      </c>
      <c r="AR22" s="22"/>
      <c r="AS22" s="22">
        <v>2</v>
      </c>
      <c r="AT22" s="22"/>
      <c r="AU22" s="22">
        <v>2</v>
      </c>
      <c r="AV22" s="22"/>
      <c r="AW22" s="22">
        <v>2</v>
      </c>
      <c r="AX22" s="22"/>
      <c r="AY22" s="22"/>
      <c r="AZ22" s="22">
        <v>2</v>
      </c>
      <c r="BA22" s="22"/>
      <c r="BB22" s="22">
        <v>1</v>
      </c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>
        <v>5</v>
      </c>
      <c r="BY22" s="18">
        <v>2800</v>
      </c>
    </row>
    <row r="23" spans="1:79" ht="15" customHeight="1">
      <c r="A23" s="61"/>
      <c r="B23" s="36"/>
      <c r="C23" s="36"/>
      <c r="D23" s="36"/>
      <c r="E23" s="23" t="s">
        <v>21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15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15"/>
      <c r="BV23" s="15"/>
      <c r="BW23" s="15"/>
      <c r="BX23" s="15"/>
      <c r="BY23" s="18">
        <f>SUBTOTAL(9,G23:BJ23)</f>
        <v>0</v>
      </c>
      <c r="CA23" s="1">
        <f>890-60</f>
        <v>830</v>
      </c>
    </row>
    <row r="24" spans="1:79" ht="15" customHeight="1">
      <c r="A24" s="61"/>
      <c r="B24" s="36"/>
      <c r="C24" s="36"/>
      <c r="D24" s="36"/>
      <c r="E24" s="20" t="s">
        <v>15</v>
      </c>
      <c r="F24" s="22">
        <v>518</v>
      </c>
      <c r="G24" s="22">
        <v>448</v>
      </c>
      <c r="H24" s="22">
        <v>448</v>
      </c>
      <c r="I24" s="22">
        <v>448</v>
      </c>
      <c r="J24" s="22">
        <v>448</v>
      </c>
      <c r="K24" s="22">
        <v>398</v>
      </c>
      <c r="L24" s="22"/>
      <c r="M24" s="22">
        <v>658</v>
      </c>
      <c r="N24" s="22"/>
      <c r="O24" s="22"/>
      <c r="P24" s="22">
        <v>658</v>
      </c>
      <c r="Q24" s="22"/>
      <c r="R24" s="22"/>
      <c r="S24" s="22"/>
      <c r="T24" s="22"/>
      <c r="U24" s="22">
        <v>598</v>
      </c>
      <c r="V24" s="22">
        <v>598</v>
      </c>
      <c r="W24" s="22">
        <v>598</v>
      </c>
      <c r="X24" s="22">
        <v>538</v>
      </c>
      <c r="Y24" s="22">
        <v>538</v>
      </c>
      <c r="Z24" s="22">
        <v>538</v>
      </c>
      <c r="AA24" s="22">
        <v>538</v>
      </c>
      <c r="AB24" s="22">
        <v>538</v>
      </c>
      <c r="AC24" s="22"/>
      <c r="AD24" s="22">
        <v>478</v>
      </c>
      <c r="AE24" s="22"/>
      <c r="AF24" s="22"/>
      <c r="AG24" s="22"/>
      <c r="AH24" s="22"/>
      <c r="AI24" s="22"/>
      <c r="AJ24" s="22">
        <v>478</v>
      </c>
      <c r="AK24" s="22"/>
      <c r="AL24" s="22">
        <v>408</v>
      </c>
      <c r="AM24" s="22"/>
      <c r="AN24" s="22">
        <v>408</v>
      </c>
      <c r="AO24" s="22">
        <v>338</v>
      </c>
      <c r="AP24" s="22"/>
      <c r="AQ24" s="22">
        <v>388</v>
      </c>
      <c r="AR24" s="22"/>
      <c r="AS24" s="22">
        <v>318</v>
      </c>
      <c r="AT24" s="22"/>
      <c r="AU24" s="22">
        <v>318</v>
      </c>
      <c r="AV24" s="22"/>
      <c r="AW24" s="22">
        <v>258</v>
      </c>
      <c r="AX24" s="22"/>
      <c r="AY24" s="22"/>
      <c r="AZ24" s="22">
        <v>258</v>
      </c>
      <c r="BA24" s="22"/>
      <c r="BB24" s="22">
        <v>208</v>
      </c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5"/>
      <c r="BV24" s="25"/>
      <c r="BW24" s="25"/>
      <c r="BX24" s="22">
        <v>920</v>
      </c>
      <c r="BY24" s="18">
        <v>560</v>
      </c>
    </row>
    <row r="25" spans="1:79" ht="15" customHeight="1">
      <c r="A25" s="61"/>
      <c r="B25" s="36"/>
      <c r="C25" s="36"/>
      <c r="D25" s="36"/>
      <c r="E25" s="26" t="s">
        <v>16</v>
      </c>
      <c r="F25" s="24"/>
      <c r="G25" s="24"/>
      <c r="H25" s="24"/>
      <c r="I25" s="24"/>
      <c r="J25" s="24"/>
      <c r="K25" s="24"/>
      <c r="L25" s="24"/>
      <c r="M25" s="24">
        <v>320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15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15"/>
      <c r="BV25" s="15"/>
      <c r="BW25" s="15"/>
      <c r="BX25" s="15"/>
      <c r="BY25" s="18">
        <f>+SUM(G25:BX25)</f>
        <v>320</v>
      </c>
      <c r="CA25" s="1">
        <f>830+320</f>
        <v>1150</v>
      </c>
    </row>
    <row r="26" spans="1:79" ht="15" customHeight="1">
      <c r="A26" s="61"/>
      <c r="B26" s="37"/>
      <c r="C26" s="37"/>
      <c r="D26" s="37"/>
      <c r="E26" s="27" t="s">
        <v>22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15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15"/>
      <c r="BV26" s="15"/>
      <c r="BW26" s="15"/>
      <c r="BX26" s="15"/>
      <c r="BY26" s="18">
        <v>100</v>
      </c>
    </row>
    <row r="27" spans="1:79" ht="15" customHeight="1">
      <c r="A27" s="45" t="s">
        <v>23</v>
      </c>
      <c r="B27" s="47">
        <v>61111</v>
      </c>
      <c r="C27" s="35" t="s">
        <v>50</v>
      </c>
      <c r="D27" s="35" t="s">
        <v>11</v>
      </c>
      <c r="E27" s="14" t="s">
        <v>17</v>
      </c>
      <c r="F27" s="15">
        <v>17</v>
      </c>
      <c r="G27" s="15">
        <v>19</v>
      </c>
      <c r="H27" s="15"/>
      <c r="I27" s="15">
        <v>25</v>
      </c>
      <c r="J27" s="15"/>
      <c r="K27" s="15">
        <v>25</v>
      </c>
      <c r="L27" s="15"/>
      <c r="M27" s="15">
        <v>26</v>
      </c>
      <c r="N27" s="15"/>
      <c r="O27" s="15"/>
      <c r="P27" s="15">
        <v>20</v>
      </c>
      <c r="Q27" s="15"/>
      <c r="R27" s="15"/>
      <c r="S27" s="15"/>
      <c r="T27" s="15"/>
      <c r="U27" s="15">
        <v>15</v>
      </c>
      <c r="V27" s="15"/>
      <c r="W27" s="15"/>
      <c r="X27" s="15">
        <v>19</v>
      </c>
      <c r="Y27" s="15"/>
      <c r="Z27" s="15">
        <v>20</v>
      </c>
      <c r="AA27" s="15"/>
      <c r="AB27" s="15">
        <v>14</v>
      </c>
      <c r="AC27" s="15"/>
      <c r="AD27" s="15">
        <v>17</v>
      </c>
      <c r="AE27" s="15"/>
      <c r="AF27" s="15"/>
      <c r="AG27" s="15"/>
      <c r="AH27" s="15"/>
      <c r="AI27" s="15"/>
      <c r="AJ27" s="15">
        <v>17</v>
      </c>
      <c r="AK27" s="15"/>
      <c r="AL27" s="15">
        <v>17</v>
      </c>
      <c r="AM27" s="15"/>
      <c r="AN27" s="15">
        <v>20</v>
      </c>
      <c r="AO27" s="15">
        <v>17</v>
      </c>
      <c r="AP27" s="15"/>
      <c r="AQ27" s="15">
        <v>18</v>
      </c>
      <c r="AR27" s="15"/>
      <c r="AS27" s="15">
        <v>16</v>
      </c>
      <c r="AT27" s="15"/>
      <c r="AU27" s="15">
        <v>16</v>
      </c>
      <c r="AV27" s="15"/>
      <c r="AW27" s="15">
        <v>18</v>
      </c>
      <c r="AX27" s="15"/>
      <c r="AY27" s="15"/>
      <c r="AZ27" s="15">
        <v>14</v>
      </c>
      <c r="BA27" s="15"/>
      <c r="BB27" s="15">
        <v>21</v>
      </c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>
        <v>10</v>
      </c>
      <c r="BY27" s="18">
        <f>SUBTOTAL(9,G27:BL27)</f>
        <v>374</v>
      </c>
    </row>
    <row r="28" spans="1:79" ht="15" customHeight="1">
      <c r="A28" s="45"/>
      <c r="B28" s="48"/>
      <c r="C28" s="49"/>
      <c r="D28" s="36"/>
      <c r="E28" s="19" t="s">
        <v>18</v>
      </c>
      <c r="F28" s="15"/>
      <c r="G28" s="15">
        <v>60</v>
      </c>
      <c r="H28" s="15"/>
      <c r="I28" s="15"/>
      <c r="J28" s="15"/>
      <c r="K28" s="15">
        <v>50</v>
      </c>
      <c r="L28" s="15"/>
      <c r="M28" s="15">
        <v>0</v>
      </c>
      <c r="N28" s="15"/>
      <c r="O28" s="15"/>
      <c r="P28" s="15">
        <v>40</v>
      </c>
      <c r="Q28" s="15"/>
      <c r="R28" s="15"/>
      <c r="S28" s="15"/>
      <c r="T28" s="15"/>
      <c r="U28" s="15"/>
      <c r="V28" s="15"/>
      <c r="W28" s="15"/>
      <c r="X28" s="15">
        <v>20</v>
      </c>
      <c r="Y28" s="15"/>
      <c r="Z28" s="15"/>
      <c r="AA28" s="15"/>
      <c r="AB28" s="15">
        <v>40</v>
      </c>
      <c r="AC28" s="15"/>
      <c r="AD28" s="15"/>
      <c r="AE28" s="15"/>
      <c r="AF28" s="15"/>
      <c r="AG28" s="15"/>
      <c r="AH28" s="15"/>
      <c r="AI28" s="15"/>
      <c r="AJ28" s="15">
        <v>40</v>
      </c>
      <c r="AK28" s="15"/>
      <c r="AL28" s="15"/>
      <c r="AM28" s="15"/>
      <c r="AN28" s="15">
        <v>30</v>
      </c>
      <c r="AO28" s="15"/>
      <c r="AP28" s="15"/>
      <c r="AQ28" s="15">
        <v>30</v>
      </c>
      <c r="AR28" s="15"/>
      <c r="AS28" s="15"/>
      <c r="AT28" s="15"/>
      <c r="AU28" s="15">
        <v>30</v>
      </c>
      <c r="AV28" s="15"/>
      <c r="AW28" s="15"/>
      <c r="AX28" s="15"/>
      <c r="AY28" s="15"/>
      <c r="AZ28" s="15">
        <v>30</v>
      </c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8">
        <f>SUBTOTAL(9,G28:BL28)</f>
        <v>370</v>
      </c>
    </row>
    <row r="29" spans="1:79" ht="15" customHeight="1">
      <c r="A29" s="45"/>
      <c r="B29" s="48"/>
      <c r="C29" s="49"/>
      <c r="D29" s="36"/>
      <c r="E29" s="20" t="s">
        <v>19</v>
      </c>
      <c r="F29" s="22">
        <v>56</v>
      </c>
      <c r="G29" s="22">
        <v>97</v>
      </c>
      <c r="H29" s="22"/>
      <c r="I29" s="22">
        <v>71</v>
      </c>
      <c r="J29" s="22"/>
      <c r="K29" s="22">
        <v>97</v>
      </c>
      <c r="L29" s="22"/>
      <c r="M29" s="22">
        <v>71</v>
      </c>
      <c r="N29" s="22"/>
      <c r="O29" s="22"/>
      <c r="P29" s="22">
        <v>91</v>
      </c>
      <c r="Q29" s="22"/>
      <c r="R29" s="22"/>
      <c r="S29" s="22"/>
      <c r="T29" s="22"/>
      <c r="U29" s="22">
        <v>76</v>
      </c>
      <c r="V29" s="22"/>
      <c r="W29" s="22"/>
      <c r="X29" s="22">
        <v>77</v>
      </c>
      <c r="Y29" s="22"/>
      <c r="Z29" s="22">
        <v>57</v>
      </c>
      <c r="AA29" s="22"/>
      <c r="AB29" s="22">
        <v>83</v>
      </c>
      <c r="AC29" s="22"/>
      <c r="AD29" s="22">
        <v>66</v>
      </c>
      <c r="AE29" s="22"/>
      <c r="AF29" s="22"/>
      <c r="AG29" s="22"/>
      <c r="AH29" s="22"/>
      <c r="AI29" s="22"/>
      <c r="AJ29" s="22">
        <v>89</v>
      </c>
      <c r="AK29" s="22"/>
      <c r="AL29" s="22">
        <v>72</v>
      </c>
      <c r="AM29" s="22"/>
      <c r="AN29" s="22">
        <v>82</v>
      </c>
      <c r="AO29" s="22">
        <v>66</v>
      </c>
      <c r="AP29" s="22"/>
      <c r="AQ29" s="22">
        <v>77</v>
      </c>
      <c r="AR29" s="22"/>
      <c r="AS29" s="22">
        <v>71</v>
      </c>
      <c r="AT29" s="22"/>
      <c r="AU29" s="22">
        <v>85</v>
      </c>
      <c r="AV29" s="22"/>
      <c r="AW29" s="22">
        <v>67</v>
      </c>
      <c r="AX29" s="22"/>
      <c r="AY29" s="22"/>
      <c r="AZ29" s="22">
        <v>83</v>
      </c>
      <c r="BA29" s="22"/>
      <c r="BB29" s="22">
        <v>61</v>
      </c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>
        <v>12</v>
      </c>
      <c r="BY29" s="18"/>
    </row>
    <row r="30" spans="1:79" ht="15" customHeight="1">
      <c r="A30" s="45"/>
      <c r="B30" s="48"/>
      <c r="C30" s="49"/>
      <c r="D30" s="36"/>
      <c r="E30" s="23" t="s">
        <v>20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15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15"/>
      <c r="BV30" s="15"/>
      <c r="BW30" s="15"/>
      <c r="BX30" s="15"/>
      <c r="BY30" s="18">
        <f>SUBTOTAL(9,G30:BJ30)</f>
        <v>0</v>
      </c>
      <c r="CA30" s="1">
        <f>890+320-60</f>
        <v>1150</v>
      </c>
    </row>
    <row r="31" spans="1:79" ht="15" customHeight="1">
      <c r="A31" s="45"/>
      <c r="B31" s="48"/>
      <c r="C31" s="49"/>
      <c r="D31" s="36"/>
      <c r="E31" s="19" t="s">
        <v>13</v>
      </c>
      <c r="F31" s="15">
        <v>17</v>
      </c>
      <c r="G31" s="15">
        <v>19</v>
      </c>
      <c r="H31" s="15"/>
      <c r="I31" s="15">
        <v>26</v>
      </c>
      <c r="J31" s="15"/>
      <c r="K31" s="15">
        <v>24</v>
      </c>
      <c r="L31" s="15"/>
      <c r="M31" s="15">
        <v>26</v>
      </c>
      <c r="N31" s="15"/>
      <c r="O31" s="15"/>
      <c r="P31" s="15">
        <v>20</v>
      </c>
      <c r="Q31" s="15"/>
      <c r="R31" s="15"/>
      <c r="S31" s="15"/>
      <c r="T31" s="15"/>
      <c r="U31" s="15">
        <v>15</v>
      </c>
      <c r="V31" s="15"/>
      <c r="W31" s="15"/>
      <c r="X31" s="15">
        <v>19</v>
      </c>
      <c r="Y31" s="15"/>
      <c r="Z31" s="15">
        <v>20</v>
      </c>
      <c r="AA31" s="15"/>
      <c r="AB31" s="15">
        <v>14</v>
      </c>
      <c r="AC31" s="15"/>
      <c r="AD31" s="15">
        <v>17</v>
      </c>
      <c r="AE31" s="15"/>
      <c r="AF31" s="15"/>
      <c r="AG31" s="15"/>
      <c r="AH31" s="15"/>
      <c r="AI31" s="15"/>
      <c r="AJ31" s="15">
        <v>17</v>
      </c>
      <c r="AK31" s="15"/>
      <c r="AL31" s="15">
        <v>17</v>
      </c>
      <c r="AM31" s="15"/>
      <c r="AN31" s="15">
        <v>20</v>
      </c>
      <c r="AO31" s="15">
        <v>16</v>
      </c>
      <c r="AP31" s="15"/>
      <c r="AQ31" s="15">
        <v>19</v>
      </c>
      <c r="AR31" s="15"/>
      <c r="AS31" s="15">
        <v>16</v>
      </c>
      <c r="AT31" s="15"/>
      <c r="AU31" s="15">
        <v>16</v>
      </c>
      <c r="AV31" s="15"/>
      <c r="AW31" s="15">
        <v>18</v>
      </c>
      <c r="AX31" s="15"/>
      <c r="AY31" s="15"/>
      <c r="AZ31" s="15">
        <v>14</v>
      </c>
      <c r="BA31" s="15"/>
      <c r="BB31" s="15">
        <v>22</v>
      </c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>
        <v>1</v>
      </c>
      <c r="BY31" s="18"/>
    </row>
    <row r="32" spans="1:79" ht="15" customHeight="1">
      <c r="A32" s="45"/>
      <c r="B32" s="48"/>
      <c r="C32" s="49"/>
      <c r="D32" s="36"/>
      <c r="E32" s="20" t="s">
        <v>14</v>
      </c>
      <c r="F32" s="22">
        <v>3</v>
      </c>
      <c r="G32" s="22">
        <v>3</v>
      </c>
      <c r="H32" s="22"/>
      <c r="I32" s="22">
        <v>4</v>
      </c>
      <c r="J32" s="22"/>
      <c r="K32" s="22">
        <v>3</v>
      </c>
      <c r="L32" s="22"/>
      <c r="M32" s="22">
        <v>3</v>
      </c>
      <c r="N32" s="22"/>
      <c r="O32" s="22"/>
      <c r="P32" s="22">
        <v>3</v>
      </c>
      <c r="Q32" s="22"/>
      <c r="R32" s="22"/>
      <c r="S32" s="22"/>
      <c r="T32" s="22"/>
      <c r="U32" s="22">
        <v>3</v>
      </c>
      <c r="V32" s="22"/>
      <c r="W32" s="22"/>
      <c r="X32" s="22">
        <v>3</v>
      </c>
      <c r="Y32" s="22"/>
      <c r="Z32" s="22">
        <v>3</v>
      </c>
      <c r="AA32" s="22"/>
      <c r="AB32" s="22">
        <v>3</v>
      </c>
      <c r="AC32" s="22"/>
      <c r="AD32" s="22">
        <v>3</v>
      </c>
      <c r="AE32" s="22"/>
      <c r="AF32" s="22"/>
      <c r="AG32" s="22"/>
      <c r="AH32" s="22"/>
      <c r="AI32" s="22"/>
      <c r="AJ32" s="22">
        <v>3</v>
      </c>
      <c r="AK32" s="22"/>
      <c r="AL32" s="22">
        <v>3</v>
      </c>
      <c r="AM32" s="22"/>
      <c r="AN32" s="22">
        <v>3</v>
      </c>
      <c r="AO32" s="22">
        <v>2</v>
      </c>
      <c r="AP32" s="22"/>
      <c r="AQ32" s="22">
        <v>3</v>
      </c>
      <c r="AR32" s="22"/>
      <c r="AS32" s="22">
        <v>3</v>
      </c>
      <c r="AT32" s="22"/>
      <c r="AU32" s="22">
        <v>3</v>
      </c>
      <c r="AV32" s="22"/>
      <c r="AW32" s="22">
        <v>3</v>
      </c>
      <c r="AX32" s="22"/>
      <c r="AY32" s="22"/>
      <c r="AZ32" s="22">
        <v>3</v>
      </c>
      <c r="BA32" s="22"/>
      <c r="BB32" s="22">
        <v>4</v>
      </c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18"/>
    </row>
    <row r="33" spans="1:79" ht="15" customHeight="1">
      <c r="A33" s="45"/>
      <c r="B33" s="48"/>
      <c r="C33" s="49"/>
      <c r="D33" s="36"/>
      <c r="E33" s="23" t="s">
        <v>21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15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15"/>
      <c r="BV33" s="15"/>
      <c r="BW33" s="15"/>
      <c r="BX33" s="15"/>
      <c r="BY33" s="18">
        <f>SUBTOTAL(9,G33:BJ33)</f>
        <v>0</v>
      </c>
    </row>
    <row r="34" spans="1:79" ht="15" customHeight="1">
      <c r="A34" s="45"/>
      <c r="B34" s="47">
        <v>61112</v>
      </c>
      <c r="C34" s="35" t="s">
        <v>51</v>
      </c>
      <c r="D34" s="35" t="s">
        <v>11</v>
      </c>
      <c r="E34" s="14" t="s">
        <v>17</v>
      </c>
      <c r="F34" s="15">
        <v>17</v>
      </c>
      <c r="G34" s="15">
        <v>19</v>
      </c>
      <c r="H34" s="15"/>
      <c r="I34" s="15">
        <v>25</v>
      </c>
      <c r="J34" s="15"/>
      <c r="K34" s="15">
        <v>25</v>
      </c>
      <c r="L34" s="15"/>
      <c r="M34" s="15">
        <v>26</v>
      </c>
      <c r="N34" s="15"/>
      <c r="O34" s="15"/>
      <c r="P34" s="15">
        <v>20</v>
      </c>
      <c r="Q34" s="15"/>
      <c r="R34" s="15"/>
      <c r="S34" s="15"/>
      <c r="T34" s="15"/>
      <c r="U34" s="15">
        <v>20</v>
      </c>
      <c r="V34" s="15"/>
      <c r="W34" s="15"/>
      <c r="X34" s="15">
        <v>19</v>
      </c>
      <c r="Y34" s="15"/>
      <c r="Z34" s="15">
        <v>20</v>
      </c>
      <c r="AA34" s="15"/>
      <c r="AB34" s="15">
        <v>16</v>
      </c>
      <c r="AC34" s="15"/>
      <c r="AD34" s="15">
        <v>17</v>
      </c>
      <c r="AE34" s="15"/>
      <c r="AF34" s="15"/>
      <c r="AG34" s="15"/>
      <c r="AH34" s="15"/>
      <c r="AI34" s="15"/>
      <c r="AJ34" s="15">
        <v>17</v>
      </c>
      <c r="AK34" s="15"/>
      <c r="AL34" s="15">
        <v>17</v>
      </c>
      <c r="AM34" s="15"/>
      <c r="AN34" s="15">
        <v>20</v>
      </c>
      <c r="AO34" s="15">
        <v>17</v>
      </c>
      <c r="AP34" s="15"/>
      <c r="AQ34" s="15">
        <v>18</v>
      </c>
      <c r="AR34" s="15"/>
      <c r="AS34" s="15">
        <v>16</v>
      </c>
      <c r="AT34" s="15"/>
      <c r="AU34" s="15">
        <v>16</v>
      </c>
      <c r="AV34" s="15"/>
      <c r="AW34" s="15">
        <v>18</v>
      </c>
      <c r="AX34" s="15"/>
      <c r="AY34" s="15"/>
      <c r="AZ34" s="15">
        <v>14</v>
      </c>
      <c r="BA34" s="15"/>
      <c r="BB34" s="15">
        <v>21</v>
      </c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>
        <v>10</v>
      </c>
      <c r="BY34" s="18">
        <f>SUBTOTAL(9,G34:BL34)</f>
        <v>381</v>
      </c>
    </row>
    <row r="35" spans="1:79" ht="15" customHeight="1">
      <c r="A35" s="45"/>
      <c r="B35" s="36"/>
      <c r="C35" s="36"/>
      <c r="D35" s="36"/>
      <c r="E35" s="19" t="s">
        <v>18</v>
      </c>
      <c r="F35" s="15">
        <v>30</v>
      </c>
      <c r="G35" s="15"/>
      <c r="H35" s="15"/>
      <c r="I35" s="15">
        <v>60</v>
      </c>
      <c r="J35" s="15"/>
      <c r="K35" s="15"/>
      <c r="L35" s="15"/>
      <c r="M35" s="15">
        <v>40</v>
      </c>
      <c r="N35" s="15"/>
      <c r="O35" s="15"/>
      <c r="P35" s="15"/>
      <c r="Q35" s="15"/>
      <c r="R35" s="15"/>
      <c r="S35" s="15"/>
      <c r="T35" s="15"/>
      <c r="U35" s="15">
        <v>30</v>
      </c>
      <c r="V35" s="15"/>
      <c r="W35" s="15"/>
      <c r="X35" s="15"/>
      <c r="Y35" s="15"/>
      <c r="Z35" s="15">
        <v>20</v>
      </c>
      <c r="AA35" s="15"/>
      <c r="AB35" s="15"/>
      <c r="AC35" s="15"/>
      <c r="AD35" s="15">
        <v>40</v>
      </c>
      <c r="AE35" s="15"/>
      <c r="AF35" s="15"/>
      <c r="AG35" s="15"/>
      <c r="AH35" s="15"/>
      <c r="AI35" s="15"/>
      <c r="AJ35" s="15"/>
      <c r="AK35" s="15"/>
      <c r="AL35" s="15">
        <v>40</v>
      </c>
      <c r="AM35" s="15"/>
      <c r="AN35" s="15"/>
      <c r="AO35" s="15">
        <v>40</v>
      </c>
      <c r="AP35" s="15"/>
      <c r="AQ35" s="15"/>
      <c r="AR35" s="15"/>
      <c r="AS35" s="15">
        <v>40</v>
      </c>
      <c r="AT35" s="15"/>
      <c r="AU35" s="15"/>
      <c r="AV35" s="15"/>
      <c r="AW35" s="15">
        <v>30</v>
      </c>
      <c r="AX35" s="15"/>
      <c r="AY35" s="15"/>
      <c r="AZ35" s="15"/>
      <c r="BA35" s="15"/>
      <c r="BB35" s="15">
        <v>30</v>
      </c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>
        <v>10</v>
      </c>
      <c r="BY35" s="18">
        <f>SUBTOTAL(9,G35:BL35)</f>
        <v>370</v>
      </c>
    </row>
    <row r="36" spans="1:79" ht="18.75" customHeight="1">
      <c r="A36" s="45"/>
      <c r="B36" s="36"/>
      <c r="C36" s="36"/>
      <c r="D36" s="36"/>
      <c r="E36" s="20" t="s">
        <v>19</v>
      </c>
      <c r="F36" s="22">
        <v>58</v>
      </c>
      <c r="G36" s="22">
        <v>39</v>
      </c>
      <c r="H36" s="22"/>
      <c r="I36" s="22">
        <v>73</v>
      </c>
      <c r="J36" s="22"/>
      <c r="K36" s="22">
        <v>49</v>
      </c>
      <c r="L36" s="22"/>
      <c r="M36" s="22">
        <v>63</v>
      </c>
      <c r="N36" s="22"/>
      <c r="O36" s="22"/>
      <c r="P36" s="22">
        <v>43</v>
      </c>
      <c r="Q36" s="22"/>
      <c r="R36" s="22"/>
      <c r="S36" s="22"/>
      <c r="T36" s="22"/>
      <c r="U36" s="22">
        <v>53</v>
      </c>
      <c r="V36" s="22"/>
      <c r="W36" s="22"/>
      <c r="X36" s="22">
        <v>34</v>
      </c>
      <c r="Y36" s="22"/>
      <c r="Z36" s="22">
        <v>34</v>
      </c>
      <c r="AA36" s="22"/>
      <c r="AB36" s="22">
        <v>18</v>
      </c>
      <c r="AC36" s="22"/>
      <c r="AD36" s="22">
        <v>41</v>
      </c>
      <c r="AE36" s="22"/>
      <c r="AF36" s="22"/>
      <c r="AG36" s="22"/>
      <c r="AH36" s="22"/>
      <c r="AI36" s="22"/>
      <c r="AJ36" s="22">
        <v>24</v>
      </c>
      <c r="AK36" s="22"/>
      <c r="AL36" s="22">
        <v>47</v>
      </c>
      <c r="AM36" s="22"/>
      <c r="AN36" s="22">
        <v>27</v>
      </c>
      <c r="AO36" s="22">
        <v>51</v>
      </c>
      <c r="AP36" s="22"/>
      <c r="AQ36" s="22">
        <v>32</v>
      </c>
      <c r="AR36" s="22"/>
      <c r="AS36" s="22">
        <v>56</v>
      </c>
      <c r="AT36" s="22"/>
      <c r="AU36" s="22">
        <v>40</v>
      </c>
      <c r="AV36" s="22"/>
      <c r="AW36" s="22">
        <v>52</v>
      </c>
      <c r="AX36" s="22"/>
      <c r="AY36" s="22"/>
      <c r="AZ36" s="22">
        <v>38</v>
      </c>
      <c r="BA36" s="22"/>
      <c r="BB36" s="22">
        <v>46</v>
      </c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>
        <v>67</v>
      </c>
      <c r="BY36" s="18">
        <v>2000</v>
      </c>
    </row>
    <row r="37" spans="1:79" ht="15" customHeight="1">
      <c r="A37" s="45"/>
      <c r="B37" s="36"/>
      <c r="C37" s="36"/>
      <c r="D37" s="36"/>
      <c r="E37" s="23" t="s">
        <v>20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15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15"/>
      <c r="BV37" s="15"/>
      <c r="BW37" s="15"/>
      <c r="BX37" s="15"/>
      <c r="BY37" s="18">
        <f>SUBTOTAL(9,G37:BJ37)</f>
        <v>0</v>
      </c>
    </row>
    <row r="38" spans="1:79" ht="15" customHeight="1">
      <c r="A38" s="45"/>
      <c r="B38" s="36"/>
      <c r="C38" s="36"/>
      <c r="D38" s="36"/>
      <c r="E38" s="19" t="s">
        <v>13</v>
      </c>
      <c r="F38" s="15">
        <v>17</v>
      </c>
      <c r="G38" s="15">
        <v>19</v>
      </c>
      <c r="H38" s="15"/>
      <c r="I38" s="15">
        <v>26</v>
      </c>
      <c r="J38" s="15"/>
      <c r="K38" s="15">
        <v>24</v>
      </c>
      <c r="L38" s="15"/>
      <c r="M38" s="15">
        <v>26</v>
      </c>
      <c r="N38" s="15"/>
      <c r="O38" s="15"/>
      <c r="P38" s="15">
        <v>20</v>
      </c>
      <c r="Q38" s="15"/>
      <c r="R38" s="15"/>
      <c r="S38" s="15"/>
      <c r="T38" s="15"/>
      <c r="U38" s="15">
        <v>20</v>
      </c>
      <c r="V38" s="15"/>
      <c r="W38" s="15"/>
      <c r="X38" s="15">
        <v>19</v>
      </c>
      <c r="Y38" s="15"/>
      <c r="Z38" s="15">
        <v>20</v>
      </c>
      <c r="AA38" s="15"/>
      <c r="AB38" s="15">
        <v>16</v>
      </c>
      <c r="AC38" s="15"/>
      <c r="AD38" s="15">
        <v>17</v>
      </c>
      <c r="AE38" s="15"/>
      <c r="AF38" s="15"/>
      <c r="AG38" s="15"/>
      <c r="AH38" s="15"/>
      <c r="AI38" s="15"/>
      <c r="AJ38" s="15">
        <v>17</v>
      </c>
      <c r="AK38" s="15"/>
      <c r="AL38" s="15">
        <v>17</v>
      </c>
      <c r="AM38" s="15"/>
      <c r="AN38" s="15">
        <v>20</v>
      </c>
      <c r="AO38" s="15">
        <v>16</v>
      </c>
      <c r="AP38" s="15"/>
      <c r="AQ38" s="15">
        <v>19</v>
      </c>
      <c r="AR38" s="15"/>
      <c r="AS38" s="15">
        <v>16</v>
      </c>
      <c r="AT38" s="15"/>
      <c r="AU38" s="15">
        <v>16</v>
      </c>
      <c r="AV38" s="15"/>
      <c r="AW38" s="15">
        <v>18</v>
      </c>
      <c r="AX38" s="15"/>
      <c r="AY38" s="15"/>
      <c r="AZ38" s="15">
        <v>14</v>
      </c>
      <c r="BA38" s="15"/>
      <c r="BB38" s="15">
        <v>22</v>
      </c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>
        <v>1</v>
      </c>
      <c r="BY38" s="18">
        <v>2800</v>
      </c>
    </row>
    <row r="39" spans="1:79" ht="15" customHeight="1">
      <c r="A39" s="45"/>
      <c r="B39" s="36"/>
      <c r="C39" s="36"/>
      <c r="D39" s="36"/>
      <c r="E39" s="20" t="s">
        <v>14</v>
      </c>
      <c r="F39" s="22">
        <v>3</v>
      </c>
      <c r="G39" s="22">
        <v>3</v>
      </c>
      <c r="H39" s="22"/>
      <c r="I39" s="22">
        <v>4</v>
      </c>
      <c r="J39" s="22"/>
      <c r="K39" s="22">
        <v>3</v>
      </c>
      <c r="L39" s="22"/>
      <c r="M39" s="22">
        <v>3</v>
      </c>
      <c r="N39" s="22"/>
      <c r="O39" s="22"/>
      <c r="P39" s="22">
        <v>3</v>
      </c>
      <c r="Q39" s="22"/>
      <c r="R39" s="22"/>
      <c r="S39" s="22"/>
      <c r="T39" s="22"/>
      <c r="U39" s="22">
        <v>3</v>
      </c>
      <c r="V39" s="22"/>
      <c r="W39" s="22"/>
      <c r="X39" s="22">
        <v>3</v>
      </c>
      <c r="Y39" s="22"/>
      <c r="Z39" s="22">
        <v>3</v>
      </c>
      <c r="AA39" s="22"/>
      <c r="AB39" s="22">
        <v>3</v>
      </c>
      <c r="AC39" s="22"/>
      <c r="AD39" s="22">
        <v>3</v>
      </c>
      <c r="AE39" s="22"/>
      <c r="AF39" s="22"/>
      <c r="AG39" s="22"/>
      <c r="AH39" s="22"/>
      <c r="AI39" s="22"/>
      <c r="AJ39" s="22">
        <v>3</v>
      </c>
      <c r="AK39" s="22"/>
      <c r="AL39" s="22">
        <v>3</v>
      </c>
      <c r="AM39" s="22"/>
      <c r="AN39" s="22">
        <v>3</v>
      </c>
      <c r="AO39" s="22">
        <v>2</v>
      </c>
      <c r="AP39" s="22"/>
      <c r="AQ39" s="22">
        <v>3</v>
      </c>
      <c r="AR39" s="22"/>
      <c r="AS39" s="22">
        <v>3</v>
      </c>
      <c r="AT39" s="22"/>
      <c r="AU39" s="22">
        <v>3</v>
      </c>
      <c r="AV39" s="22"/>
      <c r="AW39" s="22">
        <v>3</v>
      </c>
      <c r="AX39" s="22"/>
      <c r="AY39" s="22"/>
      <c r="AZ39" s="22">
        <v>3</v>
      </c>
      <c r="BA39" s="22"/>
      <c r="BB39" s="22">
        <v>4</v>
      </c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18">
        <v>2800</v>
      </c>
    </row>
    <row r="40" spans="1:79" ht="15" customHeight="1">
      <c r="A40" s="46"/>
      <c r="B40" s="36"/>
      <c r="C40" s="36"/>
      <c r="D40" s="36"/>
      <c r="E40" s="23" t="s">
        <v>21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15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15"/>
      <c r="BV40" s="15"/>
      <c r="BW40" s="15"/>
      <c r="BX40" s="15"/>
      <c r="BY40" s="18">
        <f>SUBTOTAL(9,G40:BJ40)</f>
        <v>0</v>
      </c>
    </row>
    <row r="41" spans="1:79" ht="15" customHeight="1">
      <c r="A41" s="65" t="s">
        <v>24</v>
      </c>
      <c r="B41" s="47">
        <v>61111</v>
      </c>
      <c r="C41" s="35" t="s">
        <v>25</v>
      </c>
      <c r="D41" s="35" t="s">
        <v>11</v>
      </c>
      <c r="E41" s="14" t="s">
        <v>17</v>
      </c>
      <c r="F41" s="15">
        <v>35</v>
      </c>
      <c r="G41" s="15">
        <v>10</v>
      </c>
      <c r="H41" s="15"/>
      <c r="I41" s="15">
        <v>5</v>
      </c>
      <c r="J41" s="24"/>
      <c r="K41" s="24">
        <v>10</v>
      </c>
      <c r="L41" s="24"/>
      <c r="M41" s="24">
        <v>5</v>
      </c>
      <c r="N41" s="24"/>
      <c r="O41" s="24"/>
      <c r="P41" s="24">
        <v>10</v>
      </c>
      <c r="Q41" s="24"/>
      <c r="R41" s="24"/>
      <c r="S41" s="24"/>
      <c r="T41" s="15"/>
      <c r="U41" s="15">
        <v>5</v>
      </c>
      <c r="V41" s="15"/>
      <c r="W41" s="15"/>
      <c r="X41" s="15">
        <v>5</v>
      </c>
      <c r="Y41" s="15"/>
      <c r="Z41" s="15">
        <v>5</v>
      </c>
      <c r="AA41" s="15"/>
      <c r="AB41" s="15">
        <v>5</v>
      </c>
      <c r="AC41" s="15"/>
      <c r="AD41" s="15">
        <v>0</v>
      </c>
      <c r="AE41" s="15"/>
      <c r="AF41" s="15"/>
      <c r="AG41" s="15"/>
      <c r="AH41" s="15"/>
      <c r="AI41" s="15"/>
      <c r="AJ41" s="15">
        <v>10</v>
      </c>
      <c r="AK41" s="15"/>
      <c r="AL41" s="15">
        <v>5</v>
      </c>
      <c r="AM41" s="15"/>
      <c r="AN41" s="15">
        <v>5</v>
      </c>
      <c r="AO41" s="15">
        <v>5</v>
      </c>
      <c r="AP41" s="15"/>
      <c r="AQ41" s="15">
        <v>5</v>
      </c>
      <c r="AR41" s="15"/>
      <c r="AS41" s="15">
        <v>5</v>
      </c>
      <c r="AT41" s="15"/>
      <c r="AU41" s="15">
        <v>5</v>
      </c>
      <c r="AV41" s="15"/>
      <c r="AW41" s="15">
        <v>5</v>
      </c>
      <c r="AX41" s="15"/>
      <c r="AY41" s="15"/>
      <c r="AZ41" s="15">
        <v>5</v>
      </c>
      <c r="BA41" s="15"/>
      <c r="BB41" s="15">
        <v>15</v>
      </c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>
        <v>30</v>
      </c>
      <c r="BY41" s="18">
        <f>SUBTOTAL(9,G41:BK41)</f>
        <v>125</v>
      </c>
      <c r="CA41" s="1">
        <f>81-14</f>
        <v>67</v>
      </c>
    </row>
    <row r="42" spans="1:79" ht="15" customHeight="1">
      <c r="A42" s="66"/>
      <c r="B42" s="48"/>
      <c r="C42" s="49"/>
      <c r="D42" s="36"/>
      <c r="E42" s="19" t="s">
        <v>18</v>
      </c>
      <c r="F42" s="15"/>
      <c r="G42" s="15">
        <v>40</v>
      </c>
      <c r="H42" s="15"/>
      <c r="I42" s="24">
        <v>30</v>
      </c>
      <c r="J42" s="24"/>
      <c r="K42" s="2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>
        <v>40</v>
      </c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>
        <v>50</v>
      </c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>
        <v>60</v>
      </c>
      <c r="BY42" s="18">
        <f>SUBTOTAL(9,G42:BL42)</f>
        <v>160</v>
      </c>
    </row>
    <row r="43" spans="1:79" ht="15" customHeight="1">
      <c r="A43" s="66"/>
      <c r="B43" s="48"/>
      <c r="C43" s="49"/>
      <c r="D43" s="36"/>
      <c r="E43" s="20" t="s">
        <v>19</v>
      </c>
      <c r="F43" s="22">
        <v>0</v>
      </c>
      <c r="G43" s="22">
        <v>30</v>
      </c>
      <c r="H43" s="22"/>
      <c r="I43" s="22">
        <v>55</v>
      </c>
      <c r="J43" s="22"/>
      <c r="K43" s="22">
        <v>45</v>
      </c>
      <c r="L43" s="22"/>
      <c r="M43" s="22">
        <v>40</v>
      </c>
      <c r="N43" s="22"/>
      <c r="O43" s="22"/>
      <c r="P43" s="22">
        <v>30</v>
      </c>
      <c r="Q43" s="22"/>
      <c r="R43" s="22"/>
      <c r="S43" s="22"/>
      <c r="T43" s="22"/>
      <c r="U43" s="22">
        <v>25</v>
      </c>
      <c r="V43" s="22"/>
      <c r="W43" s="22"/>
      <c r="X43" s="22">
        <v>20</v>
      </c>
      <c r="Y43" s="22"/>
      <c r="Z43" s="22">
        <v>15</v>
      </c>
      <c r="AA43" s="22"/>
      <c r="AB43" s="22">
        <v>10</v>
      </c>
      <c r="AC43" s="22"/>
      <c r="AD43" s="22">
        <v>10</v>
      </c>
      <c r="AE43" s="22"/>
      <c r="AF43" s="22"/>
      <c r="AG43" s="22"/>
      <c r="AH43" s="22"/>
      <c r="AI43" s="22"/>
      <c r="AJ43" s="22">
        <v>40</v>
      </c>
      <c r="AK43" s="22"/>
      <c r="AL43" s="22">
        <v>35</v>
      </c>
      <c r="AM43" s="22"/>
      <c r="AN43" s="22">
        <v>30</v>
      </c>
      <c r="AO43" s="22">
        <v>25</v>
      </c>
      <c r="AP43" s="22"/>
      <c r="AQ43" s="22">
        <v>20</v>
      </c>
      <c r="AR43" s="22"/>
      <c r="AS43" s="22">
        <v>15</v>
      </c>
      <c r="AT43" s="22"/>
      <c r="AU43" s="22">
        <v>60</v>
      </c>
      <c r="AV43" s="22"/>
      <c r="AW43" s="22">
        <v>55</v>
      </c>
      <c r="AX43" s="22"/>
      <c r="AY43" s="22"/>
      <c r="AZ43" s="22">
        <v>50</v>
      </c>
      <c r="BA43" s="22"/>
      <c r="BB43" s="22">
        <v>35</v>
      </c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>
        <v>20</v>
      </c>
      <c r="BY43" s="18"/>
    </row>
    <row r="44" spans="1:79" ht="15" customHeight="1">
      <c r="A44" s="66"/>
      <c r="B44" s="48"/>
      <c r="C44" s="49"/>
      <c r="D44" s="36"/>
      <c r="E44" s="23" t="s">
        <v>20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8">
        <f>SUBTOTAL(9,G44:BJ44)</f>
        <v>0</v>
      </c>
    </row>
    <row r="45" spans="1:79" ht="15" customHeight="1">
      <c r="A45" s="66"/>
      <c r="B45" s="48"/>
      <c r="C45" s="49"/>
      <c r="D45" s="36"/>
      <c r="E45" s="19" t="s">
        <v>13</v>
      </c>
      <c r="F45" s="15">
        <v>35</v>
      </c>
      <c r="G45" s="15">
        <v>10</v>
      </c>
      <c r="H45" s="15"/>
      <c r="I45" s="15">
        <v>5</v>
      </c>
      <c r="J45" s="24"/>
      <c r="K45" s="24">
        <v>10</v>
      </c>
      <c r="L45" s="24"/>
      <c r="M45" s="24">
        <v>5</v>
      </c>
      <c r="N45" s="24"/>
      <c r="O45" s="24"/>
      <c r="P45" s="24">
        <v>10</v>
      </c>
      <c r="Q45" s="24"/>
      <c r="R45" s="24"/>
      <c r="S45" s="24"/>
      <c r="T45" s="15"/>
      <c r="U45" s="15">
        <v>5</v>
      </c>
      <c r="V45" s="15"/>
      <c r="W45" s="15"/>
      <c r="X45" s="15">
        <v>5</v>
      </c>
      <c r="Y45" s="15"/>
      <c r="Z45" s="15">
        <v>5</v>
      </c>
      <c r="AA45" s="15"/>
      <c r="AB45" s="15">
        <v>5</v>
      </c>
      <c r="AC45" s="15"/>
      <c r="AD45" s="15"/>
      <c r="AE45" s="15"/>
      <c r="AF45" s="15"/>
      <c r="AG45" s="15"/>
      <c r="AH45" s="15"/>
      <c r="AI45" s="15"/>
      <c r="AJ45" s="15">
        <v>10</v>
      </c>
      <c r="AK45" s="15"/>
      <c r="AL45" s="15">
        <v>5</v>
      </c>
      <c r="AM45" s="15"/>
      <c r="AN45" s="15">
        <v>5</v>
      </c>
      <c r="AO45" s="15">
        <v>5</v>
      </c>
      <c r="AP45" s="15"/>
      <c r="AQ45" s="15">
        <v>5</v>
      </c>
      <c r="AR45" s="15"/>
      <c r="AS45" s="15">
        <v>5</v>
      </c>
      <c r="AT45" s="15"/>
      <c r="AU45" s="15">
        <v>5</v>
      </c>
      <c r="AV45" s="15"/>
      <c r="AW45" s="15">
        <v>5</v>
      </c>
      <c r="AX45" s="15"/>
      <c r="AY45" s="15"/>
      <c r="AZ45" s="15">
        <v>5</v>
      </c>
      <c r="BA45" s="15"/>
      <c r="BB45" s="15">
        <v>15</v>
      </c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>
        <v>30</v>
      </c>
      <c r="BY45" s="18"/>
    </row>
    <row r="46" spans="1:79" ht="15" customHeight="1">
      <c r="A46" s="66"/>
      <c r="B46" s="48"/>
      <c r="C46" s="49"/>
      <c r="D46" s="36"/>
      <c r="E46" s="20" t="s">
        <v>14</v>
      </c>
      <c r="F46" s="22">
        <v>5</v>
      </c>
      <c r="G46" s="22">
        <v>5</v>
      </c>
      <c r="H46" s="22"/>
      <c r="I46" s="22">
        <v>5</v>
      </c>
      <c r="J46" s="22"/>
      <c r="K46" s="22">
        <v>5</v>
      </c>
      <c r="L46" s="22"/>
      <c r="M46" s="22">
        <v>5</v>
      </c>
      <c r="N46" s="22"/>
      <c r="O46" s="22"/>
      <c r="P46" s="22">
        <v>5</v>
      </c>
      <c r="Q46" s="22"/>
      <c r="R46" s="22"/>
      <c r="S46" s="22"/>
      <c r="T46" s="22"/>
      <c r="U46" s="22">
        <v>5</v>
      </c>
      <c r="V46" s="22"/>
      <c r="W46" s="22"/>
      <c r="X46" s="22">
        <v>5</v>
      </c>
      <c r="Y46" s="22"/>
      <c r="Z46" s="22">
        <v>5</v>
      </c>
      <c r="AA46" s="22"/>
      <c r="AB46" s="22">
        <v>5</v>
      </c>
      <c r="AC46" s="22"/>
      <c r="AD46" s="22">
        <v>5</v>
      </c>
      <c r="AE46" s="22"/>
      <c r="AF46" s="22"/>
      <c r="AG46" s="22"/>
      <c r="AH46" s="22"/>
      <c r="AI46" s="22"/>
      <c r="AJ46" s="22">
        <v>5</v>
      </c>
      <c r="AK46" s="22"/>
      <c r="AL46" s="22">
        <v>5</v>
      </c>
      <c r="AM46" s="22"/>
      <c r="AN46" s="22">
        <v>5</v>
      </c>
      <c r="AO46" s="22">
        <v>5</v>
      </c>
      <c r="AP46" s="22"/>
      <c r="AQ46" s="22">
        <v>5</v>
      </c>
      <c r="AR46" s="22"/>
      <c r="AS46" s="22">
        <v>5</v>
      </c>
      <c r="AT46" s="22"/>
      <c r="AU46" s="22">
        <v>5</v>
      </c>
      <c r="AV46" s="22"/>
      <c r="AW46" s="22">
        <v>5</v>
      </c>
      <c r="AX46" s="22"/>
      <c r="AY46" s="22"/>
      <c r="AZ46" s="22">
        <v>5</v>
      </c>
      <c r="BA46" s="22"/>
      <c r="BB46" s="22">
        <v>5</v>
      </c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>
        <v>5</v>
      </c>
      <c r="BY46" s="18"/>
    </row>
    <row r="47" spans="1:79" ht="15" customHeight="1">
      <c r="A47" s="66"/>
      <c r="B47" s="48"/>
      <c r="C47" s="49"/>
      <c r="D47" s="36"/>
      <c r="E47" s="23" t="s">
        <v>21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8">
        <f>SUBTOTAL(9,G47:BJ47)</f>
        <v>0</v>
      </c>
    </row>
    <row r="48" spans="1:79" ht="14.25" customHeight="1">
      <c r="A48" s="66"/>
      <c r="B48" s="48"/>
      <c r="C48" s="49"/>
      <c r="D48" s="36"/>
      <c r="E48" s="20" t="s">
        <v>15</v>
      </c>
      <c r="F48" s="22">
        <v>338</v>
      </c>
      <c r="G48" s="22">
        <v>298</v>
      </c>
      <c r="H48" s="22"/>
      <c r="I48" s="22">
        <v>268</v>
      </c>
      <c r="J48" s="28"/>
      <c r="K48" s="28">
        <v>268</v>
      </c>
      <c r="L48" s="28"/>
      <c r="M48" s="28">
        <v>268</v>
      </c>
      <c r="N48" s="28"/>
      <c r="O48" s="28"/>
      <c r="P48" s="28">
        <v>268</v>
      </c>
      <c r="Q48" s="28"/>
      <c r="R48" s="28"/>
      <c r="S48" s="28"/>
      <c r="T48" s="28"/>
      <c r="U48" s="28">
        <v>268</v>
      </c>
      <c r="V48" s="28"/>
      <c r="W48" s="22"/>
      <c r="X48" s="22">
        <v>268</v>
      </c>
      <c r="Y48" s="22"/>
      <c r="Z48" s="22">
        <v>268</v>
      </c>
      <c r="AA48" s="22"/>
      <c r="AB48" s="22">
        <v>268</v>
      </c>
      <c r="AC48" s="22"/>
      <c r="AD48" s="22">
        <v>268</v>
      </c>
      <c r="AE48" s="22"/>
      <c r="AF48" s="22"/>
      <c r="AG48" s="22"/>
      <c r="AH48" s="22"/>
      <c r="AI48" s="22"/>
      <c r="AJ48" s="22">
        <v>228</v>
      </c>
      <c r="AK48" s="22"/>
      <c r="AL48" s="22">
        <v>228</v>
      </c>
      <c r="AM48" s="22"/>
      <c r="AN48" s="22">
        <v>228</v>
      </c>
      <c r="AO48" s="22">
        <v>228</v>
      </c>
      <c r="AP48" s="22"/>
      <c r="AQ48" s="22">
        <v>228</v>
      </c>
      <c r="AR48" s="22"/>
      <c r="AS48" s="22">
        <v>228</v>
      </c>
      <c r="AT48" s="22"/>
      <c r="AU48" s="22">
        <v>178</v>
      </c>
      <c r="AV48" s="22"/>
      <c r="AW48" s="22"/>
      <c r="AX48" s="22"/>
      <c r="AY48" s="22"/>
      <c r="AZ48" s="22">
        <v>178</v>
      </c>
      <c r="BA48" s="22"/>
      <c r="BB48" s="22">
        <v>178</v>
      </c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5"/>
      <c r="BV48" s="25"/>
      <c r="BW48" s="25"/>
      <c r="BX48" s="22">
        <v>563</v>
      </c>
      <c r="BY48" s="18"/>
    </row>
    <row r="49" spans="1:77" ht="15" customHeight="1">
      <c r="A49" s="66"/>
      <c r="B49" s="48"/>
      <c r="C49" s="49"/>
      <c r="D49" s="36"/>
      <c r="E49" s="26" t="s">
        <v>16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8">
        <f>+SUM(G49:BX49)</f>
        <v>0</v>
      </c>
    </row>
    <row r="50" spans="1:77" ht="15" customHeight="1">
      <c r="A50" s="66"/>
      <c r="B50" s="51"/>
      <c r="C50" s="52"/>
      <c r="D50" s="37"/>
      <c r="E50" s="27" t="s">
        <v>22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8">
        <v>2520</v>
      </c>
    </row>
    <row r="51" spans="1:77" ht="15" customHeight="1">
      <c r="A51" s="66"/>
      <c r="B51" s="47">
        <v>61112</v>
      </c>
      <c r="C51" s="35" t="s">
        <v>26</v>
      </c>
      <c r="D51" s="35" t="s">
        <v>11</v>
      </c>
      <c r="E51" s="14" t="s">
        <v>17</v>
      </c>
      <c r="F51" s="15">
        <v>35</v>
      </c>
      <c r="G51" s="15">
        <v>10</v>
      </c>
      <c r="H51" s="15"/>
      <c r="I51" s="15">
        <v>5</v>
      </c>
      <c r="J51" s="24"/>
      <c r="K51" s="24">
        <v>10</v>
      </c>
      <c r="L51" s="24"/>
      <c r="M51" s="24">
        <v>5</v>
      </c>
      <c r="N51" s="24"/>
      <c r="O51" s="24"/>
      <c r="P51" s="24">
        <v>10</v>
      </c>
      <c r="Q51" s="24"/>
      <c r="R51" s="24"/>
      <c r="S51" s="24"/>
      <c r="T51" s="15"/>
      <c r="U51" s="15">
        <v>5</v>
      </c>
      <c r="V51" s="15"/>
      <c r="W51" s="15"/>
      <c r="X51" s="15">
        <v>5</v>
      </c>
      <c r="Y51" s="15"/>
      <c r="Z51" s="15">
        <v>5</v>
      </c>
      <c r="AA51" s="15"/>
      <c r="AB51" s="15">
        <v>5</v>
      </c>
      <c r="AC51" s="15"/>
      <c r="AD51" s="15">
        <v>0</v>
      </c>
      <c r="AE51" s="15"/>
      <c r="AF51" s="15"/>
      <c r="AG51" s="15"/>
      <c r="AH51" s="15"/>
      <c r="AI51" s="15"/>
      <c r="AJ51" s="15">
        <v>10</v>
      </c>
      <c r="AK51" s="15"/>
      <c r="AL51" s="15">
        <v>5</v>
      </c>
      <c r="AM51" s="15"/>
      <c r="AN51" s="15">
        <v>5</v>
      </c>
      <c r="AO51" s="15">
        <v>5</v>
      </c>
      <c r="AP51" s="15"/>
      <c r="AQ51" s="15">
        <v>5</v>
      </c>
      <c r="AR51" s="15"/>
      <c r="AS51" s="15">
        <v>5</v>
      </c>
      <c r="AT51" s="15"/>
      <c r="AU51" s="15">
        <v>5</v>
      </c>
      <c r="AV51" s="15"/>
      <c r="AW51" s="15">
        <v>5</v>
      </c>
      <c r="AX51" s="15"/>
      <c r="AY51" s="15"/>
      <c r="AZ51" s="15">
        <v>5</v>
      </c>
      <c r="BA51" s="15"/>
      <c r="BB51" s="15">
        <v>15</v>
      </c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>
        <v>30</v>
      </c>
      <c r="BY51" s="18">
        <f>SUBTOTAL(9,G51:BK51)</f>
        <v>125</v>
      </c>
    </row>
    <row r="52" spans="1:77" ht="15" customHeight="1">
      <c r="A52" s="66"/>
      <c r="B52" s="36"/>
      <c r="C52" s="36"/>
      <c r="D52" s="36"/>
      <c r="E52" s="19" t="s">
        <v>18</v>
      </c>
      <c r="F52" s="15">
        <v>50</v>
      </c>
      <c r="G52" s="15"/>
      <c r="H52" s="15"/>
      <c r="I52" s="24"/>
      <c r="J52" s="24"/>
      <c r="K52" s="24">
        <v>35</v>
      </c>
      <c r="L52" s="15"/>
      <c r="M52" s="15"/>
      <c r="N52" s="15"/>
      <c r="O52" s="15"/>
      <c r="P52" s="15">
        <v>0</v>
      </c>
      <c r="Q52" s="15"/>
      <c r="R52" s="15"/>
      <c r="S52" s="15"/>
      <c r="T52" s="15"/>
      <c r="U52" s="15"/>
      <c r="V52" s="15"/>
      <c r="W52" s="15"/>
      <c r="X52" s="15"/>
      <c r="Y52" s="15"/>
      <c r="Z52" s="15">
        <v>40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>
        <v>70</v>
      </c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8">
        <f>SUBTOTAL(9,G52:BL52)</f>
        <v>145</v>
      </c>
    </row>
    <row r="53" spans="1:77" ht="18.75" customHeight="1">
      <c r="A53" s="66"/>
      <c r="B53" s="36"/>
      <c r="C53" s="36"/>
      <c r="D53" s="36"/>
      <c r="E53" s="20" t="s">
        <v>19</v>
      </c>
      <c r="F53" s="22">
        <v>35</v>
      </c>
      <c r="G53" s="22">
        <v>25</v>
      </c>
      <c r="H53" s="22"/>
      <c r="I53" s="22">
        <v>20</v>
      </c>
      <c r="J53" s="22"/>
      <c r="K53" s="22">
        <v>45</v>
      </c>
      <c r="L53" s="22"/>
      <c r="M53" s="22">
        <v>40</v>
      </c>
      <c r="N53" s="22"/>
      <c r="O53" s="22"/>
      <c r="P53" s="22">
        <v>30</v>
      </c>
      <c r="Q53" s="22"/>
      <c r="R53" s="22"/>
      <c r="S53" s="22"/>
      <c r="T53" s="22"/>
      <c r="U53" s="22">
        <v>25</v>
      </c>
      <c r="V53" s="22"/>
      <c r="W53" s="22"/>
      <c r="X53" s="22">
        <v>20</v>
      </c>
      <c r="Y53" s="22"/>
      <c r="Z53" s="22">
        <v>55</v>
      </c>
      <c r="AA53" s="22"/>
      <c r="AB53" s="22">
        <v>50</v>
      </c>
      <c r="AC53" s="22"/>
      <c r="AD53" s="22">
        <v>50</v>
      </c>
      <c r="AE53" s="22"/>
      <c r="AF53" s="22"/>
      <c r="AG53" s="22"/>
      <c r="AH53" s="22"/>
      <c r="AI53" s="22"/>
      <c r="AJ53" s="22">
        <v>40</v>
      </c>
      <c r="AK53" s="22"/>
      <c r="AL53" s="22">
        <v>35</v>
      </c>
      <c r="AM53" s="22"/>
      <c r="AN53" s="22">
        <v>30</v>
      </c>
      <c r="AO53" s="22">
        <v>25</v>
      </c>
      <c r="AP53" s="22"/>
      <c r="AQ53" s="22">
        <v>20</v>
      </c>
      <c r="AR53" s="22"/>
      <c r="AS53" s="22">
        <v>15</v>
      </c>
      <c r="AT53" s="22"/>
      <c r="AU53" s="22">
        <v>10</v>
      </c>
      <c r="AV53" s="22"/>
      <c r="AW53" s="22">
        <v>5</v>
      </c>
      <c r="AX53" s="22"/>
      <c r="AY53" s="22"/>
      <c r="AZ53" s="22">
        <v>0</v>
      </c>
      <c r="BA53" s="22"/>
      <c r="BB53" s="22">
        <v>55</v>
      </c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>
        <v>77</v>
      </c>
      <c r="BY53" s="18">
        <v>2000</v>
      </c>
    </row>
    <row r="54" spans="1:77" ht="15" customHeight="1">
      <c r="A54" s="66"/>
      <c r="B54" s="36"/>
      <c r="C54" s="36"/>
      <c r="D54" s="36"/>
      <c r="E54" s="23" t="s">
        <v>20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8">
        <f>SUBTOTAL(9,G54:BJ54)</f>
        <v>0</v>
      </c>
    </row>
    <row r="55" spans="1:77" ht="15" customHeight="1">
      <c r="A55" s="66"/>
      <c r="B55" s="36"/>
      <c r="C55" s="36"/>
      <c r="D55" s="36"/>
      <c r="E55" s="19" t="s">
        <v>13</v>
      </c>
      <c r="F55" s="15">
        <v>35</v>
      </c>
      <c r="G55" s="15">
        <v>10</v>
      </c>
      <c r="H55" s="15"/>
      <c r="I55" s="15">
        <v>5</v>
      </c>
      <c r="J55" s="24"/>
      <c r="K55" s="24">
        <v>10</v>
      </c>
      <c r="L55" s="24"/>
      <c r="M55" s="24">
        <v>5</v>
      </c>
      <c r="N55" s="24"/>
      <c r="O55" s="24"/>
      <c r="P55" s="24">
        <v>10</v>
      </c>
      <c r="Q55" s="24"/>
      <c r="R55" s="24"/>
      <c r="S55" s="24"/>
      <c r="T55" s="15"/>
      <c r="U55" s="15">
        <v>5</v>
      </c>
      <c r="V55" s="15"/>
      <c r="W55" s="15"/>
      <c r="X55" s="15">
        <v>5</v>
      </c>
      <c r="Y55" s="15"/>
      <c r="Z55" s="15">
        <v>5</v>
      </c>
      <c r="AA55" s="15"/>
      <c r="AB55" s="15">
        <v>5</v>
      </c>
      <c r="AC55" s="15"/>
      <c r="AD55" s="15"/>
      <c r="AE55" s="15"/>
      <c r="AF55" s="15"/>
      <c r="AG55" s="15"/>
      <c r="AH55" s="15"/>
      <c r="AI55" s="15"/>
      <c r="AJ55" s="15">
        <v>10</v>
      </c>
      <c r="AK55" s="15"/>
      <c r="AL55" s="15">
        <v>5</v>
      </c>
      <c r="AM55" s="15"/>
      <c r="AN55" s="15">
        <v>5</v>
      </c>
      <c r="AO55" s="15">
        <v>5</v>
      </c>
      <c r="AP55" s="15"/>
      <c r="AQ55" s="15">
        <v>5</v>
      </c>
      <c r="AR55" s="15"/>
      <c r="AS55" s="15">
        <v>5</v>
      </c>
      <c r="AT55" s="15"/>
      <c r="AU55" s="15">
        <v>5</v>
      </c>
      <c r="AV55" s="15"/>
      <c r="AW55" s="15">
        <v>5</v>
      </c>
      <c r="AX55" s="15"/>
      <c r="AY55" s="15"/>
      <c r="AZ55" s="15">
        <v>5</v>
      </c>
      <c r="BA55" s="15"/>
      <c r="BB55" s="15">
        <v>15</v>
      </c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>
        <v>30</v>
      </c>
      <c r="BY55" s="18">
        <v>2800</v>
      </c>
    </row>
    <row r="56" spans="1:77" ht="15" customHeight="1">
      <c r="A56" s="66"/>
      <c r="B56" s="36"/>
      <c r="C56" s="36"/>
      <c r="D56" s="36"/>
      <c r="E56" s="20" t="s">
        <v>14</v>
      </c>
      <c r="F56" s="22">
        <v>5</v>
      </c>
      <c r="G56" s="22">
        <v>5</v>
      </c>
      <c r="H56" s="22"/>
      <c r="I56" s="22">
        <v>5</v>
      </c>
      <c r="J56" s="28"/>
      <c r="K56" s="28">
        <v>5</v>
      </c>
      <c r="L56" s="28"/>
      <c r="M56" s="28">
        <v>5</v>
      </c>
      <c r="N56" s="28"/>
      <c r="O56" s="28"/>
      <c r="P56" s="22">
        <v>5</v>
      </c>
      <c r="Q56" s="28"/>
      <c r="R56" s="22"/>
      <c r="S56" s="22"/>
      <c r="T56" s="22"/>
      <c r="U56" s="22">
        <v>5</v>
      </c>
      <c r="V56" s="22"/>
      <c r="W56" s="22"/>
      <c r="X56" s="22">
        <v>5</v>
      </c>
      <c r="Y56" s="22"/>
      <c r="Z56" s="22">
        <v>5</v>
      </c>
      <c r="AA56" s="22"/>
      <c r="AB56" s="22">
        <v>5</v>
      </c>
      <c r="AC56" s="22"/>
      <c r="AD56" s="22">
        <v>5</v>
      </c>
      <c r="AE56" s="22"/>
      <c r="AF56" s="22"/>
      <c r="AG56" s="22"/>
      <c r="AH56" s="22"/>
      <c r="AI56" s="22"/>
      <c r="AJ56" s="22">
        <v>5</v>
      </c>
      <c r="AK56" s="22"/>
      <c r="AL56" s="22">
        <v>5</v>
      </c>
      <c r="AM56" s="22"/>
      <c r="AN56" s="22">
        <v>5</v>
      </c>
      <c r="AO56" s="22">
        <v>5</v>
      </c>
      <c r="AP56" s="22"/>
      <c r="AQ56" s="22">
        <v>5</v>
      </c>
      <c r="AR56" s="22"/>
      <c r="AS56" s="22">
        <v>5</v>
      </c>
      <c r="AT56" s="22"/>
      <c r="AU56" s="22">
        <v>5</v>
      </c>
      <c r="AV56" s="22"/>
      <c r="AW56" s="22">
        <v>5</v>
      </c>
      <c r="AX56" s="22"/>
      <c r="AY56" s="22"/>
      <c r="AZ56" s="22">
        <v>5</v>
      </c>
      <c r="BA56" s="22"/>
      <c r="BB56" s="22">
        <v>5</v>
      </c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>
        <v>5</v>
      </c>
      <c r="BY56" s="18">
        <v>2800</v>
      </c>
    </row>
    <row r="57" spans="1:77" ht="15" customHeight="1">
      <c r="A57" s="66"/>
      <c r="B57" s="36"/>
      <c r="C57" s="36"/>
      <c r="D57" s="36"/>
      <c r="E57" s="23" t="s">
        <v>21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8">
        <f>SUBTOTAL(9,G57:BJ57)</f>
        <v>0</v>
      </c>
    </row>
    <row r="58" spans="1:77" ht="15" customHeight="1">
      <c r="A58" s="66"/>
      <c r="B58" s="36"/>
      <c r="C58" s="36"/>
      <c r="D58" s="36"/>
      <c r="E58" s="20" t="s">
        <v>27</v>
      </c>
      <c r="F58" s="22">
        <v>160</v>
      </c>
      <c r="G58" s="22">
        <v>160</v>
      </c>
      <c r="H58" s="22"/>
      <c r="I58" s="22">
        <v>160</v>
      </c>
      <c r="J58" s="28"/>
      <c r="K58" s="28">
        <v>125</v>
      </c>
      <c r="L58" s="28"/>
      <c r="M58" s="28">
        <v>125</v>
      </c>
      <c r="N58" s="28"/>
      <c r="O58" s="28"/>
      <c r="P58" s="28">
        <v>125</v>
      </c>
      <c r="Q58" s="28"/>
      <c r="R58" s="28"/>
      <c r="S58" s="28"/>
      <c r="T58" s="22"/>
      <c r="U58" s="22">
        <v>125</v>
      </c>
      <c r="V58" s="22"/>
      <c r="W58" s="22"/>
      <c r="X58" s="22">
        <v>125</v>
      </c>
      <c r="Y58" s="22"/>
      <c r="Z58" s="22">
        <v>85</v>
      </c>
      <c r="AA58" s="22">
        <v>85</v>
      </c>
      <c r="AB58" s="22">
        <v>85</v>
      </c>
      <c r="AC58" s="22">
        <v>85</v>
      </c>
      <c r="AD58" s="22">
        <v>85</v>
      </c>
      <c r="AE58" s="22">
        <v>85</v>
      </c>
      <c r="AF58" s="22">
        <v>85</v>
      </c>
      <c r="AG58" s="22">
        <v>85</v>
      </c>
      <c r="AH58" s="22">
        <v>85</v>
      </c>
      <c r="AI58" s="22">
        <v>85</v>
      </c>
      <c r="AJ58" s="22">
        <v>85</v>
      </c>
      <c r="AK58" s="22">
        <v>85</v>
      </c>
      <c r="AL58" s="22">
        <v>85</v>
      </c>
      <c r="AM58" s="22">
        <v>85</v>
      </c>
      <c r="AN58" s="22">
        <v>85</v>
      </c>
      <c r="AO58" s="22">
        <v>85</v>
      </c>
      <c r="AP58" s="22">
        <v>85</v>
      </c>
      <c r="AQ58" s="22">
        <v>85</v>
      </c>
      <c r="AR58" s="22">
        <v>85</v>
      </c>
      <c r="AS58" s="22">
        <v>85</v>
      </c>
      <c r="AT58" s="22"/>
      <c r="AU58" s="22">
        <v>85</v>
      </c>
      <c r="AV58" s="22"/>
      <c r="AW58" s="22">
        <v>85</v>
      </c>
      <c r="AX58" s="22"/>
      <c r="AY58" s="22"/>
      <c r="AZ58" s="22">
        <v>85</v>
      </c>
      <c r="BA58" s="22"/>
      <c r="BB58" s="22">
        <v>15</v>
      </c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5"/>
      <c r="BV58" s="25"/>
      <c r="BW58" s="25"/>
      <c r="BX58" s="25"/>
      <c r="BY58" s="18">
        <v>560</v>
      </c>
    </row>
    <row r="59" spans="1:77" ht="15" customHeight="1">
      <c r="A59" s="66"/>
      <c r="B59" s="36"/>
      <c r="C59" s="36"/>
      <c r="D59" s="36"/>
      <c r="E59" s="26" t="s">
        <v>16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8">
        <f>+SUM(G59:BX59)</f>
        <v>0</v>
      </c>
    </row>
    <row r="60" spans="1:77" ht="15" customHeight="1">
      <c r="A60" s="66"/>
      <c r="B60" s="37"/>
      <c r="C60" s="37"/>
      <c r="D60" s="37"/>
      <c r="E60" s="27" t="s">
        <v>22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8">
        <v>100</v>
      </c>
    </row>
    <row r="61" spans="1:77" ht="15" customHeight="1">
      <c r="A61" s="66"/>
      <c r="B61" s="47">
        <v>58111</v>
      </c>
      <c r="C61" s="35" t="s">
        <v>28</v>
      </c>
      <c r="D61" s="35" t="s">
        <v>11</v>
      </c>
      <c r="E61" s="14" t="s">
        <v>17</v>
      </c>
      <c r="F61" s="15">
        <v>20</v>
      </c>
      <c r="G61" s="15">
        <v>20</v>
      </c>
      <c r="H61" s="15"/>
      <c r="I61" s="15">
        <v>0</v>
      </c>
      <c r="J61" s="24"/>
      <c r="K61" s="24">
        <v>0</v>
      </c>
      <c r="L61" s="15"/>
      <c r="M61" s="15"/>
      <c r="N61" s="15"/>
      <c r="O61" s="15"/>
      <c r="P61" s="15">
        <v>20</v>
      </c>
      <c r="Q61" s="15"/>
      <c r="R61" s="24"/>
      <c r="S61" s="24"/>
      <c r="T61" s="15"/>
      <c r="U61" s="15">
        <v>0</v>
      </c>
      <c r="V61" s="15"/>
      <c r="W61" s="15"/>
      <c r="X61" s="15">
        <v>0</v>
      </c>
      <c r="Y61" s="15"/>
      <c r="Z61" s="15">
        <v>20</v>
      </c>
      <c r="AA61" s="15"/>
      <c r="AB61" s="15">
        <v>0</v>
      </c>
      <c r="AC61" s="15"/>
      <c r="AD61" s="15">
        <v>0</v>
      </c>
      <c r="AE61" s="15"/>
      <c r="AF61" s="15"/>
      <c r="AG61" s="15"/>
      <c r="AH61" s="15"/>
      <c r="AI61" s="15"/>
      <c r="AJ61" s="15">
        <v>0</v>
      </c>
      <c r="AK61" s="15"/>
      <c r="AL61" s="15">
        <v>20</v>
      </c>
      <c r="AM61" s="15"/>
      <c r="AN61" s="15">
        <v>0</v>
      </c>
      <c r="AO61" s="15"/>
      <c r="AP61" s="15"/>
      <c r="AQ61" s="15"/>
      <c r="AR61" s="15"/>
      <c r="AS61" s="15">
        <v>20</v>
      </c>
      <c r="AT61" s="15"/>
      <c r="AU61" s="15">
        <v>0</v>
      </c>
      <c r="AV61" s="15"/>
      <c r="AW61" s="15">
        <v>1</v>
      </c>
      <c r="AX61" s="15"/>
      <c r="AY61" s="15"/>
      <c r="AZ61" s="15">
        <v>0</v>
      </c>
      <c r="BA61" s="15"/>
      <c r="BB61" s="15">
        <v>20</v>
      </c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>
        <v>20</v>
      </c>
      <c r="BY61" s="18">
        <f>SUBTOTAL(9,G61:BK61)</f>
        <v>121</v>
      </c>
    </row>
    <row r="62" spans="1:77" ht="15" customHeight="1">
      <c r="A62" s="66"/>
      <c r="B62" s="48"/>
      <c r="C62" s="49"/>
      <c r="D62" s="36"/>
      <c r="E62" s="19" t="s">
        <v>18</v>
      </c>
      <c r="F62" s="15"/>
      <c r="G62" s="15"/>
      <c r="H62" s="15"/>
      <c r="I62" s="24"/>
      <c r="J62" s="24"/>
      <c r="K62" s="24"/>
      <c r="L62" s="15"/>
      <c r="M62" s="15">
        <v>30</v>
      </c>
      <c r="N62" s="15"/>
      <c r="O62" s="15"/>
      <c r="P62" s="15">
        <v>40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>
        <v>40</v>
      </c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>
        <v>40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>
        <v>60</v>
      </c>
      <c r="BY62" s="18">
        <f>SUBTOTAL(9,G62:BL62)</f>
        <v>150</v>
      </c>
    </row>
    <row r="63" spans="1:77" ht="15" customHeight="1">
      <c r="A63" s="66"/>
      <c r="B63" s="48"/>
      <c r="C63" s="49"/>
      <c r="D63" s="36"/>
      <c r="E63" s="20" t="s">
        <v>19</v>
      </c>
      <c r="F63" s="22">
        <v>30</v>
      </c>
      <c r="G63" s="22">
        <v>10</v>
      </c>
      <c r="H63" s="22"/>
      <c r="I63" s="22">
        <v>10</v>
      </c>
      <c r="J63" s="22"/>
      <c r="K63" s="22">
        <v>10</v>
      </c>
      <c r="L63" s="22"/>
      <c r="M63" s="22">
        <v>40</v>
      </c>
      <c r="N63" s="22"/>
      <c r="O63" s="22"/>
      <c r="P63" s="22">
        <v>60</v>
      </c>
      <c r="Q63" s="22"/>
      <c r="R63" s="22"/>
      <c r="S63" s="22"/>
      <c r="T63" s="22"/>
      <c r="U63" s="22">
        <v>60</v>
      </c>
      <c r="V63" s="22"/>
      <c r="W63" s="22"/>
      <c r="X63" s="22">
        <v>60</v>
      </c>
      <c r="Y63" s="22"/>
      <c r="Z63" s="22">
        <v>40</v>
      </c>
      <c r="AA63" s="22"/>
      <c r="AB63" s="22">
        <v>40</v>
      </c>
      <c r="AC63" s="22"/>
      <c r="AD63" s="22">
        <v>40</v>
      </c>
      <c r="AE63" s="22"/>
      <c r="AF63" s="22"/>
      <c r="AG63" s="22"/>
      <c r="AH63" s="22"/>
      <c r="AI63" s="22"/>
      <c r="AJ63" s="22">
        <v>40</v>
      </c>
      <c r="AK63" s="22"/>
      <c r="AL63" s="22">
        <v>20</v>
      </c>
      <c r="AM63" s="22"/>
      <c r="AN63" s="22">
        <v>60</v>
      </c>
      <c r="AO63" s="22">
        <v>60</v>
      </c>
      <c r="AP63" s="22"/>
      <c r="AQ63" s="22">
        <v>60</v>
      </c>
      <c r="AR63" s="22"/>
      <c r="AS63" s="22">
        <v>40</v>
      </c>
      <c r="AT63" s="22"/>
      <c r="AU63" s="22">
        <v>40</v>
      </c>
      <c r="AV63" s="22"/>
      <c r="AW63" s="22">
        <v>40</v>
      </c>
      <c r="AX63" s="22"/>
      <c r="AY63" s="22"/>
      <c r="AZ63" s="22">
        <v>80</v>
      </c>
      <c r="BA63" s="22"/>
      <c r="BB63" s="22">
        <v>60</v>
      </c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>
        <v>40</v>
      </c>
      <c r="BY63" s="18">
        <v>1200</v>
      </c>
    </row>
    <row r="64" spans="1:77" ht="15" customHeight="1">
      <c r="A64" s="66"/>
      <c r="B64" s="48"/>
      <c r="C64" s="49"/>
      <c r="D64" s="36"/>
      <c r="E64" s="23" t="s">
        <v>20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8">
        <f>SUBTOTAL(9,G64:BJ64)</f>
        <v>0</v>
      </c>
    </row>
    <row r="65" spans="1:77" ht="15" customHeight="1">
      <c r="A65" s="66"/>
      <c r="B65" s="48"/>
      <c r="C65" s="49"/>
      <c r="D65" s="36"/>
      <c r="E65" s="29" t="s">
        <v>13</v>
      </c>
      <c r="F65" s="15">
        <v>20</v>
      </c>
      <c r="G65" s="15">
        <v>20</v>
      </c>
      <c r="H65" s="15"/>
      <c r="I65" s="15">
        <v>0</v>
      </c>
      <c r="J65" s="24"/>
      <c r="K65" s="24">
        <v>0</v>
      </c>
      <c r="L65" s="15"/>
      <c r="M65" s="15"/>
      <c r="N65" s="15"/>
      <c r="O65" s="15"/>
      <c r="P65" s="15">
        <v>20</v>
      </c>
      <c r="Q65" s="15"/>
      <c r="R65" s="15"/>
      <c r="S65" s="15"/>
      <c r="T65" s="15"/>
      <c r="U65" s="15"/>
      <c r="V65" s="15"/>
      <c r="W65" s="15"/>
      <c r="X65" s="15"/>
      <c r="Y65" s="15"/>
      <c r="Z65" s="15">
        <v>20</v>
      </c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>
        <v>20</v>
      </c>
      <c r="AM65" s="15"/>
      <c r="AN65" s="15">
        <v>0</v>
      </c>
      <c r="AO65" s="15"/>
      <c r="AP65" s="15"/>
      <c r="AQ65" s="15"/>
      <c r="AR65" s="15"/>
      <c r="AS65" s="15">
        <v>20</v>
      </c>
      <c r="AT65" s="15"/>
      <c r="AU65" s="15"/>
      <c r="AV65" s="15"/>
      <c r="AW65" s="15"/>
      <c r="AX65" s="15"/>
      <c r="AY65" s="15"/>
      <c r="AZ65" s="15">
        <v>0</v>
      </c>
      <c r="BA65" s="15"/>
      <c r="BB65" s="15">
        <v>20</v>
      </c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>
        <v>20</v>
      </c>
      <c r="BY65" s="18">
        <v>0</v>
      </c>
    </row>
    <row r="66" spans="1:77" ht="15" customHeight="1">
      <c r="A66" s="66"/>
      <c r="B66" s="48"/>
      <c r="C66" s="49"/>
      <c r="D66" s="36"/>
      <c r="E66" s="20" t="s">
        <v>14</v>
      </c>
      <c r="F66" s="22">
        <v>20</v>
      </c>
      <c r="G66" s="22">
        <v>20</v>
      </c>
      <c r="H66" s="22"/>
      <c r="I66" s="22">
        <v>20</v>
      </c>
      <c r="J66" s="28"/>
      <c r="K66" s="28">
        <v>20</v>
      </c>
      <c r="L66" s="22"/>
      <c r="M66" s="22">
        <v>20</v>
      </c>
      <c r="N66" s="22"/>
      <c r="O66" s="22"/>
      <c r="P66" s="22">
        <v>20</v>
      </c>
      <c r="Q66" s="22"/>
      <c r="R66" s="22"/>
      <c r="S66" s="22"/>
      <c r="T66" s="22"/>
      <c r="U66" s="22">
        <v>20</v>
      </c>
      <c r="V66" s="22"/>
      <c r="W66" s="22"/>
      <c r="X66" s="22">
        <v>20</v>
      </c>
      <c r="Y66" s="22"/>
      <c r="Z66" s="22">
        <v>20</v>
      </c>
      <c r="AA66" s="22"/>
      <c r="AB66" s="22">
        <v>20</v>
      </c>
      <c r="AC66" s="22"/>
      <c r="AD66" s="22">
        <v>20</v>
      </c>
      <c r="AE66" s="22"/>
      <c r="AF66" s="22"/>
      <c r="AG66" s="22"/>
      <c r="AH66" s="22"/>
      <c r="AI66" s="22"/>
      <c r="AJ66" s="22">
        <v>20</v>
      </c>
      <c r="AK66" s="22"/>
      <c r="AL66" s="22">
        <v>20</v>
      </c>
      <c r="AM66" s="22"/>
      <c r="AN66" s="22">
        <v>20</v>
      </c>
      <c r="AO66" s="22">
        <v>20</v>
      </c>
      <c r="AP66" s="22"/>
      <c r="AQ66" s="22">
        <v>20</v>
      </c>
      <c r="AR66" s="22"/>
      <c r="AS66" s="22">
        <v>20</v>
      </c>
      <c r="AT66" s="22"/>
      <c r="AU66" s="22">
        <v>20</v>
      </c>
      <c r="AV66" s="22"/>
      <c r="AW66" s="22">
        <v>20</v>
      </c>
      <c r="AX66" s="22"/>
      <c r="AY66" s="22"/>
      <c r="AZ66" s="22">
        <v>20</v>
      </c>
      <c r="BA66" s="22"/>
      <c r="BB66" s="22">
        <v>20</v>
      </c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>
        <v>20</v>
      </c>
      <c r="BY66" s="18">
        <v>0</v>
      </c>
    </row>
    <row r="67" spans="1:77" ht="15" customHeight="1">
      <c r="A67" s="66"/>
      <c r="B67" s="50"/>
      <c r="C67" s="49"/>
      <c r="D67" s="36"/>
      <c r="E67" s="23" t="s">
        <v>21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8">
        <f>SUBTOTAL(9,G67:BJ67)</f>
        <v>0</v>
      </c>
    </row>
    <row r="68" spans="1:77" ht="15" customHeight="1">
      <c r="A68" s="66"/>
      <c r="B68" s="48"/>
      <c r="C68" s="49"/>
      <c r="D68" s="36"/>
      <c r="E68" s="20" t="s">
        <v>27</v>
      </c>
      <c r="F68" s="22">
        <v>1175</v>
      </c>
      <c r="G68" s="22">
        <v>1175</v>
      </c>
      <c r="H68" s="22"/>
      <c r="I68" s="22">
        <v>1175</v>
      </c>
      <c r="J68" s="28"/>
      <c r="K68" s="28">
        <v>1175</v>
      </c>
      <c r="L68" s="22"/>
      <c r="M68" s="22">
        <v>1115</v>
      </c>
      <c r="N68" s="22"/>
      <c r="O68" s="22"/>
      <c r="P68" s="22">
        <v>1035</v>
      </c>
      <c r="Q68" s="22"/>
      <c r="R68" s="22"/>
      <c r="S68" s="22"/>
      <c r="T68" s="22"/>
      <c r="U68" s="22">
        <v>1035</v>
      </c>
      <c r="V68" s="22"/>
      <c r="W68" s="22"/>
      <c r="X68" s="22">
        <v>1035</v>
      </c>
      <c r="Y68" s="22"/>
      <c r="Z68" s="22">
        <v>1035</v>
      </c>
      <c r="AA68" s="22"/>
      <c r="AB68" s="22">
        <v>1035</v>
      </c>
      <c r="AC68" s="22"/>
      <c r="AD68" s="22">
        <v>1035</v>
      </c>
      <c r="AE68" s="22"/>
      <c r="AF68" s="22"/>
      <c r="AG68" s="22"/>
      <c r="AH68" s="22"/>
      <c r="AI68" s="22"/>
      <c r="AJ68" s="22">
        <v>1035</v>
      </c>
      <c r="AK68" s="22"/>
      <c r="AL68" s="22">
        <v>1035</v>
      </c>
      <c r="AM68" s="22"/>
      <c r="AN68" s="22">
        <v>955</v>
      </c>
      <c r="AO68" s="22">
        <v>955</v>
      </c>
      <c r="AP68" s="22"/>
      <c r="AQ68" s="22">
        <v>955</v>
      </c>
      <c r="AR68" s="22"/>
      <c r="AS68" s="22">
        <v>955</v>
      </c>
      <c r="AT68" s="22"/>
      <c r="AU68" s="22">
        <v>955</v>
      </c>
      <c r="AV68" s="22"/>
      <c r="AW68" s="22">
        <v>955</v>
      </c>
      <c r="AX68" s="22"/>
      <c r="AY68" s="22"/>
      <c r="AZ68" s="22">
        <v>875</v>
      </c>
      <c r="BA68" s="22"/>
      <c r="BB68" s="22">
        <v>875</v>
      </c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5"/>
      <c r="BV68" s="25"/>
      <c r="BW68" s="25"/>
      <c r="BX68" s="22">
        <v>480</v>
      </c>
      <c r="BY68" s="18"/>
    </row>
    <row r="69" spans="1:77" ht="15" customHeight="1">
      <c r="A69" s="66"/>
      <c r="B69" s="48"/>
      <c r="C69" s="49"/>
      <c r="D69" s="36"/>
      <c r="E69" s="26" t="s">
        <v>16</v>
      </c>
      <c r="F69" s="15">
        <v>400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8">
        <f>+SUM(G69:BX69)</f>
        <v>0</v>
      </c>
    </row>
    <row r="70" spans="1:77" ht="14.25" customHeight="1">
      <c r="A70" s="66"/>
      <c r="B70" s="51"/>
      <c r="C70" s="52"/>
      <c r="D70" s="37"/>
      <c r="E70" s="27" t="s">
        <v>22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8"/>
    </row>
    <row r="71" spans="1:77" ht="15" customHeight="1">
      <c r="A71" s="66"/>
      <c r="B71" s="47">
        <v>58112</v>
      </c>
      <c r="C71" s="35" t="s">
        <v>28</v>
      </c>
      <c r="D71" s="35" t="s">
        <v>11</v>
      </c>
      <c r="E71" s="14" t="s">
        <v>17</v>
      </c>
      <c r="F71" s="15">
        <v>20</v>
      </c>
      <c r="G71" s="15">
        <v>20</v>
      </c>
      <c r="H71" s="15"/>
      <c r="I71" s="15">
        <v>0</v>
      </c>
      <c r="J71" s="24"/>
      <c r="K71" s="24">
        <v>0</v>
      </c>
      <c r="L71" s="15"/>
      <c r="M71" s="15"/>
      <c r="N71" s="15"/>
      <c r="O71" s="15"/>
      <c r="P71" s="15">
        <v>20</v>
      </c>
      <c r="Q71" s="15"/>
      <c r="R71" s="24"/>
      <c r="S71" s="24"/>
      <c r="T71" s="15"/>
      <c r="U71" s="15">
        <v>0</v>
      </c>
      <c r="V71" s="15"/>
      <c r="W71" s="15"/>
      <c r="X71" s="15">
        <v>0</v>
      </c>
      <c r="Y71" s="15"/>
      <c r="Z71" s="15">
        <v>20</v>
      </c>
      <c r="AA71" s="15"/>
      <c r="AB71" s="15"/>
      <c r="AC71" s="15"/>
      <c r="AD71" s="15">
        <v>0</v>
      </c>
      <c r="AE71" s="15"/>
      <c r="AF71" s="15"/>
      <c r="AG71" s="15"/>
      <c r="AH71" s="15"/>
      <c r="AI71" s="15"/>
      <c r="AJ71" s="15">
        <v>0</v>
      </c>
      <c r="AK71" s="15"/>
      <c r="AL71" s="15">
        <v>20</v>
      </c>
      <c r="AM71" s="15"/>
      <c r="AN71" s="15">
        <v>0</v>
      </c>
      <c r="AO71" s="15"/>
      <c r="AP71" s="15"/>
      <c r="AQ71" s="15"/>
      <c r="AR71" s="15"/>
      <c r="AS71" s="15">
        <v>20</v>
      </c>
      <c r="AT71" s="15"/>
      <c r="AU71" s="15"/>
      <c r="AV71" s="15"/>
      <c r="AW71" s="15">
        <v>0</v>
      </c>
      <c r="AX71" s="15"/>
      <c r="AY71" s="15"/>
      <c r="AZ71" s="15">
        <v>0</v>
      </c>
      <c r="BA71" s="15"/>
      <c r="BB71" s="15">
        <v>20</v>
      </c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>
        <v>20</v>
      </c>
      <c r="BY71" s="18">
        <f>SUBTOTAL(9,G71:BK71)</f>
        <v>120</v>
      </c>
    </row>
    <row r="72" spans="1:77" ht="15" customHeight="1">
      <c r="A72" s="66"/>
      <c r="B72" s="36"/>
      <c r="C72" s="36"/>
      <c r="D72" s="36"/>
      <c r="E72" s="19" t="s">
        <v>18</v>
      </c>
      <c r="F72" s="15"/>
      <c r="G72" s="15"/>
      <c r="H72" s="15"/>
      <c r="I72" s="24"/>
      <c r="J72" s="24"/>
      <c r="K72" s="24"/>
      <c r="L72" s="15"/>
      <c r="M72" s="15">
        <v>30</v>
      </c>
      <c r="N72" s="15"/>
      <c r="O72" s="15"/>
      <c r="P72" s="15">
        <v>40</v>
      </c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>
        <v>40</v>
      </c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>
        <v>40</v>
      </c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>
        <v>60</v>
      </c>
      <c r="BY72" s="18">
        <f>SUBTOTAL(9,G72:BL72)</f>
        <v>150</v>
      </c>
    </row>
    <row r="73" spans="1:77" ht="15" customHeight="1">
      <c r="A73" s="66"/>
      <c r="B73" s="36"/>
      <c r="C73" s="36"/>
      <c r="D73" s="36"/>
      <c r="E73" s="20" t="s">
        <v>19</v>
      </c>
      <c r="F73" s="22">
        <v>30</v>
      </c>
      <c r="G73" s="22">
        <v>10</v>
      </c>
      <c r="H73" s="22"/>
      <c r="I73" s="22">
        <v>10</v>
      </c>
      <c r="J73" s="22"/>
      <c r="K73" s="22">
        <v>10</v>
      </c>
      <c r="L73" s="22"/>
      <c r="M73" s="22">
        <v>40</v>
      </c>
      <c r="N73" s="22"/>
      <c r="O73" s="22"/>
      <c r="P73" s="22">
        <v>60</v>
      </c>
      <c r="Q73" s="22"/>
      <c r="R73" s="22"/>
      <c r="S73" s="22"/>
      <c r="T73" s="22"/>
      <c r="U73" s="22">
        <v>60</v>
      </c>
      <c r="V73" s="22"/>
      <c r="W73" s="22"/>
      <c r="X73" s="22">
        <v>60</v>
      </c>
      <c r="Y73" s="22"/>
      <c r="Z73" s="22">
        <v>40</v>
      </c>
      <c r="AA73" s="22"/>
      <c r="AB73" s="22">
        <v>40</v>
      </c>
      <c r="AC73" s="22"/>
      <c r="AD73" s="22">
        <v>40</v>
      </c>
      <c r="AE73" s="22"/>
      <c r="AF73" s="22"/>
      <c r="AG73" s="22"/>
      <c r="AH73" s="22"/>
      <c r="AI73" s="22"/>
      <c r="AJ73" s="22">
        <v>40</v>
      </c>
      <c r="AK73" s="22"/>
      <c r="AL73" s="22">
        <v>20</v>
      </c>
      <c r="AM73" s="22"/>
      <c r="AN73" s="22">
        <v>60</v>
      </c>
      <c r="AO73" s="22">
        <v>60</v>
      </c>
      <c r="AP73" s="22"/>
      <c r="AQ73" s="22">
        <v>60</v>
      </c>
      <c r="AR73" s="22"/>
      <c r="AS73" s="22">
        <v>40</v>
      </c>
      <c r="AT73" s="22"/>
      <c r="AU73" s="22">
        <v>40</v>
      </c>
      <c r="AV73" s="22"/>
      <c r="AW73" s="22">
        <v>40</v>
      </c>
      <c r="AX73" s="22"/>
      <c r="AY73" s="22"/>
      <c r="AZ73" s="22">
        <v>80</v>
      </c>
      <c r="BA73" s="22"/>
      <c r="BB73" s="22">
        <v>60</v>
      </c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>
        <v>40</v>
      </c>
      <c r="BY73" s="18"/>
    </row>
    <row r="74" spans="1:77" ht="15" customHeight="1">
      <c r="A74" s="66"/>
      <c r="B74" s="36"/>
      <c r="C74" s="36"/>
      <c r="D74" s="36"/>
      <c r="E74" s="23" t="s">
        <v>20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8">
        <f>SUBTOTAL(9,G74:BJ74)</f>
        <v>0</v>
      </c>
    </row>
    <row r="75" spans="1:77" ht="15" customHeight="1">
      <c r="A75" s="66"/>
      <c r="B75" s="36"/>
      <c r="C75" s="36"/>
      <c r="D75" s="36"/>
      <c r="E75" s="29" t="s">
        <v>13</v>
      </c>
      <c r="F75" s="15">
        <v>20</v>
      </c>
      <c r="G75" s="15">
        <v>20</v>
      </c>
      <c r="H75" s="15"/>
      <c r="I75" s="15">
        <v>0</v>
      </c>
      <c r="J75" s="24"/>
      <c r="K75" s="24">
        <v>0</v>
      </c>
      <c r="L75" s="15"/>
      <c r="M75" s="15"/>
      <c r="N75" s="15"/>
      <c r="O75" s="15"/>
      <c r="P75" s="15">
        <v>20</v>
      </c>
      <c r="Q75" s="15"/>
      <c r="R75" s="15"/>
      <c r="S75" s="15"/>
      <c r="T75" s="15"/>
      <c r="U75" s="15"/>
      <c r="V75" s="15"/>
      <c r="W75" s="15"/>
      <c r="X75" s="15"/>
      <c r="Y75" s="15"/>
      <c r="Z75" s="15">
        <v>20</v>
      </c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>
        <v>20</v>
      </c>
      <c r="AM75" s="15"/>
      <c r="AN75" s="15"/>
      <c r="AO75" s="15"/>
      <c r="AP75" s="15"/>
      <c r="AQ75" s="15"/>
      <c r="AR75" s="15"/>
      <c r="AS75" s="15">
        <v>20</v>
      </c>
      <c r="AT75" s="15"/>
      <c r="AU75" s="15"/>
      <c r="AV75" s="15"/>
      <c r="AW75" s="15"/>
      <c r="AX75" s="15"/>
      <c r="AY75" s="15"/>
      <c r="AZ75" s="15"/>
      <c r="BA75" s="15"/>
      <c r="BB75" s="15">
        <v>20</v>
      </c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>
        <v>20</v>
      </c>
      <c r="BY75" s="18"/>
    </row>
    <row r="76" spans="1:77" ht="15" customHeight="1">
      <c r="A76" s="66"/>
      <c r="B76" s="36"/>
      <c r="C76" s="36"/>
      <c r="D76" s="36"/>
      <c r="E76" s="30" t="s">
        <v>14</v>
      </c>
      <c r="F76" s="22">
        <v>20</v>
      </c>
      <c r="G76" s="22">
        <v>20</v>
      </c>
      <c r="H76" s="22"/>
      <c r="I76" s="22">
        <v>20</v>
      </c>
      <c r="J76" s="28"/>
      <c r="K76" s="28">
        <v>20</v>
      </c>
      <c r="L76" s="22"/>
      <c r="M76" s="22">
        <v>20</v>
      </c>
      <c r="N76" s="22"/>
      <c r="O76" s="22"/>
      <c r="P76" s="22">
        <v>20</v>
      </c>
      <c r="Q76" s="22"/>
      <c r="R76" s="22"/>
      <c r="S76" s="22"/>
      <c r="T76" s="22"/>
      <c r="U76" s="22">
        <v>20</v>
      </c>
      <c r="V76" s="22"/>
      <c r="W76" s="22"/>
      <c r="X76" s="22">
        <v>20</v>
      </c>
      <c r="Y76" s="22"/>
      <c r="Z76" s="22">
        <v>20</v>
      </c>
      <c r="AA76" s="22"/>
      <c r="AB76" s="22">
        <v>20</v>
      </c>
      <c r="AC76" s="22"/>
      <c r="AD76" s="22">
        <v>20</v>
      </c>
      <c r="AE76" s="22"/>
      <c r="AF76" s="22"/>
      <c r="AG76" s="22"/>
      <c r="AH76" s="22"/>
      <c r="AI76" s="22"/>
      <c r="AJ76" s="22">
        <v>20</v>
      </c>
      <c r="AK76" s="22"/>
      <c r="AL76" s="22">
        <v>20</v>
      </c>
      <c r="AM76" s="22"/>
      <c r="AN76" s="22">
        <v>20</v>
      </c>
      <c r="AO76" s="22">
        <v>20</v>
      </c>
      <c r="AP76" s="22"/>
      <c r="AQ76" s="22">
        <v>20</v>
      </c>
      <c r="AR76" s="22"/>
      <c r="AS76" s="22">
        <v>20</v>
      </c>
      <c r="AT76" s="22"/>
      <c r="AU76" s="22">
        <v>20</v>
      </c>
      <c r="AV76" s="22"/>
      <c r="AW76" s="22">
        <v>20</v>
      </c>
      <c r="AX76" s="22"/>
      <c r="AY76" s="22"/>
      <c r="AZ76" s="22">
        <v>20</v>
      </c>
      <c r="BA76" s="22"/>
      <c r="BB76" s="22">
        <v>20</v>
      </c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>
        <v>20</v>
      </c>
      <c r="BY76" s="18"/>
    </row>
    <row r="77" spans="1:77" ht="15" customHeight="1">
      <c r="A77" s="66"/>
      <c r="B77" s="36"/>
      <c r="C77" s="36"/>
      <c r="D77" s="36"/>
      <c r="E77" s="23" t="s">
        <v>21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8">
        <f>SUBTOTAL(9,G77:BJ77)</f>
        <v>0</v>
      </c>
    </row>
    <row r="78" spans="1:77" ht="15" customHeight="1">
      <c r="A78" s="66"/>
      <c r="B78" s="47">
        <v>58113</v>
      </c>
      <c r="C78" s="35" t="s">
        <v>29</v>
      </c>
      <c r="D78" s="35" t="s">
        <v>11</v>
      </c>
      <c r="E78" s="14" t="s">
        <v>17</v>
      </c>
      <c r="F78" s="15">
        <v>20</v>
      </c>
      <c r="G78" s="15">
        <v>20</v>
      </c>
      <c r="H78" s="15"/>
      <c r="I78" s="15">
        <v>0</v>
      </c>
      <c r="J78" s="24"/>
      <c r="K78" s="24"/>
      <c r="L78" s="15"/>
      <c r="M78" s="15"/>
      <c r="N78" s="15"/>
      <c r="O78" s="15"/>
      <c r="P78" s="15">
        <v>20</v>
      </c>
      <c r="Q78" s="15"/>
      <c r="R78" s="24"/>
      <c r="S78" s="24"/>
      <c r="T78" s="15"/>
      <c r="U78" s="15">
        <v>0</v>
      </c>
      <c r="V78" s="15"/>
      <c r="W78" s="15"/>
      <c r="X78" s="15">
        <v>0</v>
      </c>
      <c r="Y78" s="15"/>
      <c r="Z78" s="15">
        <v>20</v>
      </c>
      <c r="AA78" s="15"/>
      <c r="AB78" s="15">
        <v>0</v>
      </c>
      <c r="AC78" s="15"/>
      <c r="AD78" s="15"/>
      <c r="AE78" s="15"/>
      <c r="AF78" s="15"/>
      <c r="AG78" s="15"/>
      <c r="AH78" s="15"/>
      <c r="AI78" s="15"/>
      <c r="AJ78" s="15">
        <v>0</v>
      </c>
      <c r="AK78" s="15"/>
      <c r="AL78" s="15">
        <v>20</v>
      </c>
      <c r="AM78" s="15"/>
      <c r="AN78" s="15">
        <v>0</v>
      </c>
      <c r="AO78" s="15"/>
      <c r="AP78" s="15"/>
      <c r="AQ78" s="15"/>
      <c r="AR78" s="15"/>
      <c r="AS78" s="15">
        <v>20</v>
      </c>
      <c r="AT78" s="15"/>
      <c r="AU78" s="15"/>
      <c r="AV78" s="15"/>
      <c r="AW78" s="15"/>
      <c r="AX78" s="15"/>
      <c r="AY78" s="15"/>
      <c r="AZ78" s="15">
        <v>0</v>
      </c>
      <c r="BA78" s="15"/>
      <c r="BB78" s="15">
        <v>20</v>
      </c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>
        <v>20</v>
      </c>
      <c r="BY78" s="18">
        <f>SUBTOTAL(9,G78:BK78)</f>
        <v>120</v>
      </c>
    </row>
    <row r="79" spans="1:77" ht="15" customHeight="1">
      <c r="A79" s="66"/>
      <c r="B79" s="36"/>
      <c r="C79" s="36"/>
      <c r="D79" s="36"/>
      <c r="E79" s="19" t="s">
        <v>18</v>
      </c>
      <c r="F79" s="15"/>
      <c r="G79" s="15"/>
      <c r="H79" s="15"/>
      <c r="I79" s="24"/>
      <c r="J79" s="24"/>
      <c r="K79" s="24"/>
      <c r="L79" s="15"/>
      <c r="M79" s="15">
        <v>30</v>
      </c>
      <c r="N79" s="15"/>
      <c r="O79" s="15"/>
      <c r="P79" s="15">
        <v>40</v>
      </c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>
        <v>40</v>
      </c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>
        <v>40</v>
      </c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>
        <v>60</v>
      </c>
      <c r="BY79" s="18">
        <f>SUBTOTAL(9,G79:BL79)</f>
        <v>150</v>
      </c>
    </row>
    <row r="80" spans="1:77" ht="15" customHeight="1">
      <c r="A80" s="66"/>
      <c r="B80" s="36"/>
      <c r="C80" s="36"/>
      <c r="D80" s="36"/>
      <c r="E80" s="20" t="s">
        <v>19</v>
      </c>
      <c r="F80" s="22">
        <v>30</v>
      </c>
      <c r="G80" s="22">
        <v>10</v>
      </c>
      <c r="H80" s="22"/>
      <c r="I80" s="22">
        <v>10</v>
      </c>
      <c r="J80" s="22"/>
      <c r="K80" s="22">
        <v>10</v>
      </c>
      <c r="L80" s="22"/>
      <c r="M80" s="22">
        <v>40</v>
      </c>
      <c r="N80" s="22"/>
      <c r="O80" s="22"/>
      <c r="P80" s="22">
        <v>60</v>
      </c>
      <c r="Q80" s="22"/>
      <c r="R80" s="22"/>
      <c r="S80" s="22"/>
      <c r="T80" s="22"/>
      <c r="U80" s="22">
        <v>60</v>
      </c>
      <c r="V80" s="22"/>
      <c r="W80" s="22"/>
      <c r="X80" s="22">
        <v>60</v>
      </c>
      <c r="Y80" s="22"/>
      <c r="Z80" s="22">
        <v>40</v>
      </c>
      <c r="AA80" s="22"/>
      <c r="AB80" s="22">
        <v>40</v>
      </c>
      <c r="AC80" s="22"/>
      <c r="AD80" s="22">
        <v>40</v>
      </c>
      <c r="AE80" s="22"/>
      <c r="AF80" s="22"/>
      <c r="AG80" s="22"/>
      <c r="AH80" s="22"/>
      <c r="AI80" s="22"/>
      <c r="AJ80" s="22">
        <v>40</v>
      </c>
      <c r="AK80" s="22"/>
      <c r="AL80" s="22">
        <v>20</v>
      </c>
      <c r="AM80" s="22"/>
      <c r="AN80" s="22">
        <v>60</v>
      </c>
      <c r="AO80" s="22">
        <v>60</v>
      </c>
      <c r="AP80" s="22"/>
      <c r="AQ80" s="22">
        <v>60</v>
      </c>
      <c r="AR80" s="22"/>
      <c r="AS80" s="22">
        <v>40</v>
      </c>
      <c r="AT80" s="22"/>
      <c r="AU80" s="22">
        <v>40</v>
      </c>
      <c r="AV80" s="22"/>
      <c r="AW80" s="22">
        <v>40</v>
      </c>
      <c r="AX80" s="22"/>
      <c r="AY80" s="22"/>
      <c r="AZ80" s="22">
        <v>80</v>
      </c>
      <c r="BA80" s="22"/>
      <c r="BB80" s="22">
        <v>60</v>
      </c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>
        <v>40</v>
      </c>
      <c r="BY80" s="18"/>
    </row>
    <row r="81" spans="1:77" ht="15" customHeight="1">
      <c r="A81" s="66"/>
      <c r="B81" s="36"/>
      <c r="C81" s="36"/>
      <c r="D81" s="36"/>
      <c r="E81" s="23" t="s">
        <v>20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8">
        <f>SUBTOTAL(9,G81:BJ81)</f>
        <v>0</v>
      </c>
    </row>
    <row r="82" spans="1:77" ht="15" customHeight="1">
      <c r="A82" s="66"/>
      <c r="B82" s="36"/>
      <c r="C82" s="36"/>
      <c r="D82" s="36"/>
      <c r="E82" s="19" t="s">
        <v>13</v>
      </c>
      <c r="F82" s="15">
        <v>20</v>
      </c>
      <c r="G82" s="15">
        <v>20</v>
      </c>
      <c r="H82" s="15"/>
      <c r="I82" s="15">
        <v>0</v>
      </c>
      <c r="J82" s="24"/>
      <c r="K82" s="24"/>
      <c r="L82" s="15"/>
      <c r="M82" s="15"/>
      <c r="N82" s="15"/>
      <c r="O82" s="15"/>
      <c r="P82" s="15">
        <v>20</v>
      </c>
      <c r="Q82" s="15"/>
      <c r="R82" s="15"/>
      <c r="S82" s="15"/>
      <c r="T82" s="15"/>
      <c r="U82" s="15">
        <v>0</v>
      </c>
      <c r="V82" s="15"/>
      <c r="W82" s="15"/>
      <c r="X82" s="15"/>
      <c r="Y82" s="15"/>
      <c r="Z82" s="15">
        <v>20</v>
      </c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>
        <v>20</v>
      </c>
      <c r="AM82" s="15"/>
      <c r="AN82" s="15"/>
      <c r="AO82" s="15"/>
      <c r="AP82" s="15"/>
      <c r="AQ82" s="15"/>
      <c r="AR82" s="15"/>
      <c r="AS82" s="15">
        <v>20</v>
      </c>
      <c r="AT82" s="15"/>
      <c r="AU82" s="15"/>
      <c r="AV82" s="15"/>
      <c r="AW82" s="15"/>
      <c r="AX82" s="15"/>
      <c r="AY82" s="15"/>
      <c r="AZ82" s="15"/>
      <c r="BA82" s="15"/>
      <c r="BB82" s="15">
        <v>20</v>
      </c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>
        <v>20</v>
      </c>
      <c r="BY82" s="18"/>
    </row>
    <row r="83" spans="1:77" ht="15" customHeight="1">
      <c r="A83" s="66"/>
      <c r="B83" s="36"/>
      <c r="C83" s="36"/>
      <c r="D83" s="36"/>
      <c r="E83" s="20" t="s">
        <v>14</v>
      </c>
      <c r="F83" s="22">
        <v>20</v>
      </c>
      <c r="G83" s="22">
        <v>20</v>
      </c>
      <c r="H83" s="22"/>
      <c r="I83" s="22">
        <v>20</v>
      </c>
      <c r="J83" s="28"/>
      <c r="K83" s="28">
        <v>20</v>
      </c>
      <c r="L83" s="22"/>
      <c r="M83" s="22">
        <v>20</v>
      </c>
      <c r="N83" s="22"/>
      <c r="O83" s="22"/>
      <c r="P83" s="22">
        <v>20</v>
      </c>
      <c r="Q83" s="22"/>
      <c r="R83" s="22"/>
      <c r="S83" s="22"/>
      <c r="T83" s="22"/>
      <c r="U83" s="22">
        <v>20</v>
      </c>
      <c r="V83" s="22"/>
      <c r="W83" s="22"/>
      <c r="X83" s="22">
        <v>20</v>
      </c>
      <c r="Y83" s="22"/>
      <c r="Z83" s="22">
        <v>20</v>
      </c>
      <c r="AA83" s="22"/>
      <c r="AB83" s="22">
        <v>20</v>
      </c>
      <c r="AC83" s="22"/>
      <c r="AD83" s="22">
        <v>20</v>
      </c>
      <c r="AE83" s="22"/>
      <c r="AF83" s="22"/>
      <c r="AG83" s="22"/>
      <c r="AH83" s="22"/>
      <c r="AI83" s="22"/>
      <c r="AJ83" s="22">
        <v>20</v>
      </c>
      <c r="AK83" s="22"/>
      <c r="AL83" s="22">
        <v>20</v>
      </c>
      <c r="AM83" s="22"/>
      <c r="AN83" s="22">
        <v>20</v>
      </c>
      <c r="AO83" s="22">
        <v>20</v>
      </c>
      <c r="AP83" s="22"/>
      <c r="AQ83" s="22">
        <v>20</v>
      </c>
      <c r="AR83" s="22"/>
      <c r="AS83" s="22">
        <v>20</v>
      </c>
      <c r="AT83" s="22"/>
      <c r="AU83" s="22">
        <v>20</v>
      </c>
      <c r="AV83" s="22"/>
      <c r="AW83" s="22">
        <v>20</v>
      </c>
      <c r="AX83" s="22"/>
      <c r="AY83" s="22"/>
      <c r="AZ83" s="22">
        <v>20</v>
      </c>
      <c r="BA83" s="22"/>
      <c r="BB83" s="22">
        <v>20</v>
      </c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>
        <v>20</v>
      </c>
      <c r="BY83" s="18"/>
    </row>
    <row r="84" spans="1:77" ht="15" customHeight="1">
      <c r="A84" s="66"/>
      <c r="B84" s="36"/>
      <c r="C84" s="36"/>
      <c r="D84" s="36"/>
      <c r="E84" s="23" t="s">
        <v>21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8">
        <f>SUBTOTAL(9,G84:BJ84)</f>
        <v>0</v>
      </c>
    </row>
    <row r="85" spans="1:77" ht="15" customHeight="1">
      <c r="A85" s="66"/>
      <c r="B85" s="36"/>
      <c r="C85" s="36"/>
      <c r="D85" s="36"/>
      <c r="E85" s="20" t="s">
        <v>15</v>
      </c>
      <c r="F85" s="22">
        <v>209</v>
      </c>
      <c r="G85" s="22">
        <v>209</v>
      </c>
      <c r="H85" s="22"/>
      <c r="I85" s="22">
        <v>209</v>
      </c>
      <c r="J85" s="28"/>
      <c r="K85" s="28">
        <v>209</v>
      </c>
      <c r="L85" s="28"/>
      <c r="M85" s="28">
        <v>179</v>
      </c>
      <c r="N85" s="22"/>
      <c r="O85" s="22"/>
      <c r="P85" s="22">
        <v>139</v>
      </c>
      <c r="Q85" s="22"/>
      <c r="R85" s="22"/>
      <c r="S85" s="22"/>
      <c r="T85" s="22"/>
      <c r="U85" s="22">
        <v>139</v>
      </c>
      <c r="V85" s="22"/>
      <c r="W85" s="22"/>
      <c r="X85" s="22">
        <v>139</v>
      </c>
      <c r="Y85" s="22"/>
      <c r="Z85" s="22">
        <v>139</v>
      </c>
      <c r="AA85" s="22"/>
      <c r="AB85" s="22">
        <v>139</v>
      </c>
      <c r="AC85" s="22"/>
      <c r="AD85" s="22">
        <v>139</v>
      </c>
      <c r="AE85" s="22"/>
      <c r="AF85" s="22"/>
      <c r="AG85" s="22"/>
      <c r="AH85" s="22"/>
      <c r="AI85" s="22"/>
      <c r="AJ85" s="22">
        <v>139</v>
      </c>
      <c r="AK85" s="22"/>
      <c r="AL85" s="22">
        <v>139</v>
      </c>
      <c r="AM85" s="22"/>
      <c r="AN85" s="22">
        <v>99</v>
      </c>
      <c r="AO85" s="22">
        <v>99</v>
      </c>
      <c r="AP85" s="22"/>
      <c r="AQ85" s="22">
        <v>99</v>
      </c>
      <c r="AR85" s="22"/>
      <c r="AS85" s="22">
        <v>99</v>
      </c>
      <c r="AT85" s="22"/>
      <c r="AU85" s="22">
        <v>99</v>
      </c>
      <c r="AV85" s="22"/>
      <c r="AW85" s="22">
        <v>99</v>
      </c>
      <c r="AX85" s="22"/>
      <c r="AY85" s="22"/>
      <c r="AZ85" s="22">
        <v>59</v>
      </c>
      <c r="BA85" s="22"/>
      <c r="BB85" s="22">
        <v>59</v>
      </c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5"/>
      <c r="BV85" s="25"/>
      <c r="BW85" s="25"/>
      <c r="BX85" s="22">
        <v>339</v>
      </c>
      <c r="BY85" s="18"/>
    </row>
    <row r="86" spans="1:77" ht="15" customHeight="1">
      <c r="A86" s="66"/>
      <c r="B86" s="36"/>
      <c r="C86" s="36"/>
      <c r="D86" s="36"/>
      <c r="E86" s="26" t="s">
        <v>16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8">
        <f>+SUM(G86:BX86)</f>
        <v>0</v>
      </c>
    </row>
    <row r="87" spans="1:77" ht="14.25" customHeight="1">
      <c r="A87" s="66"/>
      <c r="B87" s="37"/>
      <c r="C87" s="37"/>
      <c r="D87" s="37"/>
      <c r="E87" s="27" t="s">
        <v>22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8"/>
    </row>
    <row r="88" spans="1:77" ht="15" customHeight="1">
      <c r="A88" s="66"/>
      <c r="B88" s="47">
        <v>58211</v>
      </c>
      <c r="C88" s="35" t="s">
        <v>30</v>
      </c>
      <c r="D88" s="35" t="s">
        <v>11</v>
      </c>
      <c r="E88" s="14" t="s">
        <v>17</v>
      </c>
      <c r="F88" s="15">
        <v>20</v>
      </c>
      <c r="G88" s="15">
        <v>20</v>
      </c>
      <c r="H88" s="15"/>
      <c r="I88" s="15">
        <v>0</v>
      </c>
      <c r="J88" s="15"/>
      <c r="K88" s="15"/>
      <c r="L88" s="15"/>
      <c r="M88" s="15"/>
      <c r="N88" s="15"/>
      <c r="O88" s="15"/>
      <c r="P88" s="15">
        <v>20</v>
      </c>
      <c r="Q88" s="15"/>
      <c r="R88" s="24"/>
      <c r="S88" s="24"/>
      <c r="T88" s="15"/>
      <c r="U88" s="15">
        <v>0</v>
      </c>
      <c r="V88" s="15"/>
      <c r="W88" s="15"/>
      <c r="X88" s="15">
        <v>0</v>
      </c>
      <c r="Y88" s="15"/>
      <c r="Z88" s="15">
        <v>20</v>
      </c>
      <c r="AA88" s="15"/>
      <c r="AB88" s="15">
        <v>0</v>
      </c>
      <c r="AC88" s="15"/>
      <c r="AD88" s="15">
        <v>0</v>
      </c>
      <c r="AE88" s="15"/>
      <c r="AF88" s="15"/>
      <c r="AG88" s="15"/>
      <c r="AH88" s="15"/>
      <c r="AI88" s="15"/>
      <c r="AJ88" s="15">
        <v>0</v>
      </c>
      <c r="AK88" s="15"/>
      <c r="AL88" s="15">
        <v>20</v>
      </c>
      <c r="AM88" s="15"/>
      <c r="AN88" s="15">
        <v>0</v>
      </c>
      <c r="AO88" s="15"/>
      <c r="AP88" s="15"/>
      <c r="AQ88" s="15"/>
      <c r="AR88" s="15"/>
      <c r="AS88" s="15">
        <v>20</v>
      </c>
      <c r="AT88" s="15"/>
      <c r="AU88" s="15">
        <v>0</v>
      </c>
      <c r="AV88" s="15"/>
      <c r="AW88" s="15">
        <v>0</v>
      </c>
      <c r="AX88" s="15"/>
      <c r="AY88" s="15"/>
      <c r="AZ88" s="15">
        <v>0</v>
      </c>
      <c r="BA88" s="15"/>
      <c r="BB88" s="15">
        <v>20</v>
      </c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>
        <v>20</v>
      </c>
      <c r="BY88" s="18">
        <f>SUBTOTAL(9,G88:BK88)</f>
        <v>120</v>
      </c>
    </row>
    <row r="89" spans="1:77" ht="15" customHeight="1">
      <c r="A89" s="66"/>
      <c r="B89" s="36"/>
      <c r="C89" s="36"/>
      <c r="D89" s="36"/>
      <c r="E89" s="19" t="s">
        <v>18</v>
      </c>
      <c r="F89" s="15"/>
      <c r="G89" s="15">
        <v>100</v>
      </c>
      <c r="H89" s="15"/>
      <c r="I89" s="2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>
        <v>100</v>
      </c>
      <c r="BY89" s="18">
        <f>SUBTOTAL(9,G89:BJ89)</f>
        <v>100</v>
      </c>
    </row>
    <row r="90" spans="1:77" ht="15" customHeight="1">
      <c r="A90" s="66"/>
      <c r="B90" s="36"/>
      <c r="C90" s="36"/>
      <c r="D90" s="36"/>
      <c r="E90" s="20" t="s">
        <v>19</v>
      </c>
      <c r="F90" s="22">
        <v>45</v>
      </c>
      <c r="G90" s="22">
        <v>125</v>
      </c>
      <c r="H90" s="22">
        <v>125</v>
      </c>
      <c r="I90" s="22">
        <v>125</v>
      </c>
      <c r="J90" s="22">
        <v>125</v>
      </c>
      <c r="K90" s="22">
        <v>125</v>
      </c>
      <c r="L90" s="22"/>
      <c r="M90" s="22">
        <v>125</v>
      </c>
      <c r="N90" s="22"/>
      <c r="O90" s="22"/>
      <c r="P90" s="22">
        <v>105</v>
      </c>
      <c r="Q90" s="22"/>
      <c r="R90" s="22"/>
      <c r="S90" s="22"/>
      <c r="T90" s="22"/>
      <c r="U90" s="22">
        <v>105</v>
      </c>
      <c r="V90" s="22"/>
      <c r="W90" s="22"/>
      <c r="X90" s="22">
        <v>105</v>
      </c>
      <c r="Y90" s="22"/>
      <c r="Z90" s="22">
        <v>85</v>
      </c>
      <c r="AA90" s="22"/>
      <c r="AB90" s="22">
        <v>85</v>
      </c>
      <c r="AC90" s="22"/>
      <c r="AD90" s="22">
        <v>85</v>
      </c>
      <c r="AE90" s="22"/>
      <c r="AF90" s="22"/>
      <c r="AG90" s="22"/>
      <c r="AH90" s="22"/>
      <c r="AI90" s="22"/>
      <c r="AJ90" s="22">
        <v>85</v>
      </c>
      <c r="AK90" s="22"/>
      <c r="AL90" s="22">
        <v>65</v>
      </c>
      <c r="AM90" s="22"/>
      <c r="AN90" s="22">
        <v>65</v>
      </c>
      <c r="AO90" s="22">
        <v>65</v>
      </c>
      <c r="AP90" s="22"/>
      <c r="AQ90" s="22">
        <v>65</v>
      </c>
      <c r="AR90" s="22"/>
      <c r="AS90" s="22">
        <v>45</v>
      </c>
      <c r="AT90" s="22"/>
      <c r="AU90" s="22">
        <v>45</v>
      </c>
      <c r="AV90" s="22"/>
      <c r="AW90" s="22">
        <v>45</v>
      </c>
      <c r="AX90" s="22"/>
      <c r="AY90" s="22"/>
      <c r="AZ90" s="22">
        <v>45</v>
      </c>
      <c r="BA90" s="22"/>
      <c r="BB90" s="22">
        <v>25</v>
      </c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>
        <v>60</v>
      </c>
      <c r="BY90" s="18"/>
    </row>
    <row r="91" spans="1:77" ht="15" customHeight="1">
      <c r="A91" s="66"/>
      <c r="B91" s="36"/>
      <c r="C91" s="36"/>
      <c r="D91" s="36"/>
      <c r="E91" s="23" t="s">
        <v>20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8">
        <f>SUBTOTAL(9,G91:BJ91)</f>
        <v>0</v>
      </c>
    </row>
    <row r="92" spans="1:77" ht="15" customHeight="1">
      <c r="A92" s="66"/>
      <c r="B92" s="36"/>
      <c r="C92" s="36"/>
      <c r="D92" s="36"/>
      <c r="E92" s="19" t="s">
        <v>13</v>
      </c>
      <c r="F92" s="15">
        <v>20</v>
      </c>
      <c r="G92" s="15">
        <v>20</v>
      </c>
      <c r="H92" s="15"/>
      <c r="I92" s="15">
        <v>0</v>
      </c>
      <c r="J92" s="15"/>
      <c r="K92" s="15"/>
      <c r="L92" s="15"/>
      <c r="M92" s="15"/>
      <c r="N92" s="15"/>
      <c r="O92" s="15"/>
      <c r="P92" s="15">
        <v>20</v>
      </c>
      <c r="Q92" s="15"/>
      <c r="R92" s="15"/>
      <c r="S92" s="15"/>
      <c r="T92" s="15"/>
      <c r="U92" s="15">
        <v>0</v>
      </c>
      <c r="V92" s="15"/>
      <c r="W92" s="15"/>
      <c r="X92" s="15"/>
      <c r="Y92" s="15"/>
      <c r="Z92" s="15">
        <v>20</v>
      </c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>
        <v>20</v>
      </c>
      <c r="AM92" s="15"/>
      <c r="AN92" s="15"/>
      <c r="AO92" s="15"/>
      <c r="AP92" s="15"/>
      <c r="AQ92" s="15"/>
      <c r="AR92" s="15"/>
      <c r="AS92" s="15">
        <v>20</v>
      </c>
      <c r="AT92" s="15"/>
      <c r="AU92" s="15"/>
      <c r="AV92" s="15"/>
      <c r="AW92" s="15"/>
      <c r="AX92" s="15"/>
      <c r="AY92" s="15"/>
      <c r="AZ92" s="15"/>
      <c r="BA92" s="15"/>
      <c r="BB92" s="15">
        <v>20</v>
      </c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>
        <v>20</v>
      </c>
      <c r="BY92" s="18"/>
    </row>
    <row r="93" spans="1:77" ht="15" customHeight="1">
      <c r="A93" s="66"/>
      <c r="B93" s="36"/>
      <c r="C93" s="36"/>
      <c r="D93" s="36"/>
      <c r="E93" s="20" t="s">
        <v>14</v>
      </c>
      <c r="F93" s="22">
        <v>20</v>
      </c>
      <c r="G93" s="22">
        <v>20</v>
      </c>
      <c r="H93" s="22"/>
      <c r="I93" s="22">
        <v>20</v>
      </c>
      <c r="J93" s="22"/>
      <c r="K93" s="22">
        <v>20</v>
      </c>
      <c r="L93" s="22"/>
      <c r="M93" s="22">
        <v>20</v>
      </c>
      <c r="N93" s="22"/>
      <c r="O93" s="22"/>
      <c r="P93" s="22">
        <v>20</v>
      </c>
      <c r="Q93" s="22"/>
      <c r="R93" s="22"/>
      <c r="S93" s="22"/>
      <c r="T93" s="22"/>
      <c r="U93" s="22">
        <v>20</v>
      </c>
      <c r="V93" s="22"/>
      <c r="W93" s="22"/>
      <c r="X93" s="22">
        <v>20</v>
      </c>
      <c r="Y93" s="22"/>
      <c r="Z93" s="22">
        <v>20</v>
      </c>
      <c r="AA93" s="22"/>
      <c r="AB93" s="22">
        <v>20</v>
      </c>
      <c r="AC93" s="22"/>
      <c r="AD93" s="22">
        <v>20</v>
      </c>
      <c r="AE93" s="22"/>
      <c r="AF93" s="22"/>
      <c r="AG93" s="22"/>
      <c r="AH93" s="22"/>
      <c r="AI93" s="22"/>
      <c r="AJ93" s="22">
        <v>20</v>
      </c>
      <c r="AK93" s="22"/>
      <c r="AL93" s="22">
        <v>20</v>
      </c>
      <c r="AM93" s="22"/>
      <c r="AN93" s="22">
        <v>20</v>
      </c>
      <c r="AO93" s="22">
        <v>20</v>
      </c>
      <c r="AP93" s="22"/>
      <c r="AQ93" s="22">
        <v>20</v>
      </c>
      <c r="AR93" s="22"/>
      <c r="AS93" s="22">
        <v>20</v>
      </c>
      <c r="AT93" s="22"/>
      <c r="AU93" s="22">
        <v>20</v>
      </c>
      <c r="AV93" s="22"/>
      <c r="AW93" s="22">
        <v>20</v>
      </c>
      <c r="AX93" s="22"/>
      <c r="AY93" s="22"/>
      <c r="AZ93" s="22">
        <v>20</v>
      </c>
      <c r="BA93" s="22"/>
      <c r="BB93" s="22">
        <v>20</v>
      </c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18"/>
    </row>
    <row r="94" spans="1:77" ht="15" customHeight="1">
      <c r="A94" s="66"/>
      <c r="B94" s="36"/>
      <c r="C94" s="36"/>
      <c r="D94" s="36"/>
      <c r="E94" s="23" t="s">
        <v>21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8">
        <f>SUBTOTAL(9,G94:BJ94)</f>
        <v>0</v>
      </c>
    </row>
    <row r="95" spans="1:77" ht="15" customHeight="1">
      <c r="A95" s="66"/>
      <c r="B95" s="36"/>
      <c r="C95" s="36"/>
      <c r="D95" s="36"/>
      <c r="E95" s="20" t="s">
        <v>15</v>
      </c>
      <c r="F95" s="22">
        <v>600</v>
      </c>
      <c r="G95" s="22">
        <v>500</v>
      </c>
      <c r="H95" s="22">
        <v>500</v>
      </c>
      <c r="I95" s="22">
        <v>500</v>
      </c>
      <c r="J95" s="22">
        <v>500</v>
      </c>
      <c r="K95" s="22">
        <v>500</v>
      </c>
      <c r="L95" s="22"/>
      <c r="M95" s="22">
        <v>500</v>
      </c>
      <c r="N95" s="22"/>
      <c r="O95" s="22"/>
      <c r="P95" s="22">
        <v>500</v>
      </c>
      <c r="Q95" s="22"/>
      <c r="R95" s="22"/>
      <c r="S95" s="22"/>
      <c r="T95" s="22"/>
      <c r="U95" s="22">
        <v>500</v>
      </c>
      <c r="V95" s="22"/>
      <c r="W95" s="22"/>
      <c r="X95" s="22">
        <v>500</v>
      </c>
      <c r="Y95" s="22"/>
      <c r="Z95" s="22">
        <v>500</v>
      </c>
      <c r="AA95" s="22"/>
      <c r="AB95" s="22">
        <v>500</v>
      </c>
      <c r="AC95" s="22"/>
      <c r="AD95" s="22">
        <v>500</v>
      </c>
      <c r="AE95" s="22"/>
      <c r="AF95" s="22"/>
      <c r="AG95" s="22"/>
      <c r="AH95" s="22"/>
      <c r="AI95" s="22"/>
      <c r="AJ95" s="22">
        <v>500</v>
      </c>
      <c r="AK95" s="22"/>
      <c r="AL95" s="22">
        <v>500</v>
      </c>
      <c r="AM95" s="22"/>
      <c r="AN95" s="22">
        <v>500</v>
      </c>
      <c r="AO95" s="22">
        <v>500</v>
      </c>
      <c r="AP95" s="22"/>
      <c r="AQ95" s="22">
        <v>500</v>
      </c>
      <c r="AR95" s="22"/>
      <c r="AS95" s="22">
        <v>500</v>
      </c>
      <c r="AT95" s="22"/>
      <c r="AU95" s="22">
        <v>500</v>
      </c>
      <c r="AV95" s="22"/>
      <c r="AW95" s="22">
        <v>500</v>
      </c>
      <c r="AX95" s="22"/>
      <c r="AY95" s="22"/>
      <c r="AZ95" s="22">
        <v>500</v>
      </c>
      <c r="BA95" s="22"/>
      <c r="BB95" s="22">
        <v>500</v>
      </c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5"/>
      <c r="BV95" s="25"/>
      <c r="BW95" s="25"/>
      <c r="BX95" s="22">
        <v>300</v>
      </c>
      <c r="BY95" s="18"/>
    </row>
    <row r="96" spans="1:77" ht="15" customHeight="1">
      <c r="A96" s="66"/>
      <c r="B96" s="36"/>
      <c r="C96" s="36"/>
      <c r="D96" s="36"/>
      <c r="E96" s="26" t="s">
        <v>16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8">
        <f>+SUM(G96:BX96)</f>
        <v>0</v>
      </c>
    </row>
    <row r="97" spans="1:77" ht="14.25" customHeight="1">
      <c r="A97" s="66"/>
      <c r="B97" s="37"/>
      <c r="C97" s="37"/>
      <c r="D97" s="37"/>
      <c r="E97" s="27" t="s">
        <v>22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8"/>
    </row>
    <row r="98" spans="1:77" ht="15" customHeight="1">
      <c r="A98" s="66"/>
      <c r="B98" s="47">
        <v>58311</v>
      </c>
      <c r="C98" s="35" t="s">
        <v>31</v>
      </c>
      <c r="D98" s="35" t="s">
        <v>11</v>
      </c>
      <c r="E98" s="14" t="s">
        <v>17</v>
      </c>
      <c r="F98" s="15">
        <v>20</v>
      </c>
      <c r="G98" s="15">
        <v>20</v>
      </c>
      <c r="H98" s="15"/>
      <c r="I98" s="15">
        <v>0</v>
      </c>
      <c r="J98" s="15"/>
      <c r="K98" s="15"/>
      <c r="L98" s="15"/>
      <c r="M98" s="15"/>
      <c r="N98" s="15"/>
      <c r="O98" s="15"/>
      <c r="P98" s="15">
        <v>20</v>
      </c>
      <c r="Q98" s="15"/>
      <c r="R98" s="24"/>
      <c r="S98" s="24"/>
      <c r="T98" s="15"/>
      <c r="U98" s="15">
        <v>0</v>
      </c>
      <c r="V98" s="15"/>
      <c r="W98" s="15"/>
      <c r="X98" s="15">
        <v>0</v>
      </c>
      <c r="Y98" s="15"/>
      <c r="Z98" s="15">
        <v>20</v>
      </c>
      <c r="AA98" s="15"/>
      <c r="AB98" s="15"/>
      <c r="AC98" s="15"/>
      <c r="AD98" s="15">
        <v>0</v>
      </c>
      <c r="AE98" s="15"/>
      <c r="AF98" s="15"/>
      <c r="AG98" s="15"/>
      <c r="AH98" s="15"/>
      <c r="AI98" s="15"/>
      <c r="AJ98" s="15">
        <v>0</v>
      </c>
      <c r="AK98" s="15"/>
      <c r="AL98" s="15">
        <v>20</v>
      </c>
      <c r="AM98" s="15"/>
      <c r="AN98" s="15">
        <v>0</v>
      </c>
      <c r="AO98" s="15"/>
      <c r="AP98" s="15"/>
      <c r="AQ98" s="15"/>
      <c r="AR98" s="15"/>
      <c r="AS98" s="15">
        <v>20</v>
      </c>
      <c r="AT98" s="15"/>
      <c r="AU98" s="15"/>
      <c r="AV98" s="15"/>
      <c r="AW98" s="15">
        <v>0</v>
      </c>
      <c r="AX98" s="15"/>
      <c r="AY98" s="15"/>
      <c r="AZ98" s="15">
        <v>0</v>
      </c>
      <c r="BA98" s="15"/>
      <c r="BB98" s="15">
        <v>20</v>
      </c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>
        <v>20</v>
      </c>
      <c r="BY98" s="18">
        <f>SUBTOTAL(9,G98:BK98)</f>
        <v>120</v>
      </c>
    </row>
    <row r="99" spans="1:77" ht="15" customHeight="1">
      <c r="A99" s="66"/>
      <c r="B99" s="36"/>
      <c r="C99" s="36"/>
      <c r="D99" s="36"/>
      <c r="E99" s="19" t="s">
        <v>18</v>
      </c>
      <c r="F99" s="15">
        <v>100</v>
      </c>
      <c r="G99" s="15"/>
      <c r="H99" s="15"/>
      <c r="I99" s="2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>
        <v>100</v>
      </c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8">
        <f>SUBTOTAL(9,G99:BJ99)</f>
        <v>100</v>
      </c>
    </row>
    <row r="100" spans="1:77" ht="15" customHeight="1">
      <c r="A100" s="66"/>
      <c r="B100" s="36"/>
      <c r="C100" s="36"/>
      <c r="D100" s="36"/>
      <c r="E100" s="20" t="s">
        <v>19</v>
      </c>
      <c r="F100" s="22">
        <v>190</v>
      </c>
      <c r="G100" s="22">
        <v>170</v>
      </c>
      <c r="H100" s="22"/>
      <c r="I100" s="22">
        <v>170</v>
      </c>
      <c r="J100" s="22"/>
      <c r="K100" s="22">
        <v>170</v>
      </c>
      <c r="L100" s="22"/>
      <c r="M100" s="22">
        <v>170</v>
      </c>
      <c r="N100" s="22"/>
      <c r="O100" s="22"/>
      <c r="P100" s="22">
        <v>150</v>
      </c>
      <c r="Q100" s="22"/>
      <c r="R100" s="22"/>
      <c r="S100" s="22"/>
      <c r="T100" s="22"/>
      <c r="U100" s="22">
        <v>150</v>
      </c>
      <c r="V100" s="22"/>
      <c r="W100" s="22"/>
      <c r="X100" s="22">
        <v>150</v>
      </c>
      <c r="Y100" s="22"/>
      <c r="Z100" s="22">
        <v>130</v>
      </c>
      <c r="AA100" s="22"/>
      <c r="AB100" s="22">
        <v>130</v>
      </c>
      <c r="AC100" s="22"/>
      <c r="AD100" s="22">
        <v>130</v>
      </c>
      <c r="AE100" s="22"/>
      <c r="AF100" s="22"/>
      <c r="AG100" s="22"/>
      <c r="AH100" s="22"/>
      <c r="AI100" s="22"/>
      <c r="AJ100" s="22">
        <v>130</v>
      </c>
      <c r="AK100" s="22"/>
      <c r="AL100" s="22">
        <v>110</v>
      </c>
      <c r="AM100" s="22"/>
      <c r="AN100" s="22">
        <v>110</v>
      </c>
      <c r="AO100" s="22">
        <v>110</v>
      </c>
      <c r="AP100" s="22"/>
      <c r="AQ100" s="22">
        <v>110</v>
      </c>
      <c r="AR100" s="22"/>
      <c r="AS100" s="22">
        <v>90</v>
      </c>
      <c r="AT100" s="22"/>
      <c r="AU100" s="22">
        <v>90</v>
      </c>
      <c r="AV100" s="22"/>
      <c r="AW100" s="22">
        <v>90</v>
      </c>
      <c r="AX100" s="22"/>
      <c r="AY100" s="22"/>
      <c r="AZ100" s="22">
        <v>90</v>
      </c>
      <c r="BA100" s="22"/>
      <c r="BB100" s="22">
        <v>170</v>
      </c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>
        <v>190</v>
      </c>
      <c r="BY100" s="18"/>
    </row>
    <row r="101" spans="1:77" ht="15" customHeight="1">
      <c r="A101" s="66"/>
      <c r="B101" s="36"/>
      <c r="C101" s="36"/>
      <c r="D101" s="36"/>
      <c r="E101" s="23" t="s">
        <v>20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8">
        <f>SUBTOTAL(9,G101:BJ101)</f>
        <v>0</v>
      </c>
    </row>
    <row r="102" spans="1:77" ht="15" customHeight="1">
      <c r="A102" s="66"/>
      <c r="B102" s="36"/>
      <c r="C102" s="36"/>
      <c r="D102" s="36"/>
      <c r="E102" s="19" t="s">
        <v>13</v>
      </c>
      <c r="F102" s="15">
        <v>20</v>
      </c>
      <c r="G102" s="15">
        <v>20</v>
      </c>
      <c r="H102" s="15"/>
      <c r="I102" s="15">
        <v>0</v>
      </c>
      <c r="J102" s="15"/>
      <c r="K102" s="15"/>
      <c r="L102" s="15"/>
      <c r="M102" s="15"/>
      <c r="N102" s="15"/>
      <c r="O102" s="15"/>
      <c r="P102" s="15">
        <v>20</v>
      </c>
      <c r="Q102" s="15"/>
      <c r="R102" s="15"/>
      <c r="S102" s="15"/>
      <c r="T102" s="15"/>
      <c r="U102" s="15"/>
      <c r="V102" s="15"/>
      <c r="W102" s="15"/>
      <c r="X102" s="15"/>
      <c r="Y102" s="15"/>
      <c r="Z102" s="15">
        <v>20</v>
      </c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>
        <v>20</v>
      </c>
      <c r="AM102" s="15"/>
      <c r="AN102" s="15"/>
      <c r="AO102" s="15"/>
      <c r="AP102" s="15"/>
      <c r="AQ102" s="15"/>
      <c r="AR102" s="15"/>
      <c r="AS102" s="15">
        <v>20</v>
      </c>
      <c r="AT102" s="15"/>
      <c r="AU102" s="15"/>
      <c r="AV102" s="15"/>
      <c r="AW102" s="15"/>
      <c r="AX102" s="15"/>
      <c r="AY102" s="15"/>
      <c r="AZ102" s="15"/>
      <c r="BA102" s="15"/>
      <c r="BB102" s="15">
        <v>20</v>
      </c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>
        <v>20</v>
      </c>
      <c r="BY102" s="18"/>
    </row>
    <row r="103" spans="1:77" ht="15" customHeight="1">
      <c r="A103" s="66"/>
      <c r="B103" s="36"/>
      <c r="C103" s="36"/>
      <c r="D103" s="36"/>
      <c r="E103" s="20" t="s">
        <v>14</v>
      </c>
      <c r="F103" s="22">
        <v>20</v>
      </c>
      <c r="G103" s="22">
        <v>20</v>
      </c>
      <c r="H103" s="22"/>
      <c r="I103" s="22">
        <v>20</v>
      </c>
      <c r="J103" s="22"/>
      <c r="K103" s="22">
        <v>20</v>
      </c>
      <c r="L103" s="22"/>
      <c r="M103" s="22">
        <v>20</v>
      </c>
      <c r="N103" s="22"/>
      <c r="O103" s="22"/>
      <c r="P103" s="22">
        <v>20</v>
      </c>
      <c r="Q103" s="22"/>
      <c r="R103" s="22"/>
      <c r="S103" s="22"/>
      <c r="T103" s="22"/>
      <c r="U103" s="22">
        <v>20</v>
      </c>
      <c r="V103" s="22"/>
      <c r="W103" s="22"/>
      <c r="X103" s="22">
        <v>20</v>
      </c>
      <c r="Y103" s="22"/>
      <c r="Z103" s="22">
        <v>20</v>
      </c>
      <c r="AA103" s="22"/>
      <c r="AB103" s="22">
        <v>20</v>
      </c>
      <c r="AC103" s="22"/>
      <c r="AD103" s="22">
        <v>20</v>
      </c>
      <c r="AE103" s="22"/>
      <c r="AF103" s="22"/>
      <c r="AG103" s="22"/>
      <c r="AH103" s="22"/>
      <c r="AI103" s="22"/>
      <c r="AJ103" s="22">
        <v>20</v>
      </c>
      <c r="AK103" s="22"/>
      <c r="AL103" s="22">
        <v>20</v>
      </c>
      <c r="AM103" s="22"/>
      <c r="AN103" s="22">
        <v>20</v>
      </c>
      <c r="AO103" s="22">
        <v>20</v>
      </c>
      <c r="AP103" s="22"/>
      <c r="AQ103" s="22">
        <v>20</v>
      </c>
      <c r="AR103" s="22"/>
      <c r="AS103" s="22">
        <v>20</v>
      </c>
      <c r="AT103" s="22"/>
      <c r="AU103" s="22">
        <v>20</v>
      </c>
      <c r="AV103" s="22"/>
      <c r="AW103" s="22">
        <v>20</v>
      </c>
      <c r="AX103" s="22"/>
      <c r="AY103" s="22"/>
      <c r="AZ103" s="22">
        <v>20</v>
      </c>
      <c r="BA103" s="22"/>
      <c r="BB103" s="22">
        <v>20</v>
      </c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>
        <v>20</v>
      </c>
      <c r="BY103" s="18"/>
    </row>
    <row r="104" spans="1:77" ht="15" customHeight="1">
      <c r="A104" s="66"/>
      <c r="B104" s="36"/>
      <c r="C104" s="36"/>
      <c r="D104" s="36"/>
      <c r="E104" s="23" t="s">
        <v>21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8">
        <f>SUBTOTAL(9,G104:BJ104)</f>
        <v>0</v>
      </c>
    </row>
    <row r="105" spans="1:77" ht="14.25" customHeight="1">
      <c r="A105" s="66"/>
      <c r="B105" s="36"/>
      <c r="C105" s="36"/>
      <c r="D105" s="36"/>
      <c r="E105" s="20" t="s">
        <v>15</v>
      </c>
      <c r="F105" s="22">
        <v>450</v>
      </c>
      <c r="G105" s="22">
        <v>450</v>
      </c>
      <c r="H105" s="22"/>
      <c r="I105" s="22">
        <v>450</v>
      </c>
      <c r="J105" s="22"/>
      <c r="K105" s="22">
        <v>450</v>
      </c>
      <c r="L105" s="22"/>
      <c r="M105" s="22">
        <v>450</v>
      </c>
      <c r="N105" s="22"/>
      <c r="O105" s="22"/>
      <c r="P105" s="22">
        <v>450</v>
      </c>
      <c r="Q105" s="22"/>
      <c r="R105" s="22"/>
      <c r="S105" s="22"/>
      <c r="T105" s="22"/>
      <c r="U105" s="22">
        <v>450</v>
      </c>
      <c r="V105" s="22"/>
      <c r="W105" s="22"/>
      <c r="X105" s="22">
        <v>450</v>
      </c>
      <c r="Y105" s="22"/>
      <c r="Z105" s="22">
        <v>450</v>
      </c>
      <c r="AA105" s="22"/>
      <c r="AB105" s="22">
        <v>450</v>
      </c>
      <c r="AC105" s="22"/>
      <c r="AD105" s="22">
        <v>450</v>
      </c>
      <c r="AE105" s="22"/>
      <c r="AF105" s="22"/>
      <c r="AG105" s="22"/>
      <c r="AH105" s="22"/>
      <c r="AI105" s="22"/>
      <c r="AJ105" s="22">
        <v>450</v>
      </c>
      <c r="AK105" s="22"/>
      <c r="AL105" s="22">
        <v>450</v>
      </c>
      <c r="AM105" s="22"/>
      <c r="AN105" s="22">
        <v>450</v>
      </c>
      <c r="AO105" s="22">
        <v>450</v>
      </c>
      <c r="AP105" s="22"/>
      <c r="AQ105" s="22">
        <v>450</v>
      </c>
      <c r="AR105" s="22"/>
      <c r="AS105" s="22">
        <v>450</v>
      </c>
      <c r="AT105" s="22"/>
      <c r="AU105" s="22">
        <v>450</v>
      </c>
      <c r="AV105" s="22"/>
      <c r="AW105" s="22">
        <v>450</v>
      </c>
      <c r="AX105" s="22"/>
      <c r="AY105" s="22"/>
      <c r="AZ105" s="22"/>
      <c r="BA105" s="22"/>
      <c r="BB105" s="22">
        <v>350</v>
      </c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5"/>
      <c r="BV105" s="25"/>
      <c r="BW105" s="25"/>
      <c r="BX105" s="22">
        <v>150</v>
      </c>
      <c r="BY105" s="18"/>
    </row>
    <row r="106" spans="1:77" ht="15" customHeight="1">
      <c r="A106" s="66"/>
      <c r="B106" s="36"/>
      <c r="C106" s="36"/>
      <c r="D106" s="36"/>
      <c r="E106" s="26" t="s">
        <v>16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8">
        <f>+SUM(G106:BX106)</f>
        <v>0</v>
      </c>
    </row>
    <row r="107" spans="1:77" ht="15" customHeight="1">
      <c r="A107" s="66"/>
      <c r="B107" s="37"/>
      <c r="C107" s="37"/>
      <c r="D107" s="37"/>
      <c r="E107" s="27" t="s">
        <v>22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8"/>
    </row>
    <row r="108" spans="1:77" ht="15" customHeight="1">
      <c r="A108" s="66"/>
      <c r="B108" s="35">
        <v>53811</v>
      </c>
      <c r="C108" s="35" t="s">
        <v>32</v>
      </c>
      <c r="D108" s="68" t="s">
        <v>33</v>
      </c>
      <c r="E108" s="14" t="s">
        <v>17</v>
      </c>
      <c r="F108" s="15">
        <v>20</v>
      </c>
      <c r="G108" s="15">
        <v>20</v>
      </c>
      <c r="H108" s="15"/>
      <c r="I108" s="15">
        <v>0</v>
      </c>
      <c r="J108" s="15"/>
      <c r="K108" s="15"/>
      <c r="L108" s="15"/>
      <c r="M108" s="15"/>
      <c r="N108" s="15"/>
      <c r="O108" s="15"/>
      <c r="P108" s="15"/>
      <c r="Q108" s="15"/>
      <c r="R108" s="24"/>
      <c r="S108" s="24"/>
      <c r="T108" s="15"/>
      <c r="U108" s="15">
        <v>0</v>
      </c>
      <c r="V108" s="15"/>
      <c r="W108" s="15"/>
      <c r="X108" s="15">
        <v>20</v>
      </c>
      <c r="Y108" s="15"/>
      <c r="Z108" s="15">
        <v>0</v>
      </c>
      <c r="AA108" s="15"/>
      <c r="AB108" s="15">
        <v>0</v>
      </c>
      <c r="AC108" s="15"/>
      <c r="AD108" s="15">
        <v>0</v>
      </c>
      <c r="AE108" s="15"/>
      <c r="AF108" s="15"/>
      <c r="AG108" s="15"/>
      <c r="AH108" s="15"/>
      <c r="AI108" s="15"/>
      <c r="AJ108" s="15">
        <v>20</v>
      </c>
      <c r="AK108" s="15"/>
      <c r="AL108" s="15">
        <v>0</v>
      </c>
      <c r="AM108" s="15"/>
      <c r="AN108" s="15">
        <v>0</v>
      </c>
      <c r="AO108" s="15"/>
      <c r="AP108" s="15"/>
      <c r="AQ108" s="15">
        <v>20</v>
      </c>
      <c r="AR108" s="15"/>
      <c r="AS108" s="15">
        <v>0</v>
      </c>
      <c r="AT108" s="15"/>
      <c r="AU108" s="15"/>
      <c r="AV108" s="15"/>
      <c r="AW108" s="15">
        <v>0</v>
      </c>
      <c r="AX108" s="15"/>
      <c r="AY108" s="15"/>
      <c r="AZ108" s="15">
        <v>20</v>
      </c>
      <c r="BA108" s="15"/>
      <c r="BB108" s="15">
        <v>20</v>
      </c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>
        <v>20</v>
      </c>
      <c r="BY108" s="18">
        <f>SUBTOTAL(9,G108:BK108)</f>
        <v>120</v>
      </c>
    </row>
    <row r="109" spans="1:77" ht="15" customHeight="1">
      <c r="A109" s="66"/>
      <c r="B109" s="36"/>
      <c r="C109" s="36"/>
      <c r="D109" s="69"/>
      <c r="E109" s="19" t="s">
        <v>18</v>
      </c>
      <c r="F109" s="15">
        <v>40</v>
      </c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>
        <v>30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>
        <v>60</v>
      </c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8">
        <f>SUBTOTAL(9,G109:BL109)</f>
        <v>90</v>
      </c>
    </row>
    <row r="110" spans="1:77" ht="15" customHeight="1">
      <c r="A110" s="66"/>
      <c r="B110" s="36"/>
      <c r="C110" s="36"/>
      <c r="D110" s="69"/>
      <c r="E110" s="20" t="s">
        <v>19</v>
      </c>
      <c r="F110" s="22">
        <v>80</v>
      </c>
      <c r="G110" s="22">
        <v>60</v>
      </c>
      <c r="H110" s="22"/>
      <c r="I110" s="22">
        <v>60</v>
      </c>
      <c r="J110" s="22"/>
      <c r="K110" s="22">
        <v>60</v>
      </c>
      <c r="L110" s="22"/>
      <c r="M110" s="22">
        <v>60</v>
      </c>
      <c r="N110" s="22"/>
      <c r="O110" s="22"/>
      <c r="P110" s="22">
        <v>60</v>
      </c>
      <c r="Q110" s="22"/>
      <c r="R110" s="22"/>
      <c r="S110" s="22"/>
      <c r="T110" s="22"/>
      <c r="U110" s="22">
        <v>90</v>
      </c>
      <c r="V110" s="22"/>
      <c r="W110" s="22"/>
      <c r="X110" s="22">
        <v>70</v>
      </c>
      <c r="Y110" s="22"/>
      <c r="Z110" s="22">
        <v>70</v>
      </c>
      <c r="AA110" s="22"/>
      <c r="AB110" s="22">
        <v>70</v>
      </c>
      <c r="AC110" s="22"/>
      <c r="AD110" s="22">
        <v>70</v>
      </c>
      <c r="AE110" s="22"/>
      <c r="AF110" s="22"/>
      <c r="AG110" s="22"/>
      <c r="AH110" s="22"/>
      <c r="AI110" s="22"/>
      <c r="AJ110" s="22">
        <v>50</v>
      </c>
      <c r="AK110" s="22"/>
      <c r="AL110" s="22">
        <v>50</v>
      </c>
      <c r="AM110" s="22"/>
      <c r="AN110" s="22">
        <v>50</v>
      </c>
      <c r="AO110" s="22">
        <v>50</v>
      </c>
      <c r="AP110" s="22"/>
      <c r="AQ110" s="22">
        <v>30</v>
      </c>
      <c r="AR110" s="22"/>
      <c r="AS110" s="22">
        <v>30</v>
      </c>
      <c r="AT110" s="22"/>
      <c r="AU110" s="22">
        <v>30</v>
      </c>
      <c r="AV110" s="22"/>
      <c r="AW110" s="22">
        <v>90</v>
      </c>
      <c r="AX110" s="22"/>
      <c r="AY110" s="22"/>
      <c r="AZ110" s="22">
        <v>70</v>
      </c>
      <c r="BA110" s="22"/>
      <c r="BB110" s="22">
        <v>50</v>
      </c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>
        <v>80</v>
      </c>
      <c r="BY110" s="18"/>
    </row>
    <row r="111" spans="1:77" ht="15" customHeight="1">
      <c r="A111" s="66"/>
      <c r="B111" s="36"/>
      <c r="C111" s="36"/>
      <c r="D111" s="69"/>
      <c r="E111" s="23" t="s">
        <v>20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8">
        <f>SUBTOTAL(9,G111:BJ111)</f>
        <v>0</v>
      </c>
    </row>
    <row r="112" spans="1:77" ht="15" customHeight="1">
      <c r="A112" s="66"/>
      <c r="B112" s="36"/>
      <c r="C112" s="36"/>
      <c r="D112" s="69"/>
      <c r="E112" s="19" t="s">
        <v>13</v>
      </c>
      <c r="F112" s="15">
        <v>20</v>
      </c>
      <c r="G112" s="15">
        <v>20</v>
      </c>
      <c r="H112" s="15"/>
      <c r="I112" s="15">
        <v>0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>
        <v>20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>
        <v>20</v>
      </c>
      <c r="AK112" s="15"/>
      <c r="AL112" s="15">
        <v>0</v>
      </c>
      <c r="AM112" s="15"/>
      <c r="AN112" s="15"/>
      <c r="AO112" s="15"/>
      <c r="AP112" s="15"/>
      <c r="AQ112" s="15">
        <v>20</v>
      </c>
      <c r="AR112" s="15"/>
      <c r="AS112" s="15"/>
      <c r="AT112" s="15"/>
      <c r="AU112" s="15"/>
      <c r="AV112" s="15"/>
      <c r="AW112" s="15"/>
      <c r="AX112" s="15"/>
      <c r="AY112" s="15"/>
      <c r="AZ112" s="15">
        <v>20</v>
      </c>
      <c r="BA112" s="15"/>
      <c r="BB112" s="15">
        <v>20</v>
      </c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>
        <v>20</v>
      </c>
      <c r="BY112" s="18"/>
    </row>
    <row r="113" spans="1:77" ht="15" customHeight="1">
      <c r="A113" s="66"/>
      <c r="B113" s="36"/>
      <c r="C113" s="36"/>
      <c r="D113" s="69"/>
      <c r="E113" s="20" t="s">
        <v>14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18"/>
    </row>
    <row r="114" spans="1:77" ht="15" customHeight="1">
      <c r="A114" s="66"/>
      <c r="B114" s="36"/>
      <c r="C114" s="36"/>
      <c r="D114" s="69"/>
      <c r="E114" s="23" t="s">
        <v>21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8">
        <f>SUBTOTAL(9,G114:BJ114)</f>
        <v>0</v>
      </c>
    </row>
    <row r="115" spans="1:77" ht="15" customHeight="1">
      <c r="A115" s="66"/>
      <c r="B115" s="36"/>
      <c r="C115" s="36"/>
      <c r="D115" s="62" t="s">
        <v>34</v>
      </c>
      <c r="E115" s="14" t="s">
        <v>17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8">
        <f>SUBTOTAL(9,G115:BJ115)</f>
        <v>0</v>
      </c>
    </row>
    <row r="116" spans="1:77" ht="15" customHeight="1">
      <c r="A116" s="66"/>
      <c r="B116" s="36"/>
      <c r="C116" s="36"/>
      <c r="D116" s="63"/>
      <c r="E116" s="19" t="s">
        <v>18</v>
      </c>
      <c r="F116" s="15"/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8">
        <f>SUBTOTAL(9,G116:BJ116)</f>
        <v>0</v>
      </c>
    </row>
    <row r="117" spans="1:77" ht="15" customHeight="1">
      <c r="A117" s="66"/>
      <c r="B117" s="36"/>
      <c r="C117" s="36"/>
      <c r="D117" s="63"/>
      <c r="E117" s="20" t="s">
        <v>19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18"/>
    </row>
    <row r="118" spans="1:77" ht="15" customHeight="1">
      <c r="A118" s="66"/>
      <c r="B118" s="36"/>
      <c r="C118" s="36"/>
      <c r="D118" s="63"/>
      <c r="E118" s="23" t="s">
        <v>20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8">
        <f>SUBTOTAL(9,G118:BJ118)</f>
        <v>0</v>
      </c>
    </row>
    <row r="119" spans="1:77" ht="15" customHeight="1">
      <c r="A119" s="66"/>
      <c r="B119" s="36"/>
      <c r="C119" s="36"/>
      <c r="D119" s="63"/>
      <c r="E119" s="19" t="s">
        <v>13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8"/>
    </row>
    <row r="120" spans="1:77" ht="15" customHeight="1">
      <c r="A120" s="66"/>
      <c r="B120" s="36"/>
      <c r="C120" s="36"/>
      <c r="D120" s="63"/>
      <c r="E120" s="20" t="s">
        <v>14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18"/>
    </row>
    <row r="121" spans="1:77" ht="19.5" customHeight="1">
      <c r="A121" s="66"/>
      <c r="B121" s="36"/>
      <c r="C121" s="36"/>
      <c r="D121" s="63"/>
      <c r="E121" s="23" t="s">
        <v>21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8">
        <f>SUBTOTAL(9,G121:BJ121)</f>
        <v>0</v>
      </c>
    </row>
    <row r="122" spans="1:77" ht="13.5" customHeight="1">
      <c r="A122" s="66"/>
      <c r="B122" s="36"/>
      <c r="C122" s="36"/>
      <c r="D122" s="63"/>
      <c r="E122" s="20" t="s">
        <v>15</v>
      </c>
      <c r="F122" s="22">
        <v>160</v>
      </c>
      <c r="G122" s="22">
        <v>160</v>
      </c>
      <c r="H122" s="22"/>
      <c r="I122" s="22">
        <v>160</v>
      </c>
      <c r="J122" s="22"/>
      <c r="K122" s="22">
        <v>160</v>
      </c>
      <c r="L122" s="28"/>
      <c r="M122" s="28">
        <v>160</v>
      </c>
      <c r="N122" s="28"/>
      <c r="O122" s="28"/>
      <c r="P122" s="28">
        <v>160</v>
      </c>
      <c r="Q122" s="28"/>
      <c r="R122" s="28"/>
      <c r="S122" s="28"/>
      <c r="T122" s="28"/>
      <c r="U122" s="28">
        <v>130</v>
      </c>
      <c r="V122" s="28"/>
      <c r="W122" s="22"/>
      <c r="X122" s="22">
        <v>130</v>
      </c>
      <c r="Y122" s="22"/>
      <c r="Z122" s="22">
        <v>130</v>
      </c>
      <c r="AA122" s="22"/>
      <c r="AB122" s="22">
        <v>130</v>
      </c>
      <c r="AC122" s="22"/>
      <c r="AD122" s="22">
        <v>130</v>
      </c>
      <c r="AE122" s="22"/>
      <c r="AF122" s="22"/>
      <c r="AG122" s="22"/>
      <c r="AH122" s="22"/>
      <c r="AI122" s="22"/>
      <c r="AJ122" s="22">
        <v>130</v>
      </c>
      <c r="AK122" s="22"/>
      <c r="AL122" s="22">
        <v>130</v>
      </c>
      <c r="AM122" s="22"/>
      <c r="AN122" s="22">
        <v>130</v>
      </c>
      <c r="AO122" s="22">
        <v>130</v>
      </c>
      <c r="AP122" s="22"/>
      <c r="AQ122" s="22">
        <v>130</v>
      </c>
      <c r="AR122" s="22"/>
      <c r="AS122" s="22">
        <v>130</v>
      </c>
      <c r="AT122" s="22"/>
      <c r="AU122" s="22">
        <v>130</v>
      </c>
      <c r="AV122" s="22"/>
      <c r="AW122" s="22">
        <v>70</v>
      </c>
      <c r="AX122" s="22"/>
      <c r="AY122" s="22"/>
      <c r="AZ122" s="22">
        <v>70</v>
      </c>
      <c r="BA122" s="22"/>
      <c r="BB122" s="22">
        <v>70</v>
      </c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5"/>
      <c r="BV122" s="25"/>
      <c r="BW122" s="25"/>
      <c r="BX122" s="22">
        <v>700</v>
      </c>
      <c r="BY122" s="18"/>
    </row>
    <row r="123" spans="1:77" ht="13.5" customHeight="1">
      <c r="A123" s="66"/>
      <c r="B123" s="36"/>
      <c r="C123" s="36"/>
      <c r="D123" s="63"/>
      <c r="E123" s="26" t="s">
        <v>16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8">
        <f>+SUM(G123:BX123)</f>
        <v>0</v>
      </c>
    </row>
    <row r="124" spans="1:77" ht="19.5" customHeight="1">
      <c r="A124" s="66"/>
      <c r="B124" s="36"/>
      <c r="C124" s="37"/>
      <c r="D124" s="64"/>
      <c r="E124" s="27" t="s">
        <v>22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8"/>
    </row>
    <row r="125" spans="1:77" ht="19.5" customHeight="1">
      <c r="A125" s="66"/>
      <c r="B125" s="35">
        <v>53812</v>
      </c>
      <c r="C125" s="35" t="s">
        <v>35</v>
      </c>
      <c r="D125" s="68" t="s">
        <v>33</v>
      </c>
      <c r="E125" s="14" t="s">
        <v>17</v>
      </c>
      <c r="F125" s="15">
        <v>20</v>
      </c>
      <c r="G125" s="15">
        <v>20</v>
      </c>
      <c r="H125" s="15"/>
      <c r="I125" s="15">
        <v>0</v>
      </c>
      <c r="J125" s="15"/>
      <c r="K125" s="15"/>
      <c r="L125" s="15"/>
      <c r="M125" s="15"/>
      <c r="N125" s="15"/>
      <c r="O125" s="15"/>
      <c r="P125" s="15"/>
      <c r="Q125" s="15"/>
      <c r="R125" s="24"/>
      <c r="S125" s="24"/>
      <c r="T125" s="15"/>
      <c r="U125" s="15">
        <v>0</v>
      </c>
      <c r="V125" s="15"/>
      <c r="W125" s="31"/>
      <c r="X125" s="15">
        <v>20</v>
      </c>
      <c r="Y125" s="15"/>
      <c r="Z125" s="15">
        <v>0</v>
      </c>
      <c r="AA125" s="15"/>
      <c r="AB125" s="15"/>
      <c r="AC125" s="31"/>
      <c r="AD125" s="31"/>
      <c r="AE125" s="15"/>
      <c r="AF125" s="15"/>
      <c r="AG125" s="15"/>
      <c r="AH125" s="15"/>
      <c r="AI125" s="15"/>
      <c r="AJ125" s="15">
        <v>20</v>
      </c>
      <c r="AK125" s="15"/>
      <c r="AL125" s="15">
        <v>0</v>
      </c>
      <c r="AM125" s="15"/>
      <c r="AN125" s="15"/>
      <c r="AO125" s="15"/>
      <c r="AP125" s="15"/>
      <c r="AQ125" s="15">
        <v>20</v>
      </c>
      <c r="AR125" s="15"/>
      <c r="AS125" s="15">
        <v>0</v>
      </c>
      <c r="AT125" s="15"/>
      <c r="AU125" s="15"/>
      <c r="AV125" s="15"/>
      <c r="AW125" s="15">
        <v>0</v>
      </c>
      <c r="AX125" s="15"/>
      <c r="AY125" s="15"/>
      <c r="AZ125" s="15">
        <v>20</v>
      </c>
      <c r="BA125" s="15"/>
      <c r="BB125" s="15">
        <v>20</v>
      </c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>
        <v>20</v>
      </c>
      <c r="BY125" s="18">
        <f>SUBTOTAL(9,G125:BK125)</f>
        <v>120</v>
      </c>
    </row>
    <row r="126" spans="1:77" ht="15" customHeight="1">
      <c r="A126" s="66"/>
      <c r="B126" s="36"/>
      <c r="C126" s="36"/>
      <c r="D126" s="69"/>
      <c r="E126" s="19" t="s">
        <v>18</v>
      </c>
      <c r="F126" s="15">
        <v>40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>
        <v>30</v>
      </c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>
        <v>60</v>
      </c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8">
        <f>SUBTOTAL(9,G126:BL126)</f>
        <v>90</v>
      </c>
    </row>
    <row r="127" spans="1:77" ht="15" customHeight="1">
      <c r="A127" s="66"/>
      <c r="B127" s="36"/>
      <c r="C127" s="36"/>
      <c r="D127" s="69"/>
      <c r="E127" s="20" t="s">
        <v>19</v>
      </c>
      <c r="F127" s="22">
        <v>80</v>
      </c>
      <c r="G127" s="22">
        <v>60</v>
      </c>
      <c r="H127" s="22"/>
      <c r="I127" s="22">
        <v>60</v>
      </c>
      <c r="J127" s="22"/>
      <c r="K127" s="22">
        <v>60</v>
      </c>
      <c r="L127" s="22"/>
      <c r="M127" s="22">
        <v>60</v>
      </c>
      <c r="N127" s="22"/>
      <c r="O127" s="22"/>
      <c r="P127" s="22">
        <v>60</v>
      </c>
      <c r="Q127" s="22"/>
      <c r="R127" s="22"/>
      <c r="S127" s="22"/>
      <c r="T127" s="22"/>
      <c r="U127" s="22">
        <v>90</v>
      </c>
      <c r="V127" s="22"/>
      <c r="W127" s="22"/>
      <c r="X127" s="22">
        <v>70</v>
      </c>
      <c r="Y127" s="22"/>
      <c r="Z127" s="22">
        <v>70</v>
      </c>
      <c r="AA127" s="22"/>
      <c r="AB127" s="22">
        <v>70</v>
      </c>
      <c r="AC127" s="22"/>
      <c r="AD127" s="22">
        <v>70</v>
      </c>
      <c r="AE127" s="22"/>
      <c r="AF127" s="22"/>
      <c r="AG127" s="22"/>
      <c r="AH127" s="22"/>
      <c r="AI127" s="22"/>
      <c r="AJ127" s="22">
        <v>50</v>
      </c>
      <c r="AK127" s="22"/>
      <c r="AL127" s="22">
        <v>50</v>
      </c>
      <c r="AM127" s="22"/>
      <c r="AN127" s="22">
        <v>50</v>
      </c>
      <c r="AO127" s="22">
        <v>50</v>
      </c>
      <c r="AP127" s="22"/>
      <c r="AQ127" s="22">
        <v>30</v>
      </c>
      <c r="AR127" s="22"/>
      <c r="AS127" s="22">
        <v>30</v>
      </c>
      <c r="AT127" s="22"/>
      <c r="AU127" s="22">
        <v>30</v>
      </c>
      <c r="AV127" s="22"/>
      <c r="AW127" s="22">
        <v>90</v>
      </c>
      <c r="AX127" s="22"/>
      <c r="AY127" s="22"/>
      <c r="AZ127" s="22">
        <v>70</v>
      </c>
      <c r="BA127" s="22"/>
      <c r="BB127" s="22">
        <v>50</v>
      </c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>
        <v>80</v>
      </c>
      <c r="BY127" s="18"/>
    </row>
    <row r="128" spans="1:77" ht="15" customHeight="1">
      <c r="A128" s="66"/>
      <c r="B128" s="36"/>
      <c r="C128" s="36"/>
      <c r="D128" s="69"/>
      <c r="E128" s="23" t="s">
        <v>20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8">
        <f>SUBTOTAL(9,G128:BJ128)</f>
        <v>0</v>
      </c>
    </row>
    <row r="129" spans="1:77" ht="15" customHeight="1">
      <c r="A129" s="66"/>
      <c r="B129" s="36"/>
      <c r="C129" s="36"/>
      <c r="D129" s="69"/>
      <c r="E129" s="19" t="s">
        <v>13</v>
      </c>
      <c r="F129" s="15">
        <v>20</v>
      </c>
      <c r="G129" s="15">
        <v>20</v>
      </c>
      <c r="H129" s="15"/>
      <c r="I129" s="15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>
        <v>20</v>
      </c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>
        <v>20</v>
      </c>
      <c r="AK129" s="15"/>
      <c r="AL129" s="15">
        <v>0</v>
      </c>
      <c r="AM129" s="15"/>
      <c r="AN129" s="15"/>
      <c r="AO129" s="15"/>
      <c r="AP129" s="15"/>
      <c r="AQ129" s="15">
        <v>20</v>
      </c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>
        <v>20</v>
      </c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>
        <v>20</v>
      </c>
      <c r="BY129" s="18"/>
    </row>
    <row r="130" spans="1:77" ht="15" customHeight="1">
      <c r="A130" s="66"/>
      <c r="B130" s="36"/>
      <c r="C130" s="36"/>
      <c r="D130" s="69"/>
      <c r="E130" s="20" t="s">
        <v>14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18"/>
    </row>
    <row r="131" spans="1:77" ht="15" customHeight="1">
      <c r="A131" s="66"/>
      <c r="B131" s="36"/>
      <c r="C131" s="36"/>
      <c r="D131" s="69"/>
      <c r="E131" s="23" t="s">
        <v>21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8">
        <f>SUBTOTAL(9,G131:BJ131)</f>
        <v>0</v>
      </c>
    </row>
    <row r="132" spans="1:77" ht="15" customHeight="1">
      <c r="A132" s="66"/>
      <c r="B132" s="36"/>
      <c r="C132" s="36"/>
      <c r="D132" s="62" t="s">
        <v>34</v>
      </c>
      <c r="E132" s="14" t="s">
        <v>17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8"/>
    </row>
    <row r="133" spans="1:77" ht="15" customHeight="1">
      <c r="A133" s="66"/>
      <c r="B133" s="36"/>
      <c r="C133" s="36"/>
      <c r="D133" s="63"/>
      <c r="E133" s="19" t="s">
        <v>18</v>
      </c>
      <c r="F133" s="15"/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8">
        <f>SUBTOTAL(9,G133:BJ133)</f>
        <v>0</v>
      </c>
    </row>
    <row r="134" spans="1:77" ht="15" customHeight="1">
      <c r="A134" s="66"/>
      <c r="B134" s="36"/>
      <c r="C134" s="36"/>
      <c r="D134" s="63"/>
      <c r="E134" s="20" t="s">
        <v>19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18"/>
    </row>
    <row r="135" spans="1:77" ht="15" customHeight="1">
      <c r="A135" s="66"/>
      <c r="B135" s="36"/>
      <c r="C135" s="36"/>
      <c r="D135" s="63"/>
      <c r="E135" s="23" t="s">
        <v>20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8">
        <f>SUBTOTAL(9,G135:BJ135)</f>
        <v>0</v>
      </c>
    </row>
    <row r="136" spans="1:77" ht="15" customHeight="1">
      <c r="A136" s="66"/>
      <c r="B136" s="36"/>
      <c r="C136" s="36"/>
      <c r="D136" s="63"/>
      <c r="E136" s="19" t="s">
        <v>13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8"/>
    </row>
    <row r="137" spans="1:77" ht="15" customHeight="1">
      <c r="A137" s="66"/>
      <c r="B137" s="36"/>
      <c r="C137" s="36"/>
      <c r="D137" s="63"/>
      <c r="E137" s="20" t="s">
        <v>14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18"/>
    </row>
    <row r="138" spans="1:77" ht="15" customHeight="1">
      <c r="A138" s="66"/>
      <c r="B138" s="36"/>
      <c r="C138" s="36"/>
      <c r="D138" s="63"/>
      <c r="E138" s="23" t="s">
        <v>21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8">
        <f>SUBTOTAL(9,G138:BJ138)</f>
        <v>0</v>
      </c>
    </row>
    <row r="139" spans="1:77" ht="14.25" customHeight="1">
      <c r="A139" s="66"/>
      <c r="B139" s="36"/>
      <c r="C139" s="36"/>
      <c r="D139" s="63"/>
      <c r="E139" s="20" t="s">
        <v>15</v>
      </c>
      <c r="F139" s="22">
        <v>220</v>
      </c>
      <c r="G139" s="22">
        <v>220</v>
      </c>
      <c r="H139" s="22"/>
      <c r="I139" s="22">
        <v>220</v>
      </c>
      <c r="J139" s="22"/>
      <c r="K139" s="22">
        <v>220</v>
      </c>
      <c r="L139" s="28"/>
      <c r="M139" s="28">
        <v>220</v>
      </c>
      <c r="N139" s="28"/>
      <c r="O139" s="28"/>
      <c r="P139" s="28">
        <v>220</v>
      </c>
      <c r="Q139" s="28"/>
      <c r="R139" s="28"/>
      <c r="S139" s="28"/>
      <c r="T139" s="28"/>
      <c r="U139" s="28">
        <v>190</v>
      </c>
      <c r="V139" s="28"/>
      <c r="W139" s="22"/>
      <c r="X139" s="22">
        <v>190</v>
      </c>
      <c r="Y139" s="22"/>
      <c r="Z139" s="22">
        <v>190</v>
      </c>
      <c r="AA139" s="22"/>
      <c r="AB139" s="22">
        <v>190</v>
      </c>
      <c r="AC139" s="22"/>
      <c r="AD139" s="22">
        <v>190</v>
      </c>
      <c r="AE139" s="22"/>
      <c r="AF139" s="22"/>
      <c r="AG139" s="22"/>
      <c r="AH139" s="22"/>
      <c r="AI139" s="22"/>
      <c r="AJ139" s="22">
        <v>190</v>
      </c>
      <c r="AK139" s="22"/>
      <c r="AL139" s="22">
        <v>190</v>
      </c>
      <c r="AM139" s="22"/>
      <c r="AN139" s="22">
        <v>190</v>
      </c>
      <c r="AO139" s="22">
        <v>190</v>
      </c>
      <c r="AP139" s="22"/>
      <c r="AQ139" s="22">
        <v>190</v>
      </c>
      <c r="AR139" s="22"/>
      <c r="AS139" s="22">
        <v>190</v>
      </c>
      <c r="AT139" s="22"/>
      <c r="AU139" s="22">
        <v>190</v>
      </c>
      <c r="AV139" s="22"/>
      <c r="AW139" s="22">
        <v>130</v>
      </c>
      <c r="AX139" s="22"/>
      <c r="AY139" s="22"/>
      <c r="AZ139" s="22">
        <v>130</v>
      </c>
      <c r="BA139" s="22"/>
      <c r="BB139" s="22">
        <v>130</v>
      </c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5"/>
      <c r="BV139" s="25"/>
      <c r="BW139" s="25"/>
      <c r="BX139" s="22">
        <v>700</v>
      </c>
      <c r="BY139" s="18"/>
    </row>
    <row r="140" spans="1:77" ht="14.25" customHeight="1">
      <c r="A140" s="66"/>
      <c r="B140" s="36"/>
      <c r="C140" s="36"/>
      <c r="D140" s="63"/>
      <c r="E140" s="26" t="s">
        <v>16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8">
        <f>+SUM(G140:BX140)</f>
        <v>0</v>
      </c>
    </row>
    <row r="141" spans="1:77" ht="14.25" customHeight="1">
      <c r="A141" s="66"/>
      <c r="B141" s="37"/>
      <c r="C141" s="37"/>
      <c r="D141" s="64"/>
      <c r="E141" s="27" t="s">
        <v>22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8"/>
    </row>
    <row r="142" spans="1:77" ht="14.25" customHeight="1">
      <c r="A142" s="66"/>
      <c r="B142" s="35">
        <v>63111</v>
      </c>
      <c r="C142" s="35" t="s">
        <v>36</v>
      </c>
      <c r="D142" s="62" t="s">
        <v>11</v>
      </c>
      <c r="E142" s="14" t="s">
        <v>17</v>
      </c>
      <c r="F142" s="15">
        <v>20</v>
      </c>
      <c r="G142" s="15">
        <v>20</v>
      </c>
      <c r="H142" s="15"/>
      <c r="I142" s="15">
        <v>0</v>
      </c>
      <c r="J142" s="24"/>
      <c r="K142" s="24"/>
      <c r="L142" s="15"/>
      <c r="M142" s="15"/>
      <c r="N142" s="15"/>
      <c r="O142" s="15"/>
      <c r="P142" s="15"/>
      <c r="Q142" s="15"/>
      <c r="R142" s="15"/>
      <c r="S142" s="15"/>
      <c r="T142" s="15"/>
      <c r="U142" s="15">
        <v>0</v>
      </c>
      <c r="V142" s="15"/>
      <c r="W142" s="15"/>
      <c r="X142" s="15">
        <v>20</v>
      </c>
      <c r="Y142" s="15"/>
      <c r="Z142" s="15">
        <v>0</v>
      </c>
      <c r="AA142" s="15"/>
      <c r="AB142" s="15">
        <v>0</v>
      </c>
      <c r="AC142" s="15"/>
      <c r="AD142" s="15">
        <v>0</v>
      </c>
      <c r="AE142" s="15"/>
      <c r="AF142" s="15"/>
      <c r="AG142" s="15"/>
      <c r="AH142" s="15"/>
      <c r="AI142" s="15"/>
      <c r="AJ142" s="15">
        <v>20</v>
      </c>
      <c r="AK142" s="15"/>
      <c r="AL142" s="15">
        <v>0</v>
      </c>
      <c r="AM142" s="15"/>
      <c r="AN142" s="15"/>
      <c r="AO142" s="15"/>
      <c r="AP142" s="15"/>
      <c r="AQ142" s="15">
        <v>20</v>
      </c>
      <c r="AR142" s="15"/>
      <c r="AS142" s="15">
        <v>0</v>
      </c>
      <c r="AT142" s="15"/>
      <c r="AU142" s="15"/>
      <c r="AV142" s="15"/>
      <c r="AW142" s="15"/>
      <c r="AX142" s="15"/>
      <c r="AY142" s="15"/>
      <c r="AZ142" s="15">
        <v>20</v>
      </c>
      <c r="BA142" s="15"/>
      <c r="BB142" s="15">
        <v>20</v>
      </c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>
        <v>20</v>
      </c>
      <c r="BY142" s="18">
        <f>SUBTOTAL(9,G142:BK142)</f>
        <v>120</v>
      </c>
    </row>
    <row r="143" spans="1:77" ht="14.25" customHeight="1">
      <c r="A143" s="66"/>
      <c r="B143" s="36"/>
      <c r="C143" s="36"/>
      <c r="D143" s="63"/>
      <c r="E143" s="19" t="s">
        <v>18</v>
      </c>
      <c r="F143" s="32">
        <v>40</v>
      </c>
      <c r="G143" s="32"/>
      <c r="H143" s="32"/>
      <c r="I143" s="33"/>
      <c r="J143" s="33"/>
      <c r="K143" s="33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>
        <v>40</v>
      </c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>
        <v>60</v>
      </c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>
        <v>60</v>
      </c>
      <c r="BY143" s="18">
        <f>SUBTOTAL(9,G143:BL143)</f>
        <v>100</v>
      </c>
    </row>
    <row r="144" spans="1:77" ht="14.25" customHeight="1">
      <c r="A144" s="66"/>
      <c r="B144" s="36"/>
      <c r="C144" s="36"/>
      <c r="D144" s="63"/>
      <c r="E144" s="20" t="s">
        <v>19</v>
      </c>
      <c r="F144" s="22">
        <v>60</v>
      </c>
      <c r="G144" s="22">
        <v>40</v>
      </c>
      <c r="H144" s="22"/>
      <c r="I144" s="22">
        <v>40</v>
      </c>
      <c r="J144" s="28"/>
      <c r="K144" s="28">
        <v>40</v>
      </c>
      <c r="L144" s="22"/>
      <c r="M144" s="22">
        <v>40</v>
      </c>
      <c r="N144" s="22"/>
      <c r="O144" s="22"/>
      <c r="P144" s="22">
        <v>40</v>
      </c>
      <c r="Q144" s="22"/>
      <c r="R144" s="22"/>
      <c r="S144" s="22"/>
      <c r="T144" s="22"/>
      <c r="U144" s="22"/>
      <c r="V144" s="22"/>
      <c r="W144" s="22"/>
      <c r="X144" s="22">
        <v>60</v>
      </c>
      <c r="Y144" s="22"/>
      <c r="Z144" s="22">
        <v>60</v>
      </c>
      <c r="AA144" s="22"/>
      <c r="AB144" s="22">
        <v>60</v>
      </c>
      <c r="AC144" s="22"/>
      <c r="AD144" s="22">
        <v>60</v>
      </c>
      <c r="AE144" s="22"/>
      <c r="AF144" s="22"/>
      <c r="AG144" s="22"/>
      <c r="AH144" s="22"/>
      <c r="AI144" s="22"/>
      <c r="AJ144" s="22">
        <v>40</v>
      </c>
      <c r="AK144" s="22"/>
      <c r="AL144" s="22">
        <v>40</v>
      </c>
      <c r="AM144" s="22"/>
      <c r="AN144" s="22">
        <v>40</v>
      </c>
      <c r="AO144" s="22">
        <v>40</v>
      </c>
      <c r="AP144" s="22"/>
      <c r="AQ144" s="22">
        <v>20</v>
      </c>
      <c r="AR144" s="22"/>
      <c r="AS144" s="22">
        <v>20</v>
      </c>
      <c r="AT144" s="22"/>
      <c r="AU144" s="22">
        <v>20</v>
      </c>
      <c r="AV144" s="22"/>
      <c r="AW144" s="22">
        <v>20</v>
      </c>
      <c r="AX144" s="22"/>
      <c r="AY144" s="22"/>
      <c r="AZ144" s="22">
        <v>60</v>
      </c>
      <c r="BA144" s="22"/>
      <c r="BB144" s="22">
        <v>40</v>
      </c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>
        <v>20</v>
      </c>
      <c r="BY144" s="18"/>
    </row>
    <row r="145" spans="1:77" ht="14.25" customHeight="1">
      <c r="A145" s="66"/>
      <c r="B145" s="36"/>
      <c r="C145" s="36"/>
      <c r="D145" s="63"/>
      <c r="E145" s="23" t="s">
        <v>20</v>
      </c>
      <c r="F145" s="32"/>
      <c r="G145" s="32"/>
      <c r="H145" s="32"/>
      <c r="I145" s="33"/>
      <c r="J145" s="33"/>
      <c r="K145" s="32"/>
      <c r="L145" s="32"/>
      <c r="M145" s="32"/>
      <c r="N145" s="32"/>
      <c r="O145" s="15"/>
      <c r="P145" s="15"/>
      <c r="Q145" s="15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18">
        <f>SUBTOTAL(9,G145:BJ145)</f>
        <v>0</v>
      </c>
    </row>
    <row r="146" spans="1:77" ht="14.25" customHeight="1">
      <c r="A146" s="66"/>
      <c r="B146" s="36"/>
      <c r="C146" s="36"/>
      <c r="D146" s="63"/>
      <c r="E146" s="19" t="s">
        <v>13</v>
      </c>
      <c r="F146" s="15">
        <v>20</v>
      </c>
      <c r="G146" s="15">
        <v>20</v>
      </c>
      <c r="H146" s="15"/>
      <c r="I146" s="15"/>
      <c r="J146" s="24"/>
      <c r="K146" s="2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>
        <v>20</v>
      </c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>
        <v>20</v>
      </c>
      <c r="AK146" s="15"/>
      <c r="AL146" s="15">
        <v>0</v>
      </c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>
        <v>20</v>
      </c>
      <c r="BA146" s="15"/>
      <c r="BB146" s="15">
        <v>20</v>
      </c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>
        <v>20</v>
      </c>
      <c r="BY146" s="18"/>
    </row>
    <row r="147" spans="1:77" ht="14.25" customHeight="1">
      <c r="A147" s="66"/>
      <c r="B147" s="36"/>
      <c r="C147" s="36"/>
      <c r="D147" s="63"/>
      <c r="E147" s="20" t="s">
        <v>14</v>
      </c>
      <c r="F147" s="22"/>
      <c r="G147" s="22"/>
      <c r="H147" s="22"/>
      <c r="I147" s="22"/>
      <c r="J147" s="28"/>
      <c r="K147" s="28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>
        <v>40</v>
      </c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18"/>
    </row>
    <row r="148" spans="1:77" ht="14.25" customHeight="1">
      <c r="A148" s="66"/>
      <c r="B148" s="36"/>
      <c r="C148" s="36"/>
      <c r="D148" s="63"/>
      <c r="E148" s="23" t="s">
        <v>21</v>
      </c>
      <c r="F148" s="32"/>
      <c r="G148" s="32"/>
      <c r="H148" s="32"/>
      <c r="I148" s="33"/>
      <c r="J148" s="33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18">
        <f>SUBTOTAL(9,G148:BJ148)</f>
        <v>0</v>
      </c>
    </row>
    <row r="149" spans="1:77" ht="14.25" customHeight="1">
      <c r="A149" s="66"/>
      <c r="B149" s="36"/>
      <c r="C149" s="36"/>
      <c r="D149" s="63"/>
      <c r="E149" s="20" t="s">
        <v>15</v>
      </c>
      <c r="F149" s="22">
        <v>570</v>
      </c>
      <c r="G149" s="22">
        <v>570</v>
      </c>
      <c r="H149" s="22"/>
      <c r="I149" s="22">
        <v>570</v>
      </c>
      <c r="J149" s="22"/>
      <c r="K149" s="22">
        <v>570</v>
      </c>
      <c r="L149" s="22"/>
      <c r="M149" s="22">
        <v>570</v>
      </c>
      <c r="N149" s="22"/>
      <c r="O149" s="22"/>
      <c r="P149" s="22">
        <v>570</v>
      </c>
      <c r="Q149" s="22"/>
      <c r="R149" s="22"/>
      <c r="S149" s="22"/>
      <c r="T149" s="22"/>
      <c r="U149" s="22">
        <v>570</v>
      </c>
      <c r="V149" s="22"/>
      <c r="W149" s="22"/>
      <c r="X149" s="22">
        <v>530</v>
      </c>
      <c r="Y149" s="22"/>
      <c r="Z149" s="22">
        <v>530</v>
      </c>
      <c r="AA149" s="22"/>
      <c r="AB149" s="22">
        <v>530</v>
      </c>
      <c r="AC149" s="22"/>
      <c r="AD149" s="22">
        <v>530</v>
      </c>
      <c r="AE149" s="22"/>
      <c r="AF149" s="22"/>
      <c r="AG149" s="22"/>
      <c r="AH149" s="22"/>
      <c r="AI149" s="22"/>
      <c r="AJ149" s="22">
        <v>530</v>
      </c>
      <c r="AK149" s="22"/>
      <c r="AL149" s="22">
        <v>530</v>
      </c>
      <c r="AM149" s="22"/>
      <c r="AN149" s="22">
        <v>530</v>
      </c>
      <c r="AO149" s="22">
        <v>530</v>
      </c>
      <c r="AP149" s="22"/>
      <c r="AQ149" s="22">
        <v>530</v>
      </c>
      <c r="AR149" s="22"/>
      <c r="AS149" s="22">
        <v>530</v>
      </c>
      <c r="AT149" s="22"/>
      <c r="AU149" s="22">
        <v>530</v>
      </c>
      <c r="AV149" s="22"/>
      <c r="AW149" s="22">
        <v>530</v>
      </c>
      <c r="AX149" s="22"/>
      <c r="AY149" s="22"/>
      <c r="AZ149" s="22">
        <v>470</v>
      </c>
      <c r="BA149" s="22"/>
      <c r="BB149" s="22">
        <v>470</v>
      </c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5"/>
      <c r="BV149" s="25"/>
      <c r="BW149" s="25"/>
      <c r="BX149" s="22">
        <v>240</v>
      </c>
      <c r="BY149" s="18"/>
    </row>
    <row r="150" spans="1:77" ht="14.25" customHeight="1">
      <c r="A150" s="66"/>
      <c r="B150" s="36"/>
      <c r="C150" s="36"/>
      <c r="D150" s="63"/>
      <c r="E150" s="26" t="s">
        <v>16</v>
      </c>
      <c r="F150" s="32"/>
      <c r="G150" s="32"/>
      <c r="H150" s="32"/>
      <c r="I150" s="33"/>
      <c r="J150" s="33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18">
        <f>+SUM(G150:BX150)</f>
        <v>0</v>
      </c>
    </row>
    <row r="151" spans="1:77" ht="14.25" customHeight="1">
      <c r="A151" s="66"/>
      <c r="B151" s="37"/>
      <c r="C151" s="37"/>
      <c r="D151" s="64"/>
      <c r="E151" s="27" t="s">
        <v>22</v>
      </c>
      <c r="F151" s="32"/>
      <c r="G151" s="32"/>
      <c r="H151" s="32"/>
      <c r="I151" s="33"/>
      <c r="J151" s="33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18"/>
    </row>
    <row r="152" spans="1:77" ht="14.25" customHeight="1">
      <c r="A152" s="66"/>
      <c r="B152" s="35">
        <v>61731</v>
      </c>
      <c r="C152" s="35" t="s">
        <v>37</v>
      </c>
      <c r="D152" s="62" t="s">
        <v>11</v>
      </c>
      <c r="E152" s="14" t="s">
        <v>17</v>
      </c>
      <c r="F152" s="15">
        <v>20</v>
      </c>
      <c r="G152" s="15">
        <v>20</v>
      </c>
      <c r="H152" s="15"/>
      <c r="I152" s="15">
        <v>0</v>
      </c>
      <c r="J152" s="15"/>
      <c r="K152" s="15"/>
      <c r="L152" s="15"/>
      <c r="M152" s="15"/>
      <c r="N152" s="15"/>
      <c r="O152" s="15"/>
      <c r="P152" s="15">
        <v>20</v>
      </c>
      <c r="Q152" s="15"/>
      <c r="R152" s="15"/>
      <c r="S152" s="15"/>
      <c r="T152" s="15"/>
      <c r="U152" s="15">
        <v>0</v>
      </c>
      <c r="V152" s="15"/>
      <c r="W152" s="15"/>
      <c r="X152" s="15">
        <v>0</v>
      </c>
      <c r="Y152" s="15"/>
      <c r="Z152" s="15">
        <v>20</v>
      </c>
      <c r="AA152" s="15"/>
      <c r="AB152" s="15">
        <v>0</v>
      </c>
      <c r="AC152" s="15"/>
      <c r="AD152" s="15">
        <v>0</v>
      </c>
      <c r="AE152" s="15"/>
      <c r="AF152" s="15"/>
      <c r="AG152" s="15"/>
      <c r="AH152" s="15"/>
      <c r="AI152" s="15"/>
      <c r="AJ152" s="15">
        <v>0</v>
      </c>
      <c r="AK152" s="15"/>
      <c r="AL152" s="15">
        <v>20</v>
      </c>
      <c r="AM152" s="15"/>
      <c r="AN152" s="15"/>
      <c r="AO152" s="15"/>
      <c r="AP152" s="15"/>
      <c r="AQ152" s="15"/>
      <c r="AR152" s="15"/>
      <c r="AS152" s="15">
        <v>20</v>
      </c>
      <c r="AT152" s="15"/>
      <c r="AU152" s="15"/>
      <c r="AV152" s="15"/>
      <c r="AW152" s="15"/>
      <c r="AX152" s="15"/>
      <c r="AY152" s="15"/>
      <c r="AZ152" s="15">
        <v>0</v>
      </c>
      <c r="BA152" s="15"/>
      <c r="BB152" s="15">
        <v>20</v>
      </c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>
        <v>20</v>
      </c>
      <c r="BY152" s="18">
        <f>SUBTOTAL(9,G152:BK152)</f>
        <v>120</v>
      </c>
    </row>
    <row r="153" spans="1:77" ht="14.25" customHeight="1">
      <c r="A153" s="66"/>
      <c r="B153" s="36"/>
      <c r="C153" s="36"/>
      <c r="D153" s="63"/>
      <c r="E153" s="19" t="s">
        <v>18</v>
      </c>
      <c r="F153" s="32"/>
      <c r="G153" s="32">
        <v>80</v>
      </c>
      <c r="H153" s="32"/>
      <c r="I153" s="33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>
        <v>100</v>
      </c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18">
        <f>SUBTOTAL(9,G153:BM153)</f>
        <v>180</v>
      </c>
    </row>
    <row r="154" spans="1:77" ht="14.25" customHeight="1">
      <c r="A154" s="66"/>
      <c r="B154" s="36"/>
      <c r="C154" s="36"/>
      <c r="D154" s="63"/>
      <c r="E154" s="20" t="s">
        <v>19</v>
      </c>
      <c r="F154" s="22">
        <v>40</v>
      </c>
      <c r="G154" s="22">
        <v>100</v>
      </c>
      <c r="H154" s="22"/>
      <c r="I154" s="22">
        <v>100</v>
      </c>
      <c r="J154" s="22"/>
      <c r="K154" s="22">
        <v>100</v>
      </c>
      <c r="L154" s="22"/>
      <c r="M154" s="22">
        <v>100</v>
      </c>
      <c r="N154" s="22"/>
      <c r="O154" s="22"/>
      <c r="P154" s="22">
        <v>80</v>
      </c>
      <c r="Q154" s="22"/>
      <c r="R154" s="22"/>
      <c r="S154" s="22"/>
      <c r="T154" s="22"/>
      <c r="U154" s="22">
        <v>80</v>
      </c>
      <c r="V154" s="22"/>
      <c r="W154" s="22"/>
      <c r="X154" s="22">
        <v>80</v>
      </c>
      <c r="Y154" s="22"/>
      <c r="Z154" s="22">
        <v>60</v>
      </c>
      <c r="AA154" s="22"/>
      <c r="AB154" s="22">
        <v>60</v>
      </c>
      <c r="AC154" s="22"/>
      <c r="AD154" s="22">
        <v>60</v>
      </c>
      <c r="AE154" s="22"/>
      <c r="AF154" s="22"/>
      <c r="AG154" s="22"/>
      <c r="AH154" s="22"/>
      <c r="AI154" s="22"/>
      <c r="AJ154" s="22">
        <v>60</v>
      </c>
      <c r="AK154" s="22"/>
      <c r="AL154" s="22">
        <v>40</v>
      </c>
      <c r="AM154" s="22"/>
      <c r="AN154" s="22">
        <v>40</v>
      </c>
      <c r="AO154" s="22">
        <v>40</v>
      </c>
      <c r="AP154" s="22"/>
      <c r="AQ154" s="22">
        <v>40</v>
      </c>
      <c r="AR154" s="22"/>
      <c r="AS154" s="22">
        <v>20</v>
      </c>
      <c r="AT154" s="22"/>
      <c r="AU154" s="22">
        <v>20</v>
      </c>
      <c r="AV154" s="22"/>
      <c r="AW154" s="22">
        <v>20</v>
      </c>
      <c r="AX154" s="22"/>
      <c r="AY154" s="22"/>
      <c r="AZ154" s="22">
        <v>20</v>
      </c>
      <c r="BA154" s="22"/>
      <c r="BB154" s="22">
        <v>100</v>
      </c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>
        <v>90</v>
      </c>
      <c r="BY154" s="18"/>
    </row>
    <row r="155" spans="1:77" ht="14.25" customHeight="1">
      <c r="A155" s="66"/>
      <c r="B155" s="36"/>
      <c r="C155" s="36"/>
      <c r="D155" s="63"/>
      <c r="E155" s="23" t="s">
        <v>20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18">
        <f>SUBTOTAL(9,G155:BJ155)</f>
        <v>0</v>
      </c>
    </row>
    <row r="156" spans="1:77" ht="14.25" customHeight="1">
      <c r="A156" s="66"/>
      <c r="B156" s="36"/>
      <c r="C156" s="36"/>
      <c r="D156" s="63"/>
      <c r="E156" s="19" t="s">
        <v>13</v>
      </c>
      <c r="F156" s="15">
        <v>20</v>
      </c>
      <c r="G156" s="15">
        <v>20</v>
      </c>
      <c r="H156" s="15"/>
      <c r="I156" s="15"/>
      <c r="J156" s="15"/>
      <c r="K156" s="15"/>
      <c r="L156" s="15"/>
      <c r="M156" s="15"/>
      <c r="N156" s="15"/>
      <c r="O156" s="15"/>
      <c r="P156" s="15">
        <v>20</v>
      </c>
      <c r="Q156" s="15"/>
      <c r="R156" s="15"/>
      <c r="S156" s="15"/>
      <c r="T156" s="15"/>
      <c r="U156" s="15"/>
      <c r="V156" s="15"/>
      <c r="W156" s="15"/>
      <c r="X156" s="15"/>
      <c r="Y156" s="15"/>
      <c r="Z156" s="15">
        <v>20</v>
      </c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>
        <v>20</v>
      </c>
      <c r="AM156" s="15"/>
      <c r="AN156" s="15"/>
      <c r="AO156" s="15"/>
      <c r="AP156" s="15"/>
      <c r="AQ156" s="15"/>
      <c r="AR156" s="15"/>
      <c r="AS156" s="15">
        <v>20</v>
      </c>
      <c r="AT156" s="15"/>
      <c r="AU156" s="15"/>
      <c r="AV156" s="15"/>
      <c r="AW156" s="15"/>
      <c r="AX156" s="15"/>
      <c r="AY156" s="15"/>
      <c r="AZ156" s="15"/>
      <c r="BA156" s="15"/>
      <c r="BB156" s="15">
        <v>20</v>
      </c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>
        <v>20</v>
      </c>
      <c r="BY156" s="18"/>
    </row>
    <row r="157" spans="1:77" ht="14.25" customHeight="1">
      <c r="A157" s="66"/>
      <c r="B157" s="36"/>
      <c r="C157" s="36"/>
      <c r="D157" s="63"/>
      <c r="E157" s="20" t="s">
        <v>14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18"/>
    </row>
    <row r="158" spans="1:77" ht="14.25" customHeight="1">
      <c r="A158" s="66"/>
      <c r="B158" s="36"/>
      <c r="C158" s="36"/>
      <c r="D158" s="63"/>
      <c r="E158" s="23" t="s">
        <v>21</v>
      </c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18">
        <f>SUBTOTAL(9,G158:BJ158)</f>
        <v>0</v>
      </c>
    </row>
    <row r="159" spans="1:77" ht="14.25" customHeight="1">
      <c r="A159" s="66"/>
      <c r="B159" s="36"/>
      <c r="C159" s="36"/>
      <c r="D159" s="63"/>
      <c r="E159" s="20" t="s">
        <v>15</v>
      </c>
      <c r="F159" s="22">
        <v>260</v>
      </c>
      <c r="G159" s="22">
        <v>180</v>
      </c>
      <c r="H159" s="22"/>
      <c r="I159" s="22">
        <v>180</v>
      </c>
      <c r="J159" s="22"/>
      <c r="K159" s="22">
        <v>180</v>
      </c>
      <c r="L159" s="22"/>
      <c r="M159" s="22">
        <v>180</v>
      </c>
      <c r="N159" s="22"/>
      <c r="O159" s="22"/>
      <c r="P159" s="22">
        <v>180</v>
      </c>
      <c r="Q159" s="22"/>
      <c r="R159" s="22"/>
      <c r="S159" s="22"/>
      <c r="T159" s="22"/>
      <c r="U159" s="22">
        <v>180</v>
      </c>
      <c r="V159" s="22"/>
      <c r="W159" s="22"/>
      <c r="X159" s="22">
        <v>180</v>
      </c>
      <c r="Y159" s="22"/>
      <c r="Z159" s="22">
        <v>180</v>
      </c>
      <c r="AA159" s="22"/>
      <c r="AB159" s="22">
        <v>180</v>
      </c>
      <c r="AC159" s="22"/>
      <c r="AD159" s="22">
        <v>180</v>
      </c>
      <c r="AE159" s="22"/>
      <c r="AF159" s="22"/>
      <c r="AG159" s="22"/>
      <c r="AH159" s="22"/>
      <c r="AI159" s="22"/>
      <c r="AJ159" s="22"/>
      <c r="AK159" s="22"/>
      <c r="AL159" s="22">
        <v>180</v>
      </c>
      <c r="AM159" s="22"/>
      <c r="AN159" s="22">
        <v>180</v>
      </c>
      <c r="AO159" s="22">
        <v>180</v>
      </c>
      <c r="AP159" s="22"/>
      <c r="AQ159" s="22">
        <v>180</v>
      </c>
      <c r="AR159" s="22"/>
      <c r="AS159" s="22">
        <v>180</v>
      </c>
      <c r="AT159" s="22"/>
      <c r="AU159" s="22">
        <v>180</v>
      </c>
      <c r="AV159" s="22"/>
      <c r="AW159" s="22">
        <v>180</v>
      </c>
      <c r="AX159" s="22"/>
      <c r="AY159" s="22"/>
      <c r="AZ159" s="22">
        <v>180</v>
      </c>
      <c r="BA159" s="22"/>
      <c r="BB159" s="22">
        <v>80</v>
      </c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5"/>
      <c r="BV159" s="25"/>
      <c r="BW159" s="25"/>
      <c r="BX159" s="22">
        <v>630</v>
      </c>
      <c r="BY159" s="18"/>
    </row>
    <row r="160" spans="1:77" ht="14.25" customHeight="1">
      <c r="A160" s="66"/>
      <c r="B160" s="36"/>
      <c r="C160" s="36"/>
      <c r="D160" s="63"/>
      <c r="E160" s="26" t="s">
        <v>16</v>
      </c>
      <c r="F160" s="32"/>
      <c r="G160" s="32"/>
      <c r="H160" s="32"/>
      <c r="I160" s="32"/>
      <c r="J160" s="33"/>
      <c r="K160" s="32"/>
      <c r="L160" s="32"/>
      <c r="M160" s="32"/>
      <c r="N160" s="33"/>
      <c r="O160" s="33"/>
      <c r="P160" s="33"/>
      <c r="Q160" s="33"/>
      <c r="R160" s="33"/>
      <c r="S160" s="33"/>
      <c r="T160" s="33"/>
      <c r="U160" s="33"/>
      <c r="V160" s="32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3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18">
        <f>+SUM(G160:BX160)</f>
        <v>0</v>
      </c>
    </row>
    <row r="161" spans="1:77" ht="14.25" customHeight="1">
      <c r="A161" s="66"/>
      <c r="B161" s="37"/>
      <c r="C161" s="37"/>
      <c r="D161" s="64"/>
      <c r="E161" s="27" t="s">
        <v>22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18"/>
    </row>
    <row r="162" spans="1:77" ht="14.25" customHeight="1">
      <c r="A162" s="66"/>
      <c r="B162" s="35">
        <v>61732</v>
      </c>
      <c r="C162" s="35" t="s">
        <v>38</v>
      </c>
      <c r="D162" s="62" t="s">
        <v>11</v>
      </c>
      <c r="E162" s="14" t="s">
        <v>17</v>
      </c>
      <c r="F162" s="15">
        <v>20</v>
      </c>
      <c r="G162" s="15">
        <v>20</v>
      </c>
      <c r="H162" s="15"/>
      <c r="I162" s="15">
        <v>0</v>
      </c>
      <c r="J162" s="15"/>
      <c r="K162" s="15"/>
      <c r="L162" s="15"/>
      <c r="M162" s="15"/>
      <c r="N162" s="15"/>
      <c r="O162" s="15"/>
      <c r="P162" s="15">
        <v>20</v>
      </c>
      <c r="Q162" s="15"/>
      <c r="R162" s="15"/>
      <c r="S162" s="15"/>
      <c r="T162" s="15"/>
      <c r="U162" s="15"/>
      <c r="V162" s="15"/>
      <c r="W162" s="15"/>
      <c r="X162" s="15"/>
      <c r="Y162" s="15"/>
      <c r="Z162" s="15">
        <v>20</v>
      </c>
      <c r="AA162" s="15"/>
      <c r="AB162" s="15">
        <v>0</v>
      </c>
      <c r="AC162" s="15"/>
      <c r="AD162" s="15">
        <v>0</v>
      </c>
      <c r="AE162" s="15"/>
      <c r="AF162" s="15"/>
      <c r="AG162" s="15"/>
      <c r="AH162" s="15"/>
      <c r="AI162" s="15"/>
      <c r="AJ162" s="15">
        <v>0</v>
      </c>
      <c r="AK162" s="15"/>
      <c r="AL162" s="15">
        <v>20</v>
      </c>
      <c r="AM162" s="15"/>
      <c r="AN162" s="15"/>
      <c r="AO162" s="15"/>
      <c r="AP162" s="15"/>
      <c r="AQ162" s="15"/>
      <c r="AR162" s="15"/>
      <c r="AS162" s="15">
        <v>20</v>
      </c>
      <c r="AT162" s="15"/>
      <c r="AU162" s="15"/>
      <c r="AV162" s="15"/>
      <c r="AW162" s="15"/>
      <c r="AX162" s="15"/>
      <c r="AY162" s="15"/>
      <c r="AZ162" s="15">
        <v>0</v>
      </c>
      <c r="BA162" s="15"/>
      <c r="BB162" s="15">
        <v>20</v>
      </c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>
        <v>20</v>
      </c>
      <c r="BY162" s="18">
        <f>SUBTOTAL(9,G162:BJ162)</f>
        <v>120</v>
      </c>
    </row>
    <row r="163" spans="1:77" ht="14.25" customHeight="1">
      <c r="A163" s="66"/>
      <c r="B163" s="36"/>
      <c r="C163" s="36"/>
      <c r="D163" s="63"/>
      <c r="E163" s="19" t="s">
        <v>18</v>
      </c>
      <c r="F163" s="32"/>
      <c r="G163" s="32">
        <v>80</v>
      </c>
      <c r="H163" s="32"/>
      <c r="I163" s="33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>
        <v>100</v>
      </c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18">
        <f>SUBTOTAL(9,G163:BJ163)</f>
        <v>180</v>
      </c>
    </row>
    <row r="164" spans="1:77" ht="14.25" customHeight="1">
      <c r="A164" s="66"/>
      <c r="B164" s="36"/>
      <c r="C164" s="36"/>
      <c r="D164" s="63"/>
      <c r="E164" s="20" t="s">
        <v>19</v>
      </c>
      <c r="F164" s="22">
        <v>40</v>
      </c>
      <c r="G164" s="22">
        <v>100</v>
      </c>
      <c r="H164" s="22"/>
      <c r="I164" s="22">
        <v>100</v>
      </c>
      <c r="J164" s="22"/>
      <c r="K164" s="22">
        <v>100</v>
      </c>
      <c r="L164" s="22"/>
      <c r="M164" s="22">
        <v>100</v>
      </c>
      <c r="N164" s="22"/>
      <c r="O164" s="22"/>
      <c r="P164" s="22">
        <v>80</v>
      </c>
      <c r="Q164" s="22"/>
      <c r="R164" s="22"/>
      <c r="S164" s="22"/>
      <c r="T164" s="22"/>
      <c r="U164" s="22">
        <v>80</v>
      </c>
      <c r="V164" s="22"/>
      <c r="W164" s="22"/>
      <c r="X164" s="22">
        <v>80</v>
      </c>
      <c r="Y164" s="22"/>
      <c r="Z164" s="22">
        <v>60</v>
      </c>
      <c r="AA164" s="22"/>
      <c r="AB164" s="22">
        <v>60</v>
      </c>
      <c r="AC164" s="22"/>
      <c r="AD164" s="22">
        <v>60</v>
      </c>
      <c r="AE164" s="22"/>
      <c r="AF164" s="22"/>
      <c r="AG164" s="22"/>
      <c r="AH164" s="22"/>
      <c r="AI164" s="22"/>
      <c r="AJ164" s="22">
        <v>60</v>
      </c>
      <c r="AK164" s="22"/>
      <c r="AL164" s="22">
        <v>40</v>
      </c>
      <c r="AM164" s="22"/>
      <c r="AN164" s="22">
        <v>40</v>
      </c>
      <c r="AO164" s="22">
        <v>40</v>
      </c>
      <c r="AP164" s="22"/>
      <c r="AQ164" s="22">
        <v>40</v>
      </c>
      <c r="AR164" s="22"/>
      <c r="AS164" s="22">
        <v>20</v>
      </c>
      <c r="AT164" s="22"/>
      <c r="AU164" s="22">
        <v>20</v>
      </c>
      <c r="AV164" s="22"/>
      <c r="AW164" s="22">
        <v>20</v>
      </c>
      <c r="AX164" s="22"/>
      <c r="AY164" s="22"/>
      <c r="AZ164" s="22">
        <v>20</v>
      </c>
      <c r="BA164" s="22"/>
      <c r="BB164" s="22">
        <v>100</v>
      </c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>
        <v>90</v>
      </c>
      <c r="BY164" s="18"/>
    </row>
    <row r="165" spans="1:77" ht="14.25" customHeight="1">
      <c r="A165" s="66"/>
      <c r="B165" s="36"/>
      <c r="C165" s="36"/>
      <c r="D165" s="63"/>
      <c r="E165" s="23" t="s">
        <v>20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18">
        <f>SUBTOTAL(9,G165:BJ165)</f>
        <v>0</v>
      </c>
    </row>
    <row r="166" spans="1:77" ht="14.25" customHeight="1">
      <c r="A166" s="66"/>
      <c r="B166" s="36"/>
      <c r="C166" s="36"/>
      <c r="D166" s="63"/>
      <c r="E166" s="19" t="s">
        <v>13</v>
      </c>
      <c r="F166" s="15">
        <v>20</v>
      </c>
      <c r="G166" s="15">
        <v>20</v>
      </c>
      <c r="H166" s="15"/>
      <c r="I166" s="15"/>
      <c r="J166" s="15"/>
      <c r="K166" s="15"/>
      <c r="L166" s="15"/>
      <c r="M166" s="15"/>
      <c r="N166" s="15"/>
      <c r="O166" s="15"/>
      <c r="P166" s="15">
        <v>20</v>
      </c>
      <c r="Q166" s="15"/>
      <c r="R166" s="15"/>
      <c r="S166" s="15"/>
      <c r="T166" s="15"/>
      <c r="U166" s="15"/>
      <c r="V166" s="15"/>
      <c r="W166" s="15"/>
      <c r="X166" s="15"/>
      <c r="Y166" s="15"/>
      <c r="Z166" s="15">
        <v>20</v>
      </c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>
        <v>20</v>
      </c>
      <c r="AM166" s="15"/>
      <c r="AN166" s="15"/>
      <c r="AO166" s="15"/>
      <c r="AP166" s="15"/>
      <c r="AQ166" s="15"/>
      <c r="AR166" s="15"/>
      <c r="AS166" s="15">
        <v>20</v>
      </c>
      <c r="AT166" s="15"/>
      <c r="AU166" s="15"/>
      <c r="AV166" s="15"/>
      <c r="AW166" s="15"/>
      <c r="AX166" s="15"/>
      <c r="AY166" s="15"/>
      <c r="AZ166" s="15"/>
      <c r="BA166" s="15"/>
      <c r="BB166" s="15">
        <v>20</v>
      </c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>
        <v>20</v>
      </c>
      <c r="BY166" s="18"/>
    </row>
    <row r="167" spans="1:77" ht="14.25" customHeight="1">
      <c r="A167" s="66"/>
      <c r="B167" s="36"/>
      <c r="C167" s="36"/>
      <c r="D167" s="63"/>
      <c r="E167" s="20" t="s">
        <v>14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18"/>
    </row>
    <row r="168" spans="1:77" ht="14.25" customHeight="1">
      <c r="A168" s="66"/>
      <c r="B168" s="36"/>
      <c r="C168" s="36"/>
      <c r="D168" s="63"/>
      <c r="E168" s="23" t="s">
        <v>21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18">
        <f>SUBTOTAL(9,G168:BJ168)</f>
        <v>0</v>
      </c>
    </row>
    <row r="169" spans="1:77" ht="14.25" customHeight="1">
      <c r="A169" s="66"/>
      <c r="B169" s="36"/>
      <c r="C169" s="36"/>
      <c r="D169" s="63"/>
      <c r="E169" s="20" t="s">
        <v>15</v>
      </c>
      <c r="F169" s="22">
        <v>280</v>
      </c>
      <c r="G169" s="22">
        <v>200</v>
      </c>
      <c r="H169" s="22"/>
      <c r="I169" s="22">
        <v>200</v>
      </c>
      <c r="J169" s="22"/>
      <c r="K169" s="22">
        <v>200</v>
      </c>
      <c r="L169" s="22"/>
      <c r="M169" s="22">
        <v>200</v>
      </c>
      <c r="N169" s="22"/>
      <c r="O169" s="22"/>
      <c r="P169" s="22">
        <v>200</v>
      </c>
      <c r="Q169" s="22"/>
      <c r="R169" s="22"/>
      <c r="S169" s="22"/>
      <c r="T169" s="22"/>
      <c r="U169" s="22">
        <v>200</v>
      </c>
      <c r="V169" s="22"/>
      <c r="W169" s="22"/>
      <c r="X169" s="22">
        <v>200</v>
      </c>
      <c r="Y169" s="22"/>
      <c r="Z169" s="22">
        <v>200</v>
      </c>
      <c r="AA169" s="22"/>
      <c r="AB169" s="22">
        <v>200</v>
      </c>
      <c r="AC169" s="22"/>
      <c r="AD169" s="22">
        <v>200</v>
      </c>
      <c r="AE169" s="22"/>
      <c r="AF169" s="22"/>
      <c r="AG169" s="22"/>
      <c r="AH169" s="22"/>
      <c r="AI169" s="22"/>
      <c r="AJ169" s="22">
        <v>200</v>
      </c>
      <c r="AK169" s="22"/>
      <c r="AL169" s="22">
        <v>200</v>
      </c>
      <c r="AM169" s="22"/>
      <c r="AN169" s="22">
        <v>200</v>
      </c>
      <c r="AO169" s="22">
        <v>200</v>
      </c>
      <c r="AP169" s="22"/>
      <c r="AQ169" s="22">
        <v>200</v>
      </c>
      <c r="AR169" s="22"/>
      <c r="AS169" s="22">
        <v>200</v>
      </c>
      <c r="AT169" s="22"/>
      <c r="AU169" s="22">
        <v>200</v>
      </c>
      <c r="AV169" s="22"/>
      <c r="AW169" s="22">
        <v>200</v>
      </c>
      <c r="AX169" s="22"/>
      <c r="AY169" s="22"/>
      <c r="AZ169" s="22">
        <v>200</v>
      </c>
      <c r="BA169" s="22"/>
      <c r="BB169" s="22">
        <v>100</v>
      </c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5"/>
      <c r="BV169" s="25"/>
      <c r="BW169" s="25"/>
      <c r="BX169" s="22">
        <v>630</v>
      </c>
      <c r="BY169" s="18"/>
    </row>
    <row r="170" spans="1:77" ht="14.25" customHeight="1">
      <c r="A170" s="66"/>
      <c r="B170" s="36"/>
      <c r="C170" s="36"/>
      <c r="D170" s="63"/>
      <c r="E170" s="26" t="s">
        <v>16</v>
      </c>
      <c r="F170" s="33"/>
      <c r="G170" s="33"/>
      <c r="H170" s="33"/>
      <c r="I170" s="32"/>
      <c r="J170" s="33"/>
      <c r="K170" s="32"/>
      <c r="L170" s="32"/>
      <c r="M170" s="32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2"/>
      <c r="BD170" s="32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2"/>
      <c r="BV170" s="32"/>
      <c r="BW170" s="32"/>
      <c r="BX170" s="32"/>
      <c r="BY170" s="18">
        <f>+SUM(G170:BX170)</f>
        <v>0</v>
      </c>
    </row>
    <row r="171" spans="1:77" ht="14.25" customHeight="1">
      <c r="A171" s="66"/>
      <c r="B171" s="37"/>
      <c r="C171" s="37"/>
      <c r="D171" s="64"/>
      <c r="E171" s="27" t="s">
        <v>22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18"/>
    </row>
    <row r="172" spans="1:77" ht="14.25" customHeight="1">
      <c r="A172" s="66"/>
      <c r="B172" s="35">
        <v>61631</v>
      </c>
      <c r="C172" s="35" t="s">
        <v>39</v>
      </c>
      <c r="D172" s="62" t="s">
        <v>11</v>
      </c>
      <c r="E172" s="14" t="s">
        <v>17</v>
      </c>
      <c r="F172" s="32">
        <v>20</v>
      </c>
      <c r="G172" s="15">
        <v>20</v>
      </c>
      <c r="H172" s="15"/>
      <c r="I172" s="15">
        <v>0</v>
      </c>
      <c r="J172" s="15"/>
      <c r="K172" s="15"/>
      <c r="L172" s="15"/>
      <c r="M172" s="15"/>
      <c r="N172" s="15"/>
      <c r="O172" s="15"/>
      <c r="P172" s="15">
        <v>20</v>
      </c>
      <c r="Q172" s="15"/>
      <c r="R172" s="15"/>
      <c r="S172" s="15"/>
      <c r="T172" s="15"/>
      <c r="U172" s="15">
        <v>0</v>
      </c>
      <c r="V172" s="15"/>
      <c r="W172" s="15"/>
      <c r="X172" s="15">
        <v>0</v>
      </c>
      <c r="Y172" s="15"/>
      <c r="Z172" s="15">
        <v>20</v>
      </c>
      <c r="AA172" s="15"/>
      <c r="AB172" s="15">
        <v>0</v>
      </c>
      <c r="AC172" s="15"/>
      <c r="AD172" s="15">
        <v>0</v>
      </c>
      <c r="AE172" s="15"/>
      <c r="AF172" s="15"/>
      <c r="AG172" s="15"/>
      <c r="AH172" s="15"/>
      <c r="AI172" s="15"/>
      <c r="AJ172" s="15">
        <v>0</v>
      </c>
      <c r="AK172" s="15"/>
      <c r="AL172" s="15">
        <v>20</v>
      </c>
      <c r="AM172" s="15"/>
      <c r="AN172" s="15"/>
      <c r="AO172" s="15"/>
      <c r="AP172" s="15"/>
      <c r="AQ172" s="15"/>
      <c r="AR172" s="32"/>
      <c r="AS172" s="32">
        <v>20</v>
      </c>
      <c r="AT172" s="32"/>
      <c r="AU172" s="15"/>
      <c r="AV172" s="15"/>
      <c r="AW172" s="15"/>
      <c r="AX172" s="32"/>
      <c r="AY172" s="32"/>
      <c r="AZ172" s="32"/>
      <c r="BA172" s="32"/>
      <c r="BB172" s="32">
        <v>20</v>
      </c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15">
        <v>20</v>
      </c>
      <c r="BY172" s="18"/>
    </row>
    <row r="173" spans="1:77" ht="14.25" customHeight="1">
      <c r="A173" s="66"/>
      <c r="B173" s="36"/>
      <c r="C173" s="36"/>
      <c r="D173" s="63"/>
      <c r="E173" s="19" t="s">
        <v>18</v>
      </c>
      <c r="F173" s="32"/>
      <c r="G173" s="32"/>
      <c r="H173" s="32"/>
      <c r="I173" s="33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18"/>
    </row>
    <row r="174" spans="1:77" ht="14.25" customHeight="1">
      <c r="A174" s="66"/>
      <c r="B174" s="36"/>
      <c r="C174" s="36"/>
      <c r="D174" s="63"/>
      <c r="E174" s="20" t="s">
        <v>19</v>
      </c>
      <c r="F174" s="22">
        <v>120</v>
      </c>
      <c r="G174" s="22">
        <v>120</v>
      </c>
      <c r="H174" s="22"/>
      <c r="I174" s="22">
        <v>120</v>
      </c>
      <c r="J174" s="22"/>
      <c r="K174" s="22">
        <v>120</v>
      </c>
      <c r="L174" s="22"/>
      <c r="M174" s="22">
        <v>120</v>
      </c>
      <c r="N174" s="22"/>
      <c r="O174" s="22"/>
      <c r="P174" s="22">
        <v>100</v>
      </c>
      <c r="Q174" s="22">
        <v>100</v>
      </c>
      <c r="R174" s="22">
        <v>100</v>
      </c>
      <c r="S174" s="22">
        <v>100</v>
      </c>
      <c r="T174" s="22">
        <v>100</v>
      </c>
      <c r="U174" s="22">
        <v>100</v>
      </c>
      <c r="V174" s="22"/>
      <c r="W174" s="22"/>
      <c r="X174" s="22">
        <v>100</v>
      </c>
      <c r="Y174" s="22"/>
      <c r="Z174" s="22">
        <v>80</v>
      </c>
      <c r="AA174" s="22"/>
      <c r="AB174" s="22">
        <v>80</v>
      </c>
      <c r="AC174" s="22"/>
      <c r="AD174" s="22">
        <v>80</v>
      </c>
      <c r="AE174" s="22"/>
      <c r="AF174" s="22"/>
      <c r="AG174" s="22"/>
      <c r="AH174" s="22"/>
      <c r="AI174" s="22"/>
      <c r="AJ174" s="22">
        <v>80</v>
      </c>
      <c r="AK174" s="22"/>
      <c r="AL174" s="22">
        <v>60</v>
      </c>
      <c r="AM174" s="22"/>
      <c r="AN174" s="22">
        <v>60</v>
      </c>
      <c r="AO174" s="22">
        <v>60</v>
      </c>
      <c r="AP174" s="22"/>
      <c r="AQ174" s="22">
        <v>60</v>
      </c>
      <c r="AR174" s="22"/>
      <c r="AS174" s="22">
        <v>40</v>
      </c>
      <c r="AT174" s="22"/>
      <c r="AU174" s="22">
        <v>40</v>
      </c>
      <c r="AV174" s="22"/>
      <c r="AW174" s="22">
        <v>40</v>
      </c>
      <c r="AX174" s="22"/>
      <c r="AY174" s="22"/>
      <c r="AZ174" s="22">
        <v>40</v>
      </c>
      <c r="BA174" s="22"/>
      <c r="BB174" s="22">
        <v>20</v>
      </c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>
        <v>190</v>
      </c>
      <c r="BY174" s="18"/>
    </row>
    <row r="175" spans="1:77" ht="14.25" customHeight="1">
      <c r="A175" s="66"/>
      <c r="B175" s="36"/>
      <c r="C175" s="36"/>
      <c r="D175" s="63"/>
      <c r="E175" s="23" t="s">
        <v>20</v>
      </c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18"/>
    </row>
    <row r="176" spans="1:77" ht="14.25" customHeight="1">
      <c r="A176" s="66"/>
      <c r="B176" s="36"/>
      <c r="C176" s="36"/>
      <c r="D176" s="63"/>
      <c r="E176" s="19" t="s">
        <v>13</v>
      </c>
      <c r="F176" s="32">
        <v>20</v>
      </c>
      <c r="G176" s="32">
        <v>20</v>
      </c>
      <c r="H176" s="15"/>
      <c r="I176" s="15">
        <v>0</v>
      </c>
      <c r="J176" s="15"/>
      <c r="K176" s="15"/>
      <c r="L176" s="15"/>
      <c r="M176" s="15"/>
      <c r="N176" s="15"/>
      <c r="O176" s="15"/>
      <c r="P176" s="15">
        <v>20</v>
      </c>
      <c r="Q176" s="15"/>
      <c r="R176" s="15"/>
      <c r="S176" s="15"/>
      <c r="T176" s="15"/>
      <c r="U176" s="15">
        <v>0</v>
      </c>
      <c r="V176" s="15"/>
      <c r="W176" s="15"/>
      <c r="X176" s="15">
        <v>0</v>
      </c>
      <c r="Y176" s="15"/>
      <c r="Z176" s="15">
        <v>20</v>
      </c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>
        <v>20</v>
      </c>
      <c r="AM176" s="15"/>
      <c r="AN176" s="15"/>
      <c r="AO176" s="15"/>
      <c r="AP176" s="15"/>
      <c r="AQ176" s="15"/>
      <c r="AR176" s="32"/>
      <c r="AS176" s="32">
        <v>20</v>
      </c>
      <c r="AT176" s="32"/>
      <c r="AU176" s="15"/>
      <c r="AV176" s="15"/>
      <c r="AW176" s="15"/>
      <c r="AX176" s="32"/>
      <c r="AY176" s="32"/>
      <c r="AZ176" s="32"/>
      <c r="BA176" s="32"/>
      <c r="BB176" s="32">
        <v>20</v>
      </c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15">
        <v>20</v>
      </c>
      <c r="BY176" s="18"/>
    </row>
    <row r="177" spans="1:78" ht="14.25" customHeight="1">
      <c r="A177" s="66"/>
      <c r="B177" s="36"/>
      <c r="C177" s="36"/>
      <c r="D177" s="63"/>
      <c r="E177" s="20" t="s">
        <v>14</v>
      </c>
      <c r="F177" s="22"/>
      <c r="G177" s="28"/>
      <c r="H177" s="22"/>
      <c r="I177" s="22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2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2"/>
      <c r="AV177" s="22"/>
      <c r="AW177" s="22"/>
      <c r="AX177" s="22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18"/>
    </row>
    <row r="178" spans="1:78" ht="14.25" customHeight="1">
      <c r="A178" s="66"/>
      <c r="B178" s="36"/>
      <c r="C178" s="36"/>
      <c r="D178" s="63"/>
      <c r="E178" s="23" t="s">
        <v>21</v>
      </c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18"/>
    </row>
    <row r="179" spans="1:78" ht="14.25" customHeight="1">
      <c r="A179" s="66"/>
      <c r="B179" s="36"/>
      <c r="C179" s="36"/>
      <c r="D179" s="63"/>
      <c r="E179" s="20" t="s">
        <v>15</v>
      </c>
      <c r="F179" s="32">
        <v>560</v>
      </c>
      <c r="G179" s="32">
        <v>560</v>
      </c>
      <c r="H179" s="32">
        <v>560</v>
      </c>
      <c r="I179" s="32">
        <v>560</v>
      </c>
      <c r="J179" s="32">
        <v>560</v>
      </c>
      <c r="K179" s="32">
        <v>560</v>
      </c>
      <c r="L179" s="32">
        <v>560</v>
      </c>
      <c r="M179" s="32">
        <v>560</v>
      </c>
      <c r="N179" s="22"/>
      <c r="O179" s="22"/>
      <c r="P179" s="22">
        <v>560</v>
      </c>
      <c r="Q179" s="22">
        <v>560</v>
      </c>
      <c r="R179" s="22">
        <v>560</v>
      </c>
      <c r="S179" s="22">
        <v>560</v>
      </c>
      <c r="T179" s="22">
        <v>560</v>
      </c>
      <c r="U179" s="22">
        <v>560</v>
      </c>
      <c r="V179" s="22"/>
      <c r="W179" s="22"/>
      <c r="X179" s="22">
        <v>560</v>
      </c>
      <c r="Y179" s="22"/>
      <c r="Z179" s="22">
        <v>560</v>
      </c>
      <c r="AA179" s="22"/>
      <c r="AB179" s="22">
        <v>560</v>
      </c>
      <c r="AC179" s="22"/>
      <c r="AD179" s="22">
        <v>560</v>
      </c>
      <c r="AE179" s="22"/>
      <c r="AF179" s="22"/>
      <c r="AG179" s="22"/>
      <c r="AH179" s="22"/>
      <c r="AI179" s="22"/>
      <c r="AJ179" s="22">
        <v>560</v>
      </c>
      <c r="AK179" s="22"/>
      <c r="AL179" s="22">
        <v>560</v>
      </c>
      <c r="AM179" s="22"/>
      <c r="AN179" s="22">
        <v>560</v>
      </c>
      <c r="AO179" s="22">
        <v>560</v>
      </c>
      <c r="AP179" s="22"/>
      <c r="AQ179" s="22">
        <v>560</v>
      </c>
      <c r="AR179" s="32"/>
      <c r="AS179" s="32">
        <v>560</v>
      </c>
      <c r="AT179" s="32"/>
      <c r="AU179" s="22">
        <v>560</v>
      </c>
      <c r="AV179" s="22"/>
      <c r="AW179" s="22">
        <v>560</v>
      </c>
      <c r="AX179" s="32"/>
      <c r="AY179" s="32"/>
      <c r="AZ179" s="32">
        <v>560</v>
      </c>
      <c r="BA179" s="32"/>
      <c r="BB179" s="32">
        <v>560</v>
      </c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22">
        <v>760</v>
      </c>
      <c r="BY179" s="18"/>
    </row>
    <row r="180" spans="1:78" ht="14.25" customHeight="1">
      <c r="A180" s="66"/>
      <c r="B180" s="36"/>
      <c r="C180" s="36"/>
      <c r="D180" s="63"/>
      <c r="E180" s="26" t="s">
        <v>16</v>
      </c>
      <c r="F180" s="32"/>
      <c r="G180" s="32"/>
      <c r="H180" s="32"/>
      <c r="I180" s="32"/>
      <c r="J180" s="33"/>
      <c r="K180" s="32"/>
      <c r="L180" s="32"/>
      <c r="M180" s="32"/>
      <c r="N180" s="32"/>
      <c r="O180" s="33"/>
      <c r="P180" s="33"/>
      <c r="Q180" s="33"/>
      <c r="R180" s="33"/>
      <c r="S180" s="33"/>
      <c r="T180" s="33"/>
      <c r="U180" s="33"/>
      <c r="V180" s="32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18"/>
    </row>
    <row r="181" spans="1:78" ht="14.25" customHeight="1">
      <c r="A181" s="66"/>
      <c r="B181" s="37"/>
      <c r="C181" s="37"/>
      <c r="D181" s="64"/>
      <c r="E181" s="27" t="s">
        <v>22</v>
      </c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18"/>
    </row>
    <row r="182" spans="1:78" ht="14.25" customHeight="1">
      <c r="A182" s="66"/>
      <c r="B182" s="35">
        <v>61632</v>
      </c>
      <c r="C182" s="35" t="s">
        <v>40</v>
      </c>
      <c r="D182" s="62" t="s">
        <v>11</v>
      </c>
      <c r="E182" s="14" t="s">
        <v>17</v>
      </c>
      <c r="F182" s="32">
        <v>20</v>
      </c>
      <c r="G182" s="15">
        <v>20</v>
      </c>
      <c r="H182" s="15"/>
      <c r="I182" s="15">
        <v>0</v>
      </c>
      <c r="J182" s="15"/>
      <c r="K182" s="15"/>
      <c r="L182" s="15"/>
      <c r="M182" s="15"/>
      <c r="N182" s="15"/>
      <c r="O182" s="15"/>
      <c r="P182" s="15">
        <v>20</v>
      </c>
      <c r="Q182" s="15"/>
      <c r="R182" s="15"/>
      <c r="S182" s="15"/>
      <c r="T182" s="15"/>
      <c r="U182" s="15">
        <v>0</v>
      </c>
      <c r="V182" s="15"/>
      <c r="W182" s="15"/>
      <c r="X182" s="15">
        <v>0</v>
      </c>
      <c r="Y182" s="15"/>
      <c r="Z182" s="15">
        <v>20</v>
      </c>
      <c r="AA182" s="15"/>
      <c r="AB182" s="15">
        <v>0</v>
      </c>
      <c r="AC182" s="15"/>
      <c r="AD182" s="15">
        <v>0</v>
      </c>
      <c r="AE182" s="15"/>
      <c r="AF182" s="15"/>
      <c r="AG182" s="15"/>
      <c r="AH182" s="15"/>
      <c r="AI182" s="15"/>
      <c r="AJ182" s="15">
        <v>0</v>
      </c>
      <c r="AK182" s="15"/>
      <c r="AL182" s="15">
        <v>20</v>
      </c>
      <c r="AM182" s="15"/>
      <c r="AN182" s="15"/>
      <c r="AO182" s="15"/>
      <c r="AP182" s="15"/>
      <c r="AQ182" s="15"/>
      <c r="AR182" s="32"/>
      <c r="AS182" s="32">
        <v>20</v>
      </c>
      <c r="AT182" s="32"/>
      <c r="AU182" s="15"/>
      <c r="AV182" s="15"/>
      <c r="AW182" s="15"/>
      <c r="AX182" s="32"/>
      <c r="AY182" s="32"/>
      <c r="AZ182" s="32"/>
      <c r="BA182" s="32"/>
      <c r="BB182" s="32">
        <v>20</v>
      </c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15">
        <v>20</v>
      </c>
      <c r="BY182" s="18"/>
    </row>
    <row r="183" spans="1:78" ht="14.25" customHeight="1">
      <c r="A183" s="66"/>
      <c r="B183" s="36"/>
      <c r="C183" s="36"/>
      <c r="D183" s="63"/>
      <c r="E183" s="19" t="s">
        <v>18</v>
      </c>
      <c r="F183" s="32"/>
      <c r="G183" s="32"/>
      <c r="H183" s="32"/>
      <c r="I183" s="33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18"/>
    </row>
    <row r="184" spans="1:78" ht="14.25" customHeight="1">
      <c r="A184" s="66"/>
      <c r="B184" s="36"/>
      <c r="C184" s="36"/>
      <c r="D184" s="63"/>
      <c r="E184" s="20" t="s">
        <v>19</v>
      </c>
      <c r="F184" s="22">
        <v>120</v>
      </c>
      <c r="G184" s="22">
        <v>120</v>
      </c>
      <c r="H184" s="22"/>
      <c r="I184" s="22">
        <v>120</v>
      </c>
      <c r="J184" s="22"/>
      <c r="K184" s="22">
        <v>120</v>
      </c>
      <c r="L184" s="22"/>
      <c r="M184" s="22">
        <v>120</v>
      </c>
      <c r="N184" s="22"/>
      <c r="O184" s="22"/>
      <c r="P184" s="22">
        <v>100</v>
      </c>
      <c r="Q184" s="22"/>
      <c r="R184" s="22"/>
      <c r="S184" s="22"/>
      <c r="T184" s="22"/>
      <c r="U184" s="22">
        <v>100</v>
      </c>
      <c r="V184" s="22"/>
      <c r="W184" s="22"/>
      <c r="X184" s="22">
        <v>100</v>
      </c>
      <c r="Y184" s="22"/>
      <c r="Z184" s="22">
        <v>80</v>
      </c>
      <c r="AA184" s="22"/>
      <c r="AB184" s="22">
        <v>80</v>
      </c>
      <c r="AC184" s="22"/>
      <c r="AD184" s="22">
        <v>80</v>
      </c>
      <c r="AE184" s="22"/>
      <c r="AF184" s="22"/>
      <c r="AG184" s="22"/>
      <c r="AH184" s="22"/>
      <c r="AI184" s="22"/>
      <c r="AJ184" s="22">
        <v>80</v>
      </c>
      <c r="AK184" s="22"/>
      <c r="AL184" s="22">
        <v>60</v>
      </c>
      <c r="AM184" s="22"/>
      <c r="AN184" s="22">
        <v>60</v>
      </c>
      <c r="AO184" s="22">
        <v>60</v>
      </c>
      <c r="AP184" s="22"/>
      <c r="AQ184" s="22">
        <v>60</v>
      </c>
      <c r="AR184" s="22"/>
      <c r="AS184" s="22">
        <v>40</v>
      </c>
      <c r="AT184" s="22"/>
      <c r="AU184" s="22">
        <v>40</v>
      </c>
      <c r="AV184" s="22"/>
      <c r="AW184" s="22">
        <v>40</v>
      </c>
      <c r="AX184" s="22"/>
      <c r="AY184" s="22"/>
      <c r="AZ184" s="22">
        <v>40</v>
      </c>
      <c r="BA184" s="22"/>
      <c r="BB184" s="22">
        <v>20</v>
      </c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>
        <v>190</v>
      </c>
      <c r="BY184" s="18"/>
    </row>
    <row r="185" spans="1:78" ht="14.25" customHeight="1">
      <c r="A185" s="66"/>
      <c r="B185" s="36"/>
      <c r="C185" s="36"/>
      <c r="D185" s="63"/>
      <c r="E185" s="23" t="s">
        <v>20</v>
      </c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18"/>
    </row>
    <row r="186" spans="1:78" ht="14.25" customHeight="1">
      <c r="A186" s="66"/>
      <c r="B186" s="36"/>
      <c r="C186" s="36"/>
      <c r="D186" s="63"/>
      <c r="E186" s="19" t="s">
        <v>13</v>
      </c>
      <c r="F186" s="32">
        <v>20</v>
      </c>
      <c r="G186" s="32">
        <v>20</v>
      </c>
      <c r="H186" s="15"/>
      <c r="I186" s="15"/>
      <c r="J186" s="15"/>
      <c r="K186" s="15"/>
      <c r="L186" s="15"/>
      <c r="M186" s="15"/>
      <c r="N186" s="15"/>
      <c r="O186" s="15"/>
      <c r="P186" s="15">
        <v>20</v>
      </c>
      <c r="Q186" s="15"/>
      <c r="R186" s="15"/>
      <c r="S186" s="15"/>
      <c r="T186" s="15"/>
      <c r="U186" s="15">
        <v>0</v>
      </c>
      <c r="V186" s="15"/>
      <c r="W186" s="15"/>
      <c r="X186" s="15">
        <v>0</v>
      </c>
      <c r="Y186" s="15"/>
      <c r="Z186" s="15">
        <v>20</v>
      </c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>
        <v>20</v>
      </c>
      <c r="AM186" s="15"/>
      <c r="AN186" s="15"/>
      <c r="AO186" s="15"/>
      <c r="AP186" s="15"/>
      <c r="AQ186" s="15"/>
      <c r="AR186" s="32"/>
      <c r="AS186" s="32">
        <v>20</v>
      </c>
      <c r="AT186" s="32"/>
      <c r="AU186" s="15"/>
      <c r="AV186" s="15"/>
      <c r="AW186" s="15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15">
        <v>20</v>
      </c>
      <c r="BY186" s="18"/>
    </row>
    <row r="187" spans="1:78" ht="14.25" customHeight="1">
      <c r="A187" s="66"/>
      <c r="B187" s="36"/>
      <c r="C187" s="36"/>
      <c r="D187" s="63"/>
      <c r="E187" s="20" t="s">
        <v>14</v>
      </c>
      <c r="F187" s="22"/>
      <c r="G187" s="28"/>
      <c r="H187" s="22"/>
      <c r="I187" s="22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2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2"/>
      <c r="AV187" s="22"/>
      <c r="AW187" s="22"/>
      <c r="AX187" s="2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28"/>
      <c r="BY187" s="18"/>
    </row>
    <row r="188" spans="1:78" ht="14.25" customHeight="1">
      <c r="A188" s="66"/>
      <c r="B188" s="36"/>
      <c r="C188" s="36"/>
      <c r="D188" s="63"/>
      <c r="E188" s="23" t="s">
        <v>21</v>
      </c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18"/>
    </row>
    <row r="189" spans="1:78" ht="14.25" customHeight="1">
      <c r="A189" s="66"/>
      <c r="B189" s="36"/>
      <c r="C189" s="36"/>
      <c r="D189" s="63"/>
      <c r="E189" s="20" t="s">
        <v>15</v>
      </c>
      <c r="F189" s="32">
        <v>560</v>
      </c>
      <c r="G189" s="32">
        <v>560</v>
      </c>
      <c r="H189" s="32">
        <v>560</v>
      </c>
      <c r="I189" s="32">
        <v>560</v>
      </c>
      <c r="J189" s="32">
        <v>560</v>
      </c>
      <c r="K189" s="32">
        <v>560</v>
      </c>
      <c r="L189" s="32">
        <v>560</v>
      </c>
      <c r="M189" s="22">
        <v>560</v>
      </c>
      <c r="N189" s="22"/>
      <c r="O189" s="22"/>
      <c r="P189" s="22">
        <v>560</v>
      </c>
      <c r="Q189" s="22">
        <v>560</v>
      </c>
      <c r="R189" s="22">
        <v>560</v>
      </c>
      <c r="S189" s="22">
        <v>560</v>
      </c>
      <c r="T189" s="22">
        <v>560</v>
      </c>
      <c r="U189" s="22">
        <v>560</v>
      </c>
      <c r="V189" s="22"/>
      <c r="W189" s="22"/>
      <c r="X189" s="22">
        <v>560</v>
      </c>
      <c r="Y189" s="22"/>
      <c r="Z189" s="22">
        <v>560</v>
      </c>
      <c r="AA189" s="22"/>
      <c r="AB189" s="22">
        <v>560</v>
      </c>
      <c r="AC189" s="22"/>
      <c r="AD189" s="22">
        <v>560</v>
      </c>
      <c r="AE189" s="22"/>
      <c r="AF189" s="22"/>
      <c r="AG189" s="22"/>
      <c r="AH189" s="22"/>
      <c r="AI189" s="22"/>
      <c r="AJ189" s="22">
        <v>560</v>
      </c>
      <c r="AK189" s="22"/>
      <c r="AL189" s="22">
        <v>560</v>
      </c>
      <c r="AM189" s="22"/>
      <c r="AN189" s="22">
        <v>560</v>
      </c>
      <c r="AO189" s="22">
        <v>560</v>
      </c>
      <c r="AP189" s="22"/>
      <c r="AQ189" s="22">
        <v>560</v>
      </c>
      <c r="AR189" s="32"/>
      <c r="AS189" s="32">
        <v>560</v>
      </c>
      <c r="AT189" s="32"/>
      <c r="AU189" s="22">
        <v>560</v>
      </c>
      <c r="AV189" s="22"/>
      <c r="AW189" s="22">
        <v>560</v>
      </c>
      <c r="AX189" s="32"/>
      <c r="AY189" s="32"/>
      <c r="AZ189" s="32">
        <v>560</v>
      </c>
      <c r="BA189" s="32"/>
      <c r="BB189" s="32">
        <v>560</v>
      </c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22">
        <v>760</v>
      </c>
      <c r="BY189" s="18"/>
      <c r="BZ189" s="1">
        <f>77+40</f>
        <v>117</v>
      </c>
    </row>
    <row r="190" spans="1:78" ht="14.25" customHeight="1">
      <c r="A190" s="66"/>
      <c r="B190" s="36"/>
      <c r="C190" s="36"/>
      <c r="D190" s="63"/>
      <c r="E190" s="26" t="s">
        <v>16</v>
      </c>
      <c r="F190" s="32"/>
      <c r="G190" s="33"/>
      <c r="H190" s="33"/>
      <c r="I190" s="32"/>
      <c r="J190" s="33"/>
      <c r="K190" s="32"/>
      <c r="L190" s="32"/>
      <c r="M190" s="32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18"/>
    </row>
    <row r="191" spans="1:78" ht="14.25" customHeight="1">
      <c r="A191" s="67"/>
      <c r="B191" s="37"/>
      <c r="C191" s="37"/>
      <c r="D191" s="64"/>
      <c r="E191" s="27" t="s">
        <v>22</v>
      </c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18"/>
    </row>
    <row r="192" spans="1:78" ht="15" customHeight="1">
      <c r="A192" s="70" t="s">
        <v>41</v>
      </c>
      <c r="B192" s="73">
        <v>61111</v>
      </c>
      <c r="C192" s="76" t="s">
        <v>42</v>
      </c>
      <c r="D192" s="79" t="s">
        <v>11</v>
      </c>
      <c r="E192" s="14" t="s">
        <v>17</v>
      </c>
      <c r="F192" s="15">
        <v>4</v>
      </c>
      <c r="G192" s="15">
        <v>4</v>
      </c>
      <c r="H192" s="15"/>
      <c r="I192" s="15">
        <v>6</v>
      </c>
      <c r="J192" s="15"/>
      <c r="K192" s="15">
        <v>7</v>
      </c>
      <c r="L192" s="15"/>
      <c r="M192" s="15">
        <v>5</v>
      </c>
      <c r="N192" s="15"/>
      <c r="O192" s="15"/>
      <c r="P192" s="15">
        <v>1</v>
      </c>
      <c r="Q192" s="15"/>
      <c r="R192" s="15"/>
      <c r="S192" s="15"/>
      <c r="T192" s="15"/>
      <c r="U192" s="15">
        <v>5</v>
      </c>
      <c r="V192" s="15"/>
      <c r="W192" s="15"/>
      <c r="X192" s="15">
        <v>5</v>
      </c>
      <c r="Y192" s="15"/>
      <c r="Z192" s="15">
        <v>5</v>
      </c>
      <c r="AA192" s="15"/>
      <c r="AB192" s="15">
        <v>5</v>
      </c>
      <c r="AC192" s="15"/>
      <c r="AD192" s="15">
        <v>4</v>
      </c>
      <c r="AE192" s="15"/>
      <c r="AF192" s="15"/>
      <c r="AG192" s="15"/>
      <c r="AH192" s="15"/>
      <c r="AI192" s="15"/>
      <c r="AJ192" s="15">
        <v>4</v>
      </c>
      <c r="AK192" s="15"/>
      <c r="AL192" s="15">
        <v>5</v>
      </c>
      <c r="AM192" s="15"/>
      <c r="AN192" s="15">
        <v>5</v>
      </c>
      <c r="AO192" s="15">
        <v>6</v>
      </c>
      <c r="AP192" s="15"/>
      <c r="AQ192" s="15">
        <v>22</v>
      </c>
      <c r="AR192" s="15"/>
      <c r="AS192" s="15">
        <v>17</v>
      </c>
      <c r="AT192" s="15"/>
      <c r="AU192" s="15">
        <v>0</v>
      </c>
      <c r="AV192" s="15"/>
      <c r="AW192" s="15">
        <v>19</v>
      </c>
      <c r="AX192" s="15"/>
      <c r="AY192" s="15"/>
      <c r="AZ192" s="15">
        <v>0</v>
      </c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8">
        <f>SUBTOTAL(9,G192:BK192)</f>
        <v>125</v>
      </c>
    </row>
    <row r="193" spans="1:77" ht="15" customHeight="1">
      <c r="A193" s="71"/>
      <c r="B193" s="74"/>
      <c r="C193" s="77"/>
      <c r="D193" s="80"/>
      <c r="E193" s="19" t="s">
        <v>18</v>
      </c>
      <c r="F193" s="15"/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>
        <v>30</v>
      </c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>
        <v>30</v>
      </c>
      <c r="AM193" s="15"/>
      <c r="AN193" s="15"/>
      <c r="AO193" s="15"/>
      <c r="AP193" s="15"/>
      <c r="AQ193" s="15">
        <v>30</v>
      </c>
      <c r="AR193" s="15"/>
      <c r="AS193" s="15">
        <v>35</v>
      </c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>
        <v>25</v>
      </c>
      <c r="BY193" s="18">
        <f>SUBTOTAL(9,G193:BJ193)</f>
        <v>125</v>
      </c>
    </row>
    <row r="194" spans="1:77" ht="15" customHeight="1">
      <c r="A194" s="71"/>
      <c r="B194" s="74"/>
      <c r="C194" s="77"/>
      <c r="D194" s="80"/>
      <c r="E194" s="20" t="s">
        <v>19</v>
      </c>
      <c r="F194" s="22">
        <v>26</v>
      </c>
      <c r="G194" s="22">
        <v>22</v>
      </c>
      <c r="H194" s="22"/>
      <c r="I194" s="22">
        <v>16</v>
      </c>
      <c r="J194" s="22"/>
      <c r="K194" s="22">
        <v>11</v>
      </c>
      <c r="L194" s="22"/>
      <c r="M194" s="22">
        <v>6</v>
      </c>
      <c r="N194" s="22"/>
      <c r="O194" s="22"/>
      <c r="P194" s="22">
        <v>5</v>
      </c>
      <c r="Q194" s="22"/>
      <c r="R194" s="22"/>
      <c r="S194" s="22"/>
      <c r="T194" s="22"/>
      <c r="U194" s="22">
        <v>30</v>
      </c>
      <c r="V194" s="22"/>
      <c r="W194" s="22"/>
      <c r="X194" s="22">
        <v>25</v>
      </c>
      <c r="Y194" s="22"/>
      <c r="Z194" s="22">
        <v>20</v>
      </c>
      <c r="AA194" s="22"/>
      <c r="AB194" s="22">
        <v>15</v>
      </c>
      <c r="AC194" s="22"/>
      <c r="AD194" s="22">
        <v>11</v>
      </c>
      <c r="AE194" s="22"/>
      <c r="AF194" s="22"/>
      <c r="AG194" s="22"/>
      <c r="AH194" s="22"/>
      <c r="AI194" s="22"/>
      <c r="AJ194" s="22">
        <v>7</v>
      </c>
      <c r="AK194" s="22"/>
      <c r="AL194" s="22">
        <v>32</v>
      </c>
      <c r="AM194" s="22"/>
      <c r="AN194" s="22">
        <v>27</v>
      </c>
      <c r="AO194" s="22">
        <v>20</v>
      </c>
      <c r="AP194" s="22"/>
      <c r="AQ194" s="22">
        <v>25</v>
      </c>
      <c r="AR194" s="22"/>
      <c r="AS194" s="22">
        <v>48</v>
      </c>
      <c r="AT194" s="22"/>
      <c r="AU194" s="22">
        <v>48</v>
      </c>
      <c r="AV194" s="22"/>
      <c r="AW194" s="22">
        <v>24</v>
      </c>
      <c r="AX194" s="22"/>
      <c r="AY194" s="22"/>
      <c r="AZ194" s="22">
        <v>24</v>
      </c>
      <c r="BA194" s="22"/>
      <c r="BB194" s="22">
        <v>24</v>
      </c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>
        <v>7</v>
      </c>
      <c r="BY194" s="18"/>
    </row>
    <row r="195" spans="1:77" ht="15" customHeight="1">
      <c r="A195" s="71"/>
      <c r="B195" s="74"/>
      <c r="C195" s="77"/>
      <c r="D195" s="80"/>
      <c r="E195" s="23" t="s">
        <v>20</v>
      </c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8">
        <f>SUBTOTAL(9,G195:BJ195)</f>
        <v>0</v>
      </c>
    </row>
    <row r="196" spans="1:77" ht="15" customHeight="1">
      <c r="A196" s="71"/>
      <c r="B196" s="74"/>
      <c r="C196" s="77"/>
      <c r="D196" s="80"/>
      <c r="E196" s="19" t="s">
        <v>13</v>
      </c>
      <c r="F196" s="15">
        <v>4</v>
      </c>
      <c r="G196" s="15">
        <v>4</v>
      </c>
      <c r="H196" s="15"/>
      <c r="I196" s="15">
        <v>6</v>
      </c>
      <c r="J196" s="15"/>
      <c r="K196" s="15">
        <v>5</v>
      </c>
      <c r="L196" s="15"/>
      <c r="M196" s="15">
        <v>5</v>
      </c>
      <c r="N196" s="15"/>
      <c r="O196" s="15"/>
      <c r="P196" s="15">
        <v>1</v>
      </c>
      <c r="Q196" s="15"/>
      <c r="R196" s="15"/>
      <c r="S196" s="15"/>
      <c r="T196" s="15"/>
      <c r="U196" s="15">
        <v>5</v>
      </c>
      <c r="V196" s="15"/>
      <c r="W196" s="15"/>
      <c r="X196" s="15">
        <v>5</v>
      </c>
      <c r="Y196" s="15"/>
      <c r="Z196" s="15">
        <v>5</v>
      </c>
      <c r="AA196" s="15"/>
      <c r="AB196" s="15">
        <v>5</v>
      </c>
      <c r="AC196" s="15"/>
      <c r="AD196" s="15">
        <v>4</v>
      </c>
      <c r="AE196" s="15"/>
      <c r="AF196" s="15"/>
      <c r="AG196" s="15"/>
      <c r="AH196" s="15"/>
      <c r="AI196" s="15"/>
      <c r="AJ196" s="15">
        <v>4</v>
      </c>
      <c r="AK196" s="15"/>
      <c r="AL196" s="15">
        <v>5</v>
      </c>
      <c r="AM196" s="15"/>
      <c r="AN196" s="15">
        <v>5</v>
      </c>
      <c r="AO196" s="15">
        <v>7</v>
      </c>
      <c r="AP196" s="15"/>
      <c r="AQ196" s="15">
        <v>25</v>
      </c>
      <c r="AR196" s="15"/>
      <c r="AS196" s="15">
        <v>12</v>
      </c>
      <c r="AT196" s="15"/>
      <c r="AU196" s="15"/>
      <c r="AV196" s="15"/>
      <c r="AW196" s="15">
        <v>24</v>
      </c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>
        <v>10</v>
      </c>
      <c r="BY196" s="18"/>
    </row>
    <row r="197" spans="1:77" ht="15" customHeight="1">
      <c r="A197" s="71"/>
      <c r="B197" s="74"/>
      <c r="C197" s="77"/>
      <c r="D197" s="80"/>
      <c r="E197" s="20" t="s">
        <v>14</v>
      </c>
      <c r="F197" s="22">
        <v>3</v>
      </c>
      <c r="G197" s="22">
        <v>3</v>
      </c>
      <c r="H197" s="22"/>
      <c r="I197" s="22">
        <v>3</v>
      </c>
      <c r="J197" s="22"/>
      <c r="K197" s="22">
        <v>1</v>
      </c>
      <c r="L197" s="22"/>
      <c r="M197" s="22">
        <v>1</v>
      </c>
      <c r="N197" s="22"/>
      <c r="O197" s="22"/>
      <c r="P197" s="22">
        <v>1</v>
      </c>
      <c r="Q197" s="22"/>
      <c r="R197" s="22"/>
      <c r="S197" s="22"/>
      <c r="T197" s="22"/>
      <c r="U197" s="22">
        <v>1</v>
      </c>
      <c r="V197" s="22"/>
      <c r="W197" s="22"/>
      <c r="X197" s="22">
        <v>1</v>
      </c>
      <c r="Y197" s="22"/>
      <c r="Z197" s="22">
        <v>1</v>
      </c>
      <c r="AA197" s="22"/>
      <c r="AB197" s="22">
        <v>1</v>
      </c>
      <c r="AC197" s="22"/>
      <c r="AD197" s="22">
        <v>1</v>
      </c>
      <c r="AE197" s="22"/>
      <c r="AF197" s="22"/>
      <c r="AG197" s="22"/>
      <c r="AH197" s="22"/>
      <c r="AI197" s="22"/>
      <c r="AJ197" s="22">
        <v>1</v>
      </c>
      <c r="AK197" s="22"/>
      <c r="AL197" s="22">
        <v>1</v>
      </c>
      <c r="AM197" s="22"/>
      <c r="AN197" s="22">
        <v>1</v>
      </c>
      <c r="AO197" s="22">
        <v>2</v>
      </c>
      <c r="AP197" s="22"/>
      <c r="AQ197" s="22">
        <v>5</v>
      </c>
      <c r="AR197" s="22"/>
      <c r="AS197" s="22">
        <v>0</v>
      </c>
      <c r="AT197" s="22"/>
      <c r="AU197" s="22">
        <v>0</v>
      </c>
      <c r="AV197" s="22"/>
      <c r="AW197" s="22">
        <v>5</v>
      </c>
      <c r="AX197" s="22"/>
      <c r="AY197" s="22"/>
      <c r="AZ197" s="22">
        <v>5</v>
      </c>
      <c r="BA197" s="22"/>
      <c r="BB197" s="22">
        <v>5</v>
      </c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>
        <v>5</v>
      </c>
      <c r="BY197" s="18"/>
    </row>
    <row r="198" spans="1:77" ht="15" customHeight="1">
      <c r="A198" s="71"/>
      <c r="B198" s="74"/>
      <c r="C198" s="77"/>
      <c r="D198" s="80"/>
      <c r="E198" s="23" t="s">
        <v>21</v>
      </c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8">
        <f>SUBTOTAL(9,G198:BJ198)</f>
        <v>0</v>
      </c>
    </row>
    <row r="199" spans="1:77" ht="16.5" customHeight="1">
      <c r="A199" s="71"/>
      <c r="B199" s="74"/>
      <c r="C199" s="77"/>
      <c r="D199" s="80"/>
      <c r="E199" s="20" t="s">
        <v>15</v>
      </c>
      <c r="F199" s="22">
        <v>303</v>
      </c>
      <c r="G199" s="22">
        <v>303</v>
      </c>
      <c r="H199" s="22">
        <v>303</v>
      </c>
      <c r="I199" s="22">
        <v>303</v>
      </c>
      <c r="J199" s="22">
        <v>303</v>
      </c>
      <c r="K199" s="22">
        <v>303</v>
      </c>
      <c r="L199" s="22">
        <v>303</v>
      </c>
      <c r="M199" s="22">
        <v>303</v>
      </c>
      <c r="N199" s="22"/>
      <c r="O199" s="22"/>
      <c r="P199" s="22">
        <v>303</v>
      </c>
      <c r="Q199" s="22"/>
      <c r="R199" s="22"/>
      <c r="S199" s="22"/>
      <c r="T199" s="22"/>
      <c r="U199" s="22">
        <v>273</v>
      </c>
      <c r="V199" s="22"/>
      <c r="W199" s="22"/>
      <c r="X199" s="22">
        <v>273</v>
      </c>
      <c r="Y199" s="22"/>
      <c r="Z199" s="22">
        <v>273</v>
      </c>
      <c r="AA199" s="22"/>
      <c r="AB199" s="22">
        <v>273</v>
      </c>
      <c r="AC199" s="22"/>
      <c r="AD199" s="22">
        <v>273</v>
      </c>
      <c r="AE199" s="22"/>
      <c r="AF199" s="22"/>
      <c r="AG199" s="22"/>
      <c r="AH199" s="22"/>
      <c r="AI199" s="22"/>
      <c r="AJ199" s="22">
        <v>273</v>
      </c>
      <c r="AK199" s="22"/>
      <c r="AL199" s="22">
        <v>243</v>
      </c>
      <c r="AM199" s="22"/>
      <c r="AN199" s="22">
        <v>243</v>
      </c>
      <c r="AO199" s="22">
        <v>243</v>
      </c>
      <c r="AP199" s="22"/>
      <c r="AQ199" s="22">
        <v>213</v>
      </c>
      <c r="AR199" s="22"/>
      <c r="AS199" s="22">
        <v>178</v>
      </c>
      <c r="AT199" s="22"/>
      <c r="AU199" s="22">
        <v>178</v>
      </c>
      <c r="AV199" s="22"/>
      <c r="AW199" s="22">
        <v>178</v>
      </c>
      <c r="AX199" s="22"/>
      <c r="AY199" s="22"/>
      <c r="AZ199" s="22">
        <v>178</v>
      </c>
      <c r="BA199" s="22"/>
      <c r="BB199" s="22">
        <v>178</v>
      </c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5"/>
      <c r="BV199" s="25"/>
      <c r="BW199" s="25"/>
      <c r="BX199" s="22">
        <v>243</v>
      </c>
      <c r="BY199" s="18"/>
    </row>
    <row r="200" spans="1:77" ht="15" customHeight="1">
      <c r="A200" s="71"/>
      <c r="B200" s="74"/>
      <c r="C200" s="77"/>
      <c r="D200" s="80"/>
      <c r="E200" s="26" t="s">
        <v>16</v>
      </c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32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8">
        <f>+SUM(G200:BX200)</f>
        <v>0</v>
      </c>
    </row>
    <row r="201" spans="1:77" ht="15" customHeight="1">
      <c r="A201" s="71"/>
      <c r="B201" s="75"/>
      <c r="C201" s="78"/>
      <c r="D201" s="81"/>
      <c r="E201" s="27" t="s">
        <v>22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8"/>
    </row>
    <row r="202" spans="1:77" ht="15" customHeight="1">
      <c r="A202" s="71"/>
      <c r="B202" s="73">
        <v>61112</v>
      </c>
      <c r="C202" s="76" t="s">
        <v>43</v>
      </c>
      <c r="D202" s="79" t="s">
        <v>11</v>
      </c>
      <c r="E202" s="14" t="s">
        <v>17</v>
      </c>
      <c r="F202" s="15">
        <v>4</v>
      </c>
      <c r="G202" s="15">
        <v>4</v>
      </c>
      <c r="H202" s="15"/>
      <c r="I202" s="15">
        <v>6</v>
      </c>
      <c r="J202" s="15"/>
      <c r="K202" s="15">
        <v>7</v>
      </c>
      <c r="L202" s="15"/>
      <c r="M202" s="15">
        <v>5</v>
      </c>
      <c r="N202" s="15"/>
      <c r="O202" s="15"/>
      <c r="P202" s="15">
        <v>1</v>
      </c>
      <c r="Q202" s="15"/>
      <c r="R202" s="15"/>
      <c r="S202" s="15"/>
      <c r="T202" s="15"/>
      <c r="U202" s="15">
        <v>5</v>
      </c>
      <c r="V202" s="15"/>
      <c r="W202" s="15"/>
      <c r="X202" s="15">
        <v>5</v>
      </c>
      <c r="Y202" s="15"/>
      <c r="Z202" s="15">
        <v>5</v>
      </c>
      <c r="AA202" s="15"/>
      <c r="AB202" s="15">
        <v>5</v>
      </c>
      <c r="AC202" s="15"/>
      <c r="AD202" s="15">
        <v>4</v>
      </c>
      <c r="AE202" s="15"/>
      <c r="AF202" s="15"/>
      <c r="AG202" s="15"/>
      <c r="AH202" s="15"/>
      <c r="AI202" s="15"/>
      <c r="AJ202" s="15">
        <v>4</v>
      </c>
      <c r="AK202" s="15"/>
      <c r="AL202" s="15">
        <v>5</v>
      </c>
      <c r="AM202" s="15"/>
      <c r="AN202" s="15">
        <v>5</v>
      </c>
      <c r="AO202" s="15">
        <v>6</v>
      </c>
      <c r="AP202" s="15"/>
      <c r="AQ202" s="15">
        <v>22</v>
      </c>
      <c r="AR202" s="15"/>
      <c r="AS202" s="15">
        <v>17</v>
      </c>
      <c r="AT202" s="15"/>
      <c r="AU202" s="15">
        <v>0</v>
      </c>
      <c r="AV202" s="15"/>
      <c r="AW202" s="15">
        <v>19</v>
      </c>
      <c r="AX202" s="15"/>
      <c r="AY202" s="15"/>
      <c r="AZ202" s="15">
        <v>0</v>
      </c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8">
        <f>SUBTOTAL(9,G202:BJ202)</f>
        <v>125</v>
      </c>
    </row>
    <row r="203" spans="1:77" ht="15" customHeight="1">
      <c r="A203" s="71"/>
      <c r="B203" s="77"/>
      <c r="C203" s="77"/>
      <c r="D203" s="80"/>
      <c r="E203" s="19" t="s">
        <v>18</v>
      </c>
      <c r="F203" s="15"/>
      <c r="G203" s="15"/>
      <c r="H203" s="15"/>
      <c r="I203" s="24"/>
      <c r="J203" s="15"/>
      <c r="K203" s="15">
        <v>20</v>
      </c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>
        <v>30</v>
      </c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>
        <v>55</v>
      </c>
      <c r="AR203" s="15"/>
      <c r="AS203" s="15"/>
      <c r="AT203" s="15"/>
      <c r="AU203" s="15"/>
      <c r="AV203" s="15"/>
      <c r="AW203" s="15">
        <v>50</v>
      </c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8">
        <f>SUBTOTAL(9,G203:BJ203)</f>
        <v>155</v>
      </c>
    </row>
    <row r="204" spans="1:77" ht="15" customHeight="1">
      <c r="A204" s="71"/>
      <c r="B204" s="77"/>
      <c r="C204" s="77"/>
      <c r="D204" s="80"/>
      <c r="E204" s="20" t="s">
        <v>19</v>
      </c>
      <c r="F204" s="22">
        <v>27</v>
      </c>
      <c r="G204" s="22">
        <v>23</v>
      </c>
      <c r="H204" s="22"/>
      <c r="I204" s="22">
        <v>17</v>
      </c>
      <c r="J204" s="22"/>
      <c r="K204" s="22">
        <v>32</v>
      </c>
      <c r="L204" s="22"/>
      <c r="M204" s="22">
        <v>27</v>
      </c>
      <c r="N204" s="22"/>
      <c r="O204" s="22"/>
      <c r="P204" s="22">
        <v>26</v>
      </c>
      <c r="Q204" s="22"/>
      <c r="R204" s="22"/>
      <c r="S204" s="22"/>
      <c r="T204" s="22"/>
      <c r="U204" s="22">
        <v>21</v>
      </c>
      <c r="V204" s="22"/>
      <c r="W204" s="22"/>
      <c r="X204" s="22">
        <v>16</v>
      </c>
      <c r="Y204" s="22"/>
      <c r="Z204" s="22">
        <v>11</v>
      </c>
      <c r="AA204" s="22"/>
      <c r="AB204" s="22">
        <v>36</v>
      </c>
      <c r="AC204" s="22"/>
      <c r="AD204" s="22">
        <v>32</v>
      </c>
      <c r="AE204" s="22"/>
      <c r="AF204" s="22"/>
      <c r="AG204" s="22"/>
      <c r="AH204" s="22"/>
      <c r="AI204" s="22"/>
      <c r="AJ204" s="22">
        <v>28</v>
      </c>
      <c r="AK204" s="22"/>
      <c r="AL204" s="22">
        <v>23</v>
      </c>
      <c r="AM204" s="22"/>
      <c r="AN204" s="22">
        <v>18</v>
      </c>
      <c r="AO204" s="22">
        <v>11</v>
      </c>
      <c r="AP204" s="22"/>
      <c r="AQ204" s="22">
        <v>41</v>
      </c>
      <c r="AR204" s="22"/>
      <c r="AS204" s="22">
        <v>29</v>
      </c>
      <c r="AT204" s="22"/>
      <c r="AU204" s="22">
        <v>29</v>
      </c>
      <c r="AV204" s="22"/>
      <c r="AW204" s="22">
        <v>55</v>
      </c>
      <c r="AX204" s="22"/>
      <c r="AY204" s="22"/>
      <c r="AZ204" s="22">
        <v>55</v>
      </c>
      <c r="BA204" s="22"/>
      <c r="BB204" s="22">
        <v>55</v>
      </c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>
        <v>32</v>
      </c>
      <c r="BY204" s="18"/>
    </row>
    <row r="205" spans="1:77" ht="15" customHeight="1">
      <c r="A205" s="71"/>
      <c r="B205" s="77"/>
      <c r="C205" s="77"/>
      <c r="D205" s="80"/>
      <c r="E205" s="23" t="s">
        <v>20</v>
      </c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8">
        <f>SUBTOTAL(9,G205:BJ205)</f>
        <v>0</v>
      </c>
    </row>
    <row r="206" spans="1:77" ht="15" customHeight="1">
      <c r="A206" s="71"/>
      <c r="B206" s="77"/>
      <c r="C206" s="77"/>
      <c r="D206" s="80"/>
      <c r="E206" s="19" t="s">
        <v>13</v>
      </c>
      <c r="F206" s="15">
        <v>4</v>
      </c>
      <c r="G206" s="15">
        <v>4</v>
      </c>
      <c r="H206" s="15"/>
      <c r="I206" s="15">
        <v>6</v>
      </c>
      <c r="J206" s="15"/>
      <c r="K206" s="15">
        <v>5</v>
      </c>
      <c r="L206" s="15"/>
      <c r="M206" s="15">
        <v>5</v>
      </c>
      <c r="N206" s="15"/>
      <c r="O206" s="15"/>
      <c r="P206" s="15">
        <v>1</v>
      </c>
      <c r="Q206" s="15"/>
      <c r="R206" s="15"/>
      <c r="S206" s="15"/>
      <c r="T206" s="15"/>
      <c r="U206" s="15">
        <v>5</v>
      </c>
      <c r="V206" s="15"/>
      <c r="W206" s="15"/>
      <c r="X206" s="15">
        <v>5</v>
      </c>
      <c r="Y206" s="15"/>
      <c r="Z206" s="15">
        <v>5</v>
      </c>
      <c r="AA206" s="15"/>
      <c r="AB206" s="15">
        <v>5</v>
      </c>
      <c r="AC206" s="15"/>
      <c r="AD206" s="15">
        <v>4</v>
      </c>
      <c r="AE206" s="15"/>
      <c r="AF206" s="15"/>
      <c r="AG206" s="15"/>
      <c r="AH206" s="15"/>
      <c r="AI206" s="15"/>
      <c r="AJ206" s="15">
        <v>4</v>
      </c>
      <c r="AK206" s="15"/>
      <c r="AL206" s="15">
        <v>5</v>
      </c>
      <c r="AM206" s="15"/>
      <c r="AN206" s="15">
        <v>5</v>
      </c>
      <c r="AO206" s="15">
        <v>7</v>
      </c>
      <c r="AP206" s="15"/>
      <c r="AQ206" s="15">
        <v>25</v>
      </c>
      <c r="AR206" s="15"/>
      <c r="AS206" s="15">
        <v>12</v>
      </c>
      <c r="AT206" s="15"/>
      <c r="AU206" s="15"/>
      <c r="AV206" s="15"/>
      <c r="AW206" s="15">
        <v>24</v>
      </c>
      <c r="AX206" s="15"/>
      <c r="AY206" s="15"/>
      <c r="AZ206" s="15">
        <v>0</v>
      </c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>
        <v>10</v>
      </c>
      <c r="BY206" s="18"/>
    </row>
    <row r="207" spans="1:77" ht="15" customHeight="1">
      <c r="A207" s="71"/>
      <c r="B207" s="77"/>
      <c r="C207" s="77"/>
      <c r="D207" s="80"/>
      <c r="E207" s="20" t="s">
        <v>14</v>
      </c>
      <c r="F207" s="22">
        <v>3</v>
      </c>
      <c r="G207" s="22">
        <v>3</v>
      </c>
      <c r="H207" s="22"/>
      <c r="I207" s="22">
        <v>3</v>
      </c>
      <c r="J207" s="22"/>
      <c r="K207" s="22">
        <v>1</v>
      </c>
      <c r="L207" s="22"/>
      <c r="M207" s="22">
        <v>1</v>
      </c>
      <c r="N207" s="22"/>
      <c r="O207" s="22"/>
      <c r="P207" s="22">
        <v>1</v>
      </c>
      <c r="Q207" s="22"/>
      <c r="R207" s="22"/>
      <c r="S207" s="22"/>
      <c r="T207" s="22"/>
      <c r="U207" s="22">
        <v>1</v>
      </c>
      <c r="V207" s="22"/>
      <c r="W207" s="22"/>
      <c r="X207" s="22">
        <v>1</v>
      </c>
      <c r="Y207" s="22"/>
      <c r="Z207" s="22">
        <v>1</v>
      </c>
      <c r="AA207" s="22"/>
      <c r="AB207" s="22">
        <v>1</v>
      </c>
      <c r="AC207" s="22"/>
      <c r="AD207" s="22">
        <v>1</v>
      </c>
      <c r="AE207" s="22"/>
      <c r="AF207" s="22"/>
      <c r="AG207" s="22"/>
      <c r="AH207" s="22"/>
      <c r="AI207" s="22"/>
      <c r="AJ207" s="22">
        <v>1</v>
      </c>
      <c r="AK207" s="22"/>
      <c r="AL207" s="22">
        <v>1</v>
      </c>
      <c r="AM207" s="22"/>
      <c r="AN207" s="22">
        <v>1</v>
      </c>
      <c r="AO207" s="22">
        <v>2</v>
      </c>
      <c r="AP207" s="22"/>
      <c r="AQ207" s="22">
        <v>5</v>
      </c>
      <c r="AR207" s="22"/>
      <c r="AS207" s="22">
        <v>0</v>
      </c>
      <c r="AT207" s="22"/>
      <c r="AU207" s="22">
        <v>0</v>
      </c>
      <c r="AV207" s="22"/>
      <c r="AW207" s="22">
        <v>5</v>
      </c>
      <c r="AX207" s="22"/>
      <c r="AY207" s="22"/>
      <c r="AZ207" s="22">
        <v>5</v>
      </c>
      <c r="BA207" s="22"/>
      <c r="BB207" s="22">
        <v>5</v>
      </c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>
        <v>5</v>
      </c>
      <c r="BY207" s="18"/>
    </row>
    <row r="208" spans="1:77" ht="15" customHeight="1">
      <c r="A208" s="71"/>
      <c r="B208" s="77"/>
      <c r="C208" s="77"/>
      <c r="D208" s="80"/>
      <c r="E208" s="23" t="s">
        <v>21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8">
        <f>SUBTOTAL(9,G208:BJ208)</f>
        <v>0</v>
      </c>
    </row>
    <row r="209" spans="1:79" ht="15" customHeight="1">
      <c r="A209" s="71"/>
      <c r="B209" s="77"/>
      <c r="C209" s="77"/>
      <c r="D209" s="80"/>
      <c r="E209" s="20" t="s">
        <v>15</v>
      </c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15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5"/>
      <c r="BV209" s="25"/>
      <c r="BW209" s="25"/>
      <c r="BX209" s="22">
        <v>272</v>
      </c>
      <c r="BY209" s="18"/>
      <c r="CA209" s="1">
        <f>217-50</f>
        <v>167</v>
      </c>
    </row>
    <row r="210" spans="1:79" ht="15" customHeight="1">
      <c r="A210" s="71"/>
      <c r="B210" s="77"/>
      <c r="C210" s="77"/>
      <c r="D210" s="80"/>
      <c r="E210" s="26" t="s">
        <v>16</v>
      </c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32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8">
        <f>+SUM(G210:BX210)</f>
        <v>0</v>
      </c>
    </row>
    <row r="211" spans="1:79" ht="15" customHeight="1">
      <c r="A211" s="71"/>
      <c r="B211" s="78"/>
      <c r="C211" s="78"/>
      <c r="D211" s="81"/>
      <c r="E211" s="27" t="s">
        <v>22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8"/>
    </row>
    <row r="212" spans="1:79" ht="15" customHeight="1">
      <c r="A212" s="71"/>
      <c r="B212" s="82">
        <v>58111</v>
      </c>
      <c r="C212" s="82" t="s">
        <v>44</v>
      </c>
      <c r="D212" s="86" t="s">
        <v>45</v>
      </c>
      <c r="E212" s="14" t="s">
        <v>17</v>
      </c>
      <c r="F212" s="15">
        <v>4</v>
      </c>
      <c r="G212" s="15">
        <v>4</v>
      </c>
      <c r="H212" s="15"/>
      <c r="I212" s="15">
        <v>4</v>
      </c>
      <c r="J212" s="15"/>
      <c r="K212" s="15">
        <v>4</v>
      </c>
      <c r="L212" s="15"/>
      <c r="M212" s="15">
        <v>3</v>
      </c>
      <c r="N212" s="15"/>
      <c r="O212" s="15"/>
      <c r="P212" s="15">
        <v>3</v>
      </c>
      <c r="Q212" s="15"/>
      <c r="R212" s="15"/>
      <c r="S212" s="15"/>
      <c r="T212" s="15"/>
      <c r="U212" s="15">
        <v>5</v>
      </c>
      <c r="V212" s="15"/>
      <c r="W212" s="15"/>
      <c r="X212" s="15">
        <v>1</v>
      </c>
      <c r="Y212" s="15"/>
      <c r="Z212" s="15">
        <v>1</v>
      </c>
      <c r="AA212" s="15"/>
      <c r="AB212" s="15">
        <v>2</v>
      </c>
      <c r="AC212" s="15"/>
      <c r="AD212" s="15">
        <v>2</v>
      </c>
      <c r="AE212" s="15"/>
      <c r="AF212" s="15"/>
      <c r="AG212" s="15"/>
      <c r="AH212" s="15"/>
      <c r="AI212" s="15"/>
      <c r="AJ212" s="15">
        <v>2</v>
      </c>
      <c r="AK212" s="15"/>
      <c r="AL212" s="15">
        <v>1</v>
      </c>
      <c r="AM212" s="15"/>
      <c r="AN212" s="15">
        <v>4</v>
      </c>
      <c r="AO212" s="15">
        <v>2</v>
      </c>
      <c r="AP212" s="15"/>
      <c r="AQ212" s="15">
        <v>23</v>
      </c>
      <c r="AR212" s="15"/>
      <c r="AS212" s="15">
        <v>7</v>
      </c>
      <c r="AT212" s="15"/>
      <c r="AU212" s="15">
        <v>0</v>
      </c>
      <c r="AV212" s="15"/>
      <c r="AW212" s="15">
        <v>8</v>
      </c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8">
        <f>SUBTOTAL(9,G212:BK212)</f>
        <v>76</v>
      </c>
    </row>
    <row r="213" spans="1:79" ht="15" customHeight="1">
      <c r="A213" s="71"/>
      <c r="B213" s="82"/>
      <c r="C213" s="82"/>
      <c r="D213" s="87"/>
      <c r="E213" s="19" t="s">
        <v>18</v>
      </c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>
        <v>70</v>
      </c>
      <c r="AR213" s="15"/>
      <c r="AS213" s="15"/>
      <c r="AT213" s="15"/>
      <c r="AU213" s="15">
        <v>60</v>
      </c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8">
        <f>SUBTOTAL(9,G213:BJ213)</f>
        <v>130</v>
      </c>
    </row>
    <row r="214" spans="1:79" ht="15" customHeight="1">
      <c r="A214" s="71"/>
      <c r="B214" s="82"/>
      <c r="C214" s="82"/>
      <c r="D214" s="87"/>
      <c r="E214" s="20" t="s">
        <v>19</v>
      </c>
      <c r="F214" s="22">
        <v>103</v>
      </c>
      <c r="G214" s="22">
        <v>99</v>
      </c>
      <c r="H214" s="22"/>
      <c r="I214" s="22">
        <v>89</v>
      </c>
      <c r="J214" s="22"/>
      <c r="K214" s="22">
        <v>77</v>
      </c>
      <c r="L214" s="22"/>
      <c r="M214" s="22">
        <v>71</v>
      </c>
      <c r="N214" s="22"/>
      <c r="O214" s="22"/>
      <c r="P214" s="22">
        <v>61</v>
      </c>
      <c r="Q214" s="22"/>
      <c r="R214" s="22"/>
      <c r="S214" s="22"/>
      <c r="T214" s="22"/>
      <c r="U214" s="22">
        <v>54</v>
      </c>
      <c r="V214" s="22"/>
      <c r="W214" s="22"/>
      <c r="X214" s="22">
        <v>52</v>
      </c>
      <c r="Y214" s="22"/>
      <c r="Z214" s="22">
        <v>46</v>
      </c>
      <c r="AA214" s="22"/>
      <c r="AB214" s="22">
        <v>38</v>
      </c>
      <c r="AC214" s="22"/>
      <c r="AD214" s="22">
        <v>33</v>
      </c>
      <c r="AE214" s="22"/>
      <c r="AF214" s="22"/>
      <c r="AG214" s="22"/>
      <c r="AH214" s="22"/>
      <c r="AI214" s="22"/>
      <c r="AJ214" s="22">
        <v>28</v>
      </c>
      <c r="AK214" s="22"/>
      <c r="AL214" s="22">
        <v>20</v>
      </c>
      <c r="AM214" s="22"/>
      <c r="AN214" s="22">
        <v>14</v>
      </c>
      <c r="AO214" s="22">
        <v>11</v>
      </c>
      <c r="AP214" s="22"/>
      <c r="AQ214" s="22">
        <v>51</v>
      </c>
      <c r="AR214" s="22"/>
      <c r="AS214" s="22">
        <v>81</v>
      </c>
      <c r="AT214" s="22"/>
      <c r="AU214" s="22">
        <v>137</v>
      </c>
      <c r="AV214" s="22"/>
      <c r="AW214" s="22">
        <v>123</v>
      </c>
      <c r="AX214" s="22"/>
      <c r="AY214" s="22"/>
      <c r="AZ214" s="22">
        <v>123</v>
      </c>
      <c r="BA214" s="22"/>
      <c r="BB214" s="22">
        <v>123</v>
      </c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>
        <v>119</v>
      </c>
      <c r="BY214" s="18"/>
    </row>
    <row r="215" spans="1:79" ht="15" customHeight="1">
      <c r="A215" s="71"/>
      <c r="B215" s="82"/>
      <c r="C215" s="82"/>
      <c r="D215" s="87"/>
      <c r="E215" s="23" t="s">
        <v>20</v>
      </c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8">
        <f>SUBTOTAL(9,G215:BJ215)</f>
        <v>0</v>
      </c>
    </row>
    <row r="216" spans="1:79" ht="15" customHeight="1">
      <c r="A216" s="71"/>
      <c r="B216" s="82"/>
      <c r="C216" s="82"/>
      <c r="D216" s="87"/>
      <c r="E216" s="19" t="s">
        <v>13</v>
      </c>
      <c r="F216" s="15">
        <v>4</v>
      </c>
      <c r="G216" s="15">
        <v>4</v>
      </c>
      <c r="H216" s="15"/>
      <c r="I216" s="15">
        <v>4</v>
      </c>
      <c r="J216" s="15"/>
      <c r="K216" s="15">
        <v>6</v>
      </c>
      <c r="L216" s="15"/>
      <c r="M216" s="15">
        <v>2</v>
      </c>
      <c r="N216" s="15"/>
      <c r="O216" s="15"/>
      <c r="P216" s="15">
        <v>3</v>
      </c>
      <c r="Q216" s="15"/>
      <c r="R216" s="15"/>
      <c r="S216" s="15"/>
      <c r="T216" s="15"/>
      <c r="U216" s="15">
        <v>5</v>
      </c>
      <c r="V216" s="15"/>
      <c r="W216" s="15"/>
      <c r="X216" s="15">
        <v>0</v>
      </c>
      <c r="Y216" s="15"/>
      <c r="Z216" s="15">
        <v>2</v>
      </c>
      <c r="AA216" s="15"/>
      <c r="AB216" s="15">
        <v>3</v>
      </c>
      <c r="AC216" s="15"/>
      <c r="AD216" s="15">
        <v>1</v>
      </c>
      <c r="AE216" s="15"/>
      <c r="AF216" s="15"/>
      <c r="AG216" s="15"/>
      <c r="AH216" s="15"/>
      <c r="AI216" s="15"/>
      <c r="AJ216" s="15">
        <v>1</v>
      </c>
      <c r="AK216" s="15"/>
      <c r="AL216" s="15">
        <v>2</v>
      </c>
      <c r="AM216" s="15"/>
      <c r="AN216" s="15">
        <v>4</v>
      </c>
      <c r="AO216" s="15">
        <v>3</v>
      </c>
      <c r="AP216" s="15"/>
      <c r="AQ216" s="15">
        <v>30</v>
      </c>
      <c r="AR216" s="15"/>
      <c r="AS216" s="15">
        <v>0</v>
      </c>
      <c r="AT216" s="15"/>
      <c r="AU216" s="15">
        <v>4</v>
      </c>
      <c r="AV216" s="15"/>
      <c r="AW216" s="15">
        <v>14</v>
      </c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>
        <v>5</v>
      </c>
      <c r="BY216" s="18"/>
    </row>
    <row r="217" spans="1:79" ht="15" customHeight="1">
      <c r="A217" s="71"/>
      <c r="B217" s="82"/>
      <c r="C217" s="82"/>
      <c r="D217" s="87"/>
      <c r="E217" s="20" t="s">
        <v>14</v>
      </c>
      <c r="F217" s="22">
        <v>0</v>
      </c>
      <c r="G217" s="22">
        <v>0</v>
      </c>
      <c r="H217" s="22"/>
      <c r="I217" s="22">
        <v>0</v>
      </c>
      <c r="J217" s="22"/>
      <c r="K217" s="22">
        <v>2</v>
      </c>
      <c r="L217" s="22"/>
      <c r="M217" s="22">
        <v>1</v>
      </c>
      <c r="N217" s="22"/>
      <c r="O217" s="22"/>
      <c r="P217" s="22">
        <v>1</v>
      </c>
      <c r="Q217" s="22"/>
      <c r="R217" s="22"/>
      <c r="S217" s="22"/>
      <c r="T217" s="22"/>
      <c r="U217" s="22">
        <v>1</v>
      </c>
      <c r="V217" s="22"/>
      <c r="W217" s="22"/>
      <c r="X217" s="22">
        <v>0</v>
      </c>
      <c r="Y217" s="22"/>
      <c r="Z217" s="22">
        <v>1</v>
      </c>
      <c r="AA217" s="22"/>
      <c r="AB217" s="22">
        <v>2</v>
      </c>
      <c r="AC217" s="22"/>
      <c r="AD217" s="22">
        <v>1</v>
      </c>
      <c r="AE217" s="22"/>
      <c r="AF217" s="22"/>
      <c r="AG217" s="22"/>
      <c r="AH217" s="22"/>
      <c r="AI217" s="22"/>
      <c r="AJ217" s="22">
        <v>0</v>
      </c>
      <c r="AK217" s="22"/>
      <c r="AL217" s="22">
        <v>1</v>
      </c>
      <c r="AM217" s="22"/>
      <c r="AN217" s="22">
        <v>1</v>
      </c>
      <c r="AO217" s="22">
        <v>2</v>
      </c>
      <c r="AP217" s="22"/>
      <c r="AQ217" s="22"/>
      <c r="AR217" s="22"/>
      <c r="AS217" s="22"/>
      <c r="AT217" s="22"/>
      <c r="AU217" s="22">
        <v>4</v>
      </c>
      <c r="AV217" s="22"/>
      <c r="AW217" s="22">
        <v>6</v>
      </c>
      <c r="AX217" s="22"/>
      <c r="AY217" s="22"/>
      <c r="AZ217" s="22">
        <v>6</v>
      </c>
      <c r="BA217" s="22"/>
      <c r="BB217" s="22">
        <v>6</v>
      </c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>
        <v>8</v>
      </c>
      <c r="BY217" s="18"/>
    </row>
    <row r="218" spans="1:79" ht="21.6" customHeight="1">
      <c r="A218" s="71"/>
      <c r="B218" s="82"/>
      <c r="C218" s="82"/>
      <c r="D218" s="88"/>
      <c r="E218" s="23" t="s">
        <v>21</v>
      </c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8">
        <f>SUBTOTAL(9,G218:BJ218)</f>
        <v>0</v>
      </c>
    </row>
    <row r="219" spans="1:79" ht="15" customHeight="1">
      <c r="A219" s="71"/>
      <c r="B219" s="82"/>
      <c r="C219" s="82"/>
      <c r="D219" s="83" t="s">
        <v>46</v>
      </c>
      <c r="E219" s="14" t="s">
        <v>17</v>
      </c>
      <c r="F219" s="15">
        <v>2</v>
      </c>
      <c r="G219" s="15"/>
      <c r="H219" s="15"/>
      <c r="I219" s="15">
        <v>1</v>
      </c>
      <c r="J219" s="15"/>
      <c r="K219" s="15">
        <v>1</v>
      </c>
      <c r="L219" s="15"/>
      <c r="M219" s="15">
        <v>2</v>
      </c>
      <c r="N219" s="15"/>
      <c r="O219" s="15"/>
      <c r="P219" s="15">
        <v>1</v>
      </c>
      <c r="Q219" s="15"/>
      <c r="R219" s="15"/>
      <c r="S219" s="15"/>
      <c r="T219" s="15"/>
      <c r="U219" s="15">
        <v>0</v>
      </c>
      <c r="V219" s="15"/>
      <c r="W219" s="15"/>
      <c r="X219" s="15">
        <v>2</v>
      </c>
      <c r="Y219" s="15"/>
      <c r="Z219" s="15">
        <v>3</v>
      </c>
      <c r="AA219" s="15"/>
      <c r="AB219" s="15">
        <v>1</v>
      </c>
      <c r="AC219" s="15"/>
      <c r="AD219" s="15">
        <v>1</v>
      </c>
      <c r="AE219" s="15"/>
      <c r="AF219" s="15"/>
      <c r="AG219" s="15"/>
      <c r="AH219" s="15"/>
      <c r="AI219" s="15"/>
      <c r="AJ219" s="15">
        <v>2</v>
      </c>
      <c r="AK219" s="15"/>
      <c r="AL219" s="15">
        <v>3</v>
      </c>
      <c r="AM219" s="15"/>
      <c r="AN219" s="15">
        <v>3</v>
      </c>
      <c r="AO219" s="15">
        <v>3</v>
      </c>
      <c r="AP219" s="15"/>
      <c r="AQ219" s="15">
        <v>0</v>
      </c>
      <c r="AR219" s="15"/>
      <c r="AS219" s="15">
        <v>2</v>
      </c>
      <c r="AT219" s="15"/>
      <c r="AU219" s="15">
        <v>0</v>
      </c>
      <c r="AV219" s="15"/>
      <c r="AW219" s="15">
        <v>12</v>
      </c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8">
        <f>SUBTOTAL(9,G219:BK219)</f>
        <v>37</v>
      </c>
    </row>
    <row r="220" spans="1:79" ht="15" customHeight="1">
      <c r="A220" s="71"/>
      <c r="B220" s="82"/>
      <c r="C220" s="82"/>
      <c r="D220" s="84"/>
      <c r="E220" s="19" t="s">
        <v>18</v>
      </c>
      <c r="F220" s="15"/>
      <c r="G220" s="15"/>
      <c r="H220" s="15"/>
      <c r="I220" s="15"/>
      <c r="J220" s="15"/>
      <c r="K220" s="15"/>
      <c r="L220" s="15"/>
      <c r="M220" s="15">
        <v>70</v>
      </c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>
        <v>70</v>
      </c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>
        <v>60</v>
      </c>
      <c r="AO220" s="15"/>
      <c r="AP220" s="15"/>
      <c r="AQ220" s="15"/>
      <c r="AR220" s="15"/>
      <c r="AS220" s="15"/>
      <c r="AT220" s="15">
        <v>70</v>
      </c>
      <c r="AU220" s="15">
        <v>70</v>
      </c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8">
        <f>SUBTOTAL(9,G220:BJ220)</f>
        <v>340</v>
      </c>
    </row>
    <row r="221" spans="1:79" ht="15" customHeight="1">
      <c r="A221" s="71"/>
      <c r="B221" s="82"/>
      <c r="C221" s="82"/>
      <c r="D221" s="84"/>
      <c r="E221" s="20" t="s">
        <v>19</v>
      </c>
      <c r="F221" s="22">
        <v>100</v>
      </c>
      <c r="G221" s="22"/>
      <c r="H221" s="22"/>
      <c r="I221" s="22">
        <v>80</v>
      </c>
      <c r="J221" s="22"/>
      <c r="K221" s="22">
        <v>60</v>
      </c>
      <c r="L221" s="22"/>
      <c r="M221" s="22">
        <v>110</v>
      </c>
      <c r="N221" s="28"/>
      <c r="O221" s="28"/>
      <c r="P221" s="28">
        <v>90</v>
      </c>
      <c r="Q221" s="28">
        <v>90</v>
      </c>
      <c r="R221" s="28">
        <v>90</v>
      </c>
      <c r="S221" s="28">
        <v>90</v>
      </c>
      <c r="T221" s="28">
        <v>90</v>
      </c>
      <c r="U221" s="28">
        <v>67</v>
      </c>
      <c r="V221" s="22"/>
      <c r="W221" s="22"/>
      <c r="X221" s="22">
        <v>109</v>
      </c>
      <c r="Y221" s="22"/>
      <c r="Z221" s="22">
        <v>85</v>
      </c>
      <c r="AA221" s="22"/>
      <c r="AB221" s="22">
        <v>63</v>
      </c>
      <c r="AC221" s="22"/>
      <c r="AD221" s="22">
        <v>49</v>
      </c>
      <c r="AE221" s="22"/>
      <c r="AF221" s="22"/>
      <c r="AG221" s="22"/>
      <c r="AH221" s="22"/>
      <c r="AI221" s="22"/>
      <c r="AJ221" s="22">
        <v>34</v>
      </c>
      <c r="AK221" s="22"/>
      <c r="AL221" s="22">
        <v>12</v>
      </c>
      <c r="AM221" s="22"/>
      <c r="AN221" s="22">
        <v>48</v>
      </c>
      <c r="AO221" s="22">
        <v>31</v>
      </c>
      <c r="AP221" s="22"/>
      <c r="AQ221" s="22">
        <v>1</v>
      </c>
      <c r="AR221" s="22"/>
      <c r="AS221" s="22"/>
      <c r="AT221" s="22"/>
      <c r="AU221" s="22">
        <v>125</v>
      </c>
      <c r="AV221" s="22"/>
      <c r="AW221" s="22">
        <v>109</v>
      </c>
      <c r="AX221" s="22"/>
      <c r="AY221" s="22"/>
      <c r="AZ221" s="22">
        <v>125</v>
      </c>
      <c r="BA221" s="22"/>
      <c r="BB221" s="22">
        <v>125</v>
      </c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>
        <v>119</v>
      </c>
      <c r="BY221" s="18"/>
    </row>
    <row r="222" spans="1:79" ht="15" customHeight="1">
      <c r="A222" s="71"/>
      <c r="B222" s="82"/>
      <c r="C222" s="82"/>
      <c r="D222" s="84"/>
      <c r="E222" s="23" t="s">
        <v>20</v>
      </c>
      <c r="F222" s="3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15"/>
      <c r="BR222" s="15"/>
      <c r="BS222" s="15"/>
      <c r="BT222" s="15"/>
      <c r="BU222" s="15"/>
      <c r="BV222" s="15"/>
      <c r="BW222" s="15"/>
      <c r="BX222" s="15"/>
      <c r="BY222" s="18">
        <f>SUBTOTAL(9,G222:BJ222)</f>
        <v>0</v>
      </c>
    </row>
    <row r="223" spans="1:79" ht="15" customHeight="1">
      <c r="A223" s="71"/>
      <c r="B223" s="82"/>
      <c r="C223" s="82"/>
      <c r="D223" s="84"/>
      <c r="E223" s="19" t="s">
        <v>13</v>
      </c>
      <c r="F223" s="15"/>
      <c r="G223" s="15"/>
      <c r="H223" s="15"/>
      <c r="I223" s="15">
        <v>1</v>
      </c>
      <c r="J223" s="15"/>
      <c r="K223" s="15">
        <v>1</v>
      </c>
      <c r="L223" s="15"/>
      <c r="M223" s="15">
        <v>2</v>
      </c>
      <c r="N223" s="15"/>
      <c r="O223" s="15"/>
      <c r="P223" s="15">
        <v>1</v>
      </c>
      <c r="Q223" s="15"/>
      <c r="R223" s="15"/>
      <c r="S223" s="15"/>
      <c r="T223" s="15"/>
      <c r="U223" s="15">
        <v>0</v>
      </c>
      <c r="V223" s="15"/>
      <c r="W223" s="15"/>
      <c r="X223" s="15">
        <v>3</v>
      </c>
      <c r="Y223" s="15"/>
      <c r="Z223" s="15">
        <v>3</v>
      </c>
      <c r="AA223" s="15"/>
      <c r="AB223" s="15">
        <v>1</v>
      </c>
      <c r="AC223" s="15"/>
      <c r="AD223" s="15">
        <v>1</v>
      </c>
      <c r="AE223" s="15"/>
      <c r="AF223" s="15"/>
      <c r="AG223" s="15"/>
      <c r="AH223" s="15"/>
      <c r="AI223" s="15"/>
      <c r="AJ223" s="15">
        <v>2</v>
      </c>
      <c r="AK223" s="15"/>
      <c r="AL223" s="15">
        <v>3</v>
      </c>
      <c r="AM223" s="15"/>
      <c r="AN223" s="15">
        <v>4</v>
      </c>
      <c r="AO223" s="15">
        <v>2</v>
      </c>
      <c r="AP223" s="15"/>
      <c r="AQ223" s="15">
        <v>30</v>
      </c>
      <c r="AR223" s="15"/>
      <c r="AS223" s="15">
        <v>0</v>
      </c>
      <c r="AT223" s="15"/>
      <c r="AU223" s="15">
        <v>0</v>
      </c>
      <c r="AV223" s="15"/>
      <c r="AW223" s="15">
        <v>16</v>
      </c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>
        <v>2</v>
      </c>
      <c r="BY223" s="18"/>
    </row>
    <row r="224" spans="1:79" ht="15" customHeight="1">
      <c r="A224" s="71"/>
      <c r="B224" s="82"/>
      <c r="C224" s="82"/>
      <c r="D224" s="84"/>
      <c r="E224" s="20" t="s">
        <v>14</v>
      </c>
      <c r="F224" s="22"/>
      <c r="G224" s="22"/>
      <c r="H224" s="22"/>
      <c r="I224" s="22">
        <v>0</v>
      </c>
      <c r="J224" s="22"/>
      <c r="K224" s="22">
        <v>0</v>
      </c>
      <c r="L224" s="22"/>
      <c r="M224" s="22">
        <v>0</v>
      </c>
      <c r="N224" s="22"/>
      <c r="O224" s="22"/>
      <c r="P224" s="22">
        <v>0</v>
      </c>
      <c r="Q224" s="22"/>
      <c r="R224" s="22"/>
      <c r="S224" s="22"/>
      <c r="T224" s="22"/>
      <c r="U224" s="22">
        <v>0</v>
      </c>
      <c r="V224" s="22"/>
      <c r="W224" s="22"/>
      <c r="X224" s="22">
        <v>1</v>
      </c>
      <c r="Y224" s="22"/>
      <c r="Z224" s="22">
        <v>1</v>
      </c>
      <c r="AA224" s="22"/>
      <c r="AB224" s="22">
        <v>1</v>
      </c>
      <c r="AC224" s="22"/>
      <c r="AD224" s="22">
        <v>1</v>
      </c>
      <c r="AE224" s="22"/>
      <c r="AF224" s="22"/>
      <c r="AG224" s="22"/>
      <c r="AH224" s="22"/>
      <c r="AI224" s="22"/>
      <c r="AJ224" s="22">
        <v>1</v>
      </c>
      <c r="AK224" s="22"/>
      <c r="AL224" s="22">
        <v>1</v>
      </c>
      <c r="AM224" s="22"/>
      <c r="AN224" s="22">
        <v>2</v>
      </c>
      <c r="AO224" s="22">
        <v>1</v>
      </c>
      <c r="AP224" s="22"/>
      <c r="AQ224" s="22">
        <v>10</v>
      </c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>
        <v>10</v>
      </c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>
        <v>2</v>
      </c>
      <c r="BY224" s="18"/>
    </row>
    <row r="225" spans="1:79" ht="15" customHeight="1">
      <c r="A225" s="71"/>
      <c r="B225" s="82"/>
      <c r="C225" s="82"/>
      <c r="D225" s="84"/>
      <c r="E225" s="23" t="s">
        <v>21</v>
      </c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8">
        <f>SUBTOTAL(9,G225:BJ225)</f>
        <v>0</v>
      </c>
      <c r="CA225" s="1">
        <f>52-14</f>
        <v>38</v>
      </c>
    </row>
    <row r="226" spans="1:79" ht="15" customHeight="1">
      <c r="A226" s="71"/>
      <c r="B226" s="82"/>
      <c r="C226" s="82"/>
      <c r="D226" s="84"/>
      <c r="E226" s="20" t="s">
        <v>15</v>
      </c>
      <c r="F226" s="22"/>
      <c r="G226" s="22"/>
      <c r="H226" s="22"/>
      <c r="I226" s="22"/>
      <c r="J226" s="22"/>
      <c r="K226" s="22"/>
      <c r="L226" s="22"/>
      <c r="M226" s="22"/>
      <c r="N226" s="28"/>
      <c r="O226" s="28"/>
      <c r="P226" s="28"/>
      <c r="Q226" s="28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>
        <v>600</v>
      </c>
      <c r="AK226" s="22"/>
      <c r="AL226" s="22"/>
      <c r="AM226" s="22"/>
      <c r="AN226" s="22">
        <v>540</v>
      </c>
      <c r="AO226" s="22"/>
      <c r="AP226" s="22"/>
      <c r="AQ226" s="22"/>
      <c r="AR226" s="22"/>
      <c r="AS226" s="22"/>
      <c r="AT226" s="22"/>
      <c r="AU226" s="22">
        <v>400</v>
      </c>
      <c r="AV226" s="22"/>
      <c r="AW226" s="22">
        <v>400</v>
      </c>
      <c r="AX226" s="22"/>
      <c r="AY226" s="22"/>
      <c r="AZ226" s="22">
        <v>400</v>
      </c>
      <c r="BA226" s="22"/>
      <c r="BB226" s="22">
        <v>400</v>
      </c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5"/>
      <c r="BV226" s="25"/>
      <c r="BW226" s="25"/>
      <c r="BX226" s="22">
        <v>440</v>
      </c>
      <c r="BY226" s="18"/>
    </row>
    <row r="227" spans="1:79" ht="15" customHeight="1">
      <c r="A227" s="71"/>
      <c r="B227" s="82"/>
      <c r="C227" s="82"/>
      <c r="D227" s="84"/>
      <c r="E227" s="26" t="s">
        <v>16</v>
      </c>
      <c r="F227" s="15">
        <v>200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>
        <v>200</v>
      </c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8">
        <f>+SUM(G227:BX227)</f>
        <v>200</v>
      </c>
    </row>
    <row r="228" spans="1:79" ht="15" customHeight="1">
      <c r="A228" s="71"/>
      <c r="B228" s="82"/>
      <c r="C228" s="82"/>
      <c r="D228" s="85"/>
      <c r="E228" s="27" t="s">
        <v>22</v>
      </c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8"/>
    </row>
    <row r="229" spans="1:79" ht="15" customHeight="1">
      <c r="A229" s="71"/>
      <c r="B229" s="76">
        <v>58211</v>
      </c>
      <c r="C229" s="73" t="s">
        <v>47</v>
      </c>
      <c r="D229" s="83" t="s">
        <v>11</v>
      </c>
      <c r="E229" s="14" t="s">
        <v>17</v>
      </c>
      <c r="F229" s="15">
        <v>3</v>
      </c>
      <c r="G229" s="15">
        <v>3</v>
      </c>
      <c r="H229" s="15"/>
      <c r="I229" s="15">
        <v>4</v>
      </c>
      <c r="J229" s="15"/>
      <c r="K229" s="15">
        <v>5</v>
      </c>
      <c r="L229" s="15"/>
      <c r="M229" s="15">
        <v>4</v>
      </c>
      <c r="N229" s="15"/>
      <c r="O229" s="15"/>
      <c r="P229" s="15">
        <v>5</v>
      </c>
      <c r="Q229" s="15"/>
      <c r="R229" s="15"/>
      <c r="S229" s="15"/>
      <c r="T229" s="15"/>
      <c r="U229" s="15">
        <v>5</v>
      </c>
      <c r="V229" s="15"/>
      <c r="W229" s="15"/>
      <c r="X229" s="15">
        <v>3</v>
      </c>
      <c r="Y229" s="15"/>
      <c r="Z229" s="15">
        <v>5</v>
      </c>
      <c r="AA229" s="15"/>
      <c r="AB229" s="15">
        <v>5</v>
      </c>
      <c r="AC229" s="15"/>
      <c r="AD229" s="15">
        <v>3</v>
      </c>
      <c r="AE229" s="15"/>
      <c r="AF229" s="15"/>
      <c r="AG229" s="15"/>
      <c r="AH229" s="15"/>
      <c r="AI229" s="15"/>
      <c r="AJ229" s="15">
        <v>3</v>
      </c>
      <c r="AK229" s="15"/>
      <c r="AL229" s="15">
        <v>4</v>
      </c>
      <c r="AM229" s="15"/>
      <c r="AN229" s="15">
        <v>7</v>
      </c>
      <c r="AO229" s="15">
        <v>5</v>
      </c>
      <c r="AP229" s="15"/>
      <c r="AQ229" s="15">
        <v>29</v>
      </c>
      <c r="AR229" s="15"/>
      <c r="AS229" s="15">
        <v>10</v>
      </c>
      <c r="AT229" s="15"/>
      <c r="AU229" s="15">
        <v>0</v>
      </c>
      <c r="AV229" s="15"/>
      <c r="AW229" s="15">
        <v>20</v>
      </c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8">
        <f>SUBTOTAL(9,G229:BK229)</f>
        <v>120</v>
      </c>
    </row>
    <row r="230" spans="1:79" ht="17.25" customHeight="1">
      <c r="A230" s="71"/>
      <c r="B230" s="77"/>
      <c r="C230" s="74"/>
      <c r="D230" s="84"/>
      <c r="E230" s="19" t="s">
        <v>18</v>
      </c>
      <c r="F230" s="15"/>
      <c r="G230" s="15"/>
      <c r="H230" s="15"/>
      <c r="I230" s="15"/>
      <c r="J230" s="15"/>
      <c r="K230" s="15">
        <v>70</v>
      </c>
      <c r="L230" s="15"/>
      <c r="M230" s="15">
        <v>70</v>
      </c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>
        <v>70</v>
      </c>
      <c r="AA230" s="15"/>
      <c r="AB230" s="15"/>
      <c r="AC230" s="15"/>
      <c r="AD230" s="15"/>
      <c r="AE230" s="15"/>
      <c r="AF230" s="15"/>
      <c r="AG230" s="15"/>
      <c r="AH230" s="15"/>
      <c r="AI230" s="15"/>
      <c r="AJ230" s="15">
        <v>70</v>
      </c>
      <c r="AK230" s="15"/>
      <c r="AL230" s="15"/>
      <c r="AM230" s="15"/>
      <c r="AN230" s="15"/>
      <c r="AO230" s="15">
        <v>70</v>
      </c>
      <c r="AP230" s="15"/>
      <c r="AQ230" s="15"/>
      <c r="AR230" s="15"/>
      <c r="AS230" s="15"/>
      <c r="AT230" s="15"/>
      <c r="AU230" s="15">
        <v>70</v>
      </c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8">
        <f>SUBTOTAL(9,G230:BJ230)</f>
        <v>420</v>
      </c>
    </row>
    <row r="231" spans="1:79" ht="15" customHeight="1">
      <c r="A231" s="71"/>
      <c r="B231" s="77"/>
      <c r="C231" s="74"/>
      <c r="D231" s="84"/>
      <c r="E231" s="20" t="s">
        <v>19</v>
      </c>
      <c r="F231" s="22">
        <v>82</v>
      </c>
      <c r="G231" s="22">
        <v>62</v>
      </c>
      <c r="H231" s="22"/>
      <c r="I231" s="22">
        <v>32</v>
      </c>
      <c r="J231" s="22"/>
      <c r="K231" s="22">
        <v>72</v>
      </c>
      <c r="L231" s="22"/>
      <c r="M231" s="22">
        <v>122</v>
      </c>
      <c r="N231" s="22"/>
      <c r="O231" s="22"/>
      <c r="P231" s="22">
        <v>92</v>
      </c>
      <c r="Q231" s="22"/>
      <c r="R231" s="22"/>
      <c r="S231" s="22"/>
      <c r="T231" s="22"/>
      <c r="U231" s="22">
        <v>62</v>
      </c>
      <c r="V231" s="22"/>
      <c r="W231" s="22"/>
      <c r="X231" s="22">
        <v>42</v>
      </c>
      <c r="Y231" s="22"/>
      <c r="Z231" s="22">
        <v>82</v>
      </c>
      <c r="AA231" s="22"/>
      <c r="AB231" s="22">
        <v>52</v>
      </c>
      <c r="AC231" s="22"/>
      <c r="AD231" s="22">
        <v>32</v>
      </c>
      <c r="AE231" s="22"/>
      <c r="AF231" s="22"/>
      <c r="AG231" s="22"/>
      <c r="AH231" s="22"/>
      <c r="AI231" s="22"/>
      <c r="AJ231" s="22">
        <v>82</v>
      </c>
      <c r="AK231" s="22"/>
      <c r="AL231" s="22">
        <v>52</v>
      </c>
      <c r="AM231" s="22"/>
      <c r="AN231" s="22">
        <v>22</v>
      </c>
      <c r="AO231" s="22">
        <v>72</v>
      </c>
      <c r="AP231" s="22"/>
      <c r="AQ231" s="22">
        <v>42</v>
      </c>
      <c r="AR231" s="22"/>
      <c r="AS231" s="22">
        <v>12</v>
      </c>
      <c r="AT231" s="22"/>
      <c r="AU231" s="22">
        <v>62</v>
      </c>
      <c r="AV231" s="22"/>
      <c r="AW231" s="22">
        <v>42</v>
      </c>
      <c r="AX231" s="22"/>
      <c r="AY231" s="22"/>
      <c r="AZ231" s="22">
        <v>62</v>
      </c>
      <c r="BA231" s="22"/>
      <c r="BB231" s="22">
        <v>62</v>
      </c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>
        <v>287</v>
      </c>
      <c r="BY231" s="18"/>
    </row>
    <row r="232" spans="1:79" ht="15" customHeight="1">
      <c r="A232" s="71"/>
      <c r="B232" s="77"/>
      <c r="C232" s="74"/>
      <c r="D232" s="84"/>
      <c r="E232" s="23" t="s">
        <v>20</v>
      </c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8">
        <f>SUBTOTAL(9,G232:BJ232)</f>
        <v>0</v>
      </c>
    </row>
    <row r="233" spans="1:79" ht="15" customHeight="1">
      <c r="A233" s="71"/>
      <c r="B233" s="77"/>
      <c r="C233" s="74"/>
      <c r="D233" s="84"/>
      <c r="E233" s="19" t="s">
        <v>13</v>
      </c>
      <c r="F233" s="15">
        <v>3</v>
      </c>
      <c r="G233" s="15">
        <v>3</v>
      </c>
      <c r="H233" s="15"/>
      <c r="I233" s="15">
        <v>5</v>
      </c>
      <c r="J233" s="15"/>
      <c r="K233" s="15">
        <v>3</v>
      </c>
      <c r="L233" s="15"/>
      <c r="M233" s="15">
        <v>4</v>
      </c>
      <c r="N233" s="15"/>
      <c r="O233" s="15"/>
      <c r="P233" s="15">
        <v>4</v>
      </c>
      <c r="Q233" s="15"/>
      <c r="R233" s="15"/>
      <c r="S233" s="15"/>
      <c r="T233" s="15"/>
      <c r="U233" s="15">
        <v>5</v>
      </c>
      <c r="V233" s="15"/>
      <c r="W233" s="15"/>
      <c r="X233" s="15">
        <v>3</v>
      </c>
      <c r="Y233" s="15"/>
      <c r="Z233" s="15">
        <v>5</v>
      </c>
      <c r="AA233" s="15"/>
      <c r="AB233" s="15">
        <v>5</v>
      </c>
      <c r="AC233" s="15"/>
      <c r="AD233" s="15">
        <v>3</v>
      </c>
      <c r="AE233" s="15"/>
      <c r="AF233" s="15"/>
      <c r="AG233" s="15"/>
      <c r="AH233" s="15"/>
      <c r="AI233" s="15"/>
      <c r="AJ233" s="15">
        <v>3</v>
      </c>
      <c r="AK233" s="15"/>
      <c r="AL233" s="15">
        <v>5</v>
      </c>
      <c r="AM233" s="15"/>
      <c r="AN233" s="15">
        <v>8</v>
      </c>
      <c r="AO233" s="15">
        <v>5</v>
      </c>
      <c r="AP233" s="15"/>
      <c r="AQ233" s="15">
        <v>30</v>
      </c>
      <c r="AR233" s="15"/>
      <c r="AS233" s="15">
        <v>0</v>
      </c>
      <c r="AT233" s="15"/>
      <c r="AU233" s="15">
        <v>4</v>
      </c>
      <c r="AV233" s="15"/>
      <c r="AW233" s="15">
        <v>20</v>
      </c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>
        <v>7</v>
      </c>
      <c r="BY233" s="18"/>
    </row>
    <row r="234" spans="1:79" ht="15" customHeight="1">
      <c r="A234" s="71"/>
      <c r="B234" s="77"/>
      <c r="C234" s="74"/>
      <c r="D234" s="84"/>
      <c r="E234" s="20" t="s">
        <v>14</v>
      </c>
      <c r="F234" s="22">
        <v>3</v>
      </c>
      <c r="G234" s="22">
        <v>3</v>
      </c>
      <c r="H234" s="22"/>
      <c r="I234" s="22">
        <v>4</v>
      </c>
      <c r="J234" s="22"/>
      <c r="K234" s="22">
        <v>2</v>
      </c>
      <c r="L234" s="22"/>
      <c r="M234" s="22">
        <v>2</v>
      </c>
      <c r="N234" s="22"/>
      <c r="O234" s="22"/>
      <c r="P234" s="22">
        <v>1</v>
      </c>
      <c r="Q234" s="22"/>
      <c r="R234" s="22"/>
      <c r="S234" s="22"/>
      <c r="T234" s="22"/>
      <c r="U234" s="22">
        <v>1</v>
      </c>
      <c r="V234" s="22"/>
      <c r="W234" s="22"/>
      <c r="X234" s="22">
        <v>1</v>
      </c>
      <c r="Y234" s="22"/>
      <c r="Z234" s="22">
        <v>1</v>
      </c>
      <c r="AA234" s="22"/>
      <c r="AB234" s="22">
        <v>1</v>
      </c>
      <c r="AC234" s="22"/>
      <c r="AD234" s="22">
        <v>1</v>
      </c>
      <c r="AE234" s="22"/>
      <c r="AF234" s="22"/>
      <c r="AG234" s="22"/>
      <c r="AH234" s="22"/>
      <c r="AI234" s="22"/>
      <c r="AJ234" s="22">
        <v>1</v>
      </c>
      <c r="AK234" s="22"/>
      <c r="AL234" s="22">
        <v>2</v>
      </c>
      <c r="AM234" s="22"/>
      <c r="AN234" s="22">
        <v>3</v>
      </c>
      <c r="AO234" s="22">
        <v>3</v>
      </c>
      <c r="AP234" s="22"/>
      <c r="AQ234" s="22">
        <v>10</v>
      </c>
      <c r="AR234" s="22"/>
      <c r="AS234" s="22">
        <v>0</v>
      </c>
      <c r="AT234" s="22"/>
      <c r="AU234" s="22">
        <v>4</v>
      </c>
      <c r="AV234" s="22"/>
      <c r="AW234" s="22">
        <v>4</v>
      </c>
      <c r="AX234" s="22"/>
      <c r="AY234" s="22"/>
      <c r="AZ234" s="22"/>
      <c r="BA234" s="22"/>
      <c r="BB234" s="22">
        <v>4</v>
      </c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>
        <v>10</v>
      </c>
      <c r="BY234" s="18"/>
    </row>
    <row r="235" spans="1:79" ht="15" customHeight="1">
      <c r="A235" s="71"/>
      <c r="B235" s="77"/>
      <c r="C235" s="74"/>
      <c r="D235" s="84"/>
      <c r="E235" s="23" t="s">
        <v>21</v>
      </c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8">
        <f>SUBTOTAL(9,G235:BJ235)</f>
        <v>0</v>
      </c>
    </row>
    <row r="236" spans="1:79" ht="15" customHeight="1">
      <c r="A236" s="71"/>
      <c r="B236" s="77"/>
      <c r="C236" s="74"/>
      <c r="D236" s="84"/>
      <c r="E236" s="20" t="s">
        <v>15</v>
      </c>
      <c r="F236" s="22"/>
      <c r="G236" s="22"/>
      <c r="H236" s="22"/>
      <c r="I236" s="22"/>
      <c r="J236" s="28"/>
      <c r="K236" s="28"/>
      <c r="L236" s="28"/>
      <c r="M236" s="28"/>
      <c r="N236" s="28"/>
      <c r="O236" s="28"/>
      <c r="P236" s="28"/>
      <c r="Q236" s="28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>
        <v>340</v>
      </c>
      <c r="AK236" s="22"/>
      <c r="AL236" s="22"/>
      <c r="AM236" s="22"/>
      <c r="AN236" s="22"/>
      <c r="AO236" s="22">
        <v>270</v>
      </c>
      <c r="AP236" s="22"/>
      <c r="AQ236" s="22"/>
      <c r="AR236" s="22"/>
      <c r="AS236" s="22"/>
      <c r="AT236" s="22"/>
      <c r="AU236" s="22">
        <v>200</v>
      </c>
      <c r="AV236" s="22"/>
      <c r="AW236" s="22"/>
      <c r="AX236" s="22"/>
      <c r="AY236" s="22"/>
      <c r="AZ236" s="22">
        <v>200</v>
      </c>
      <c r="BA236" s="22"/>
      <c r="BB236" s="22">
        <v>200</v>
      </c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5"/>
      <c r="BV236" s="25"/>
      <c r="BW236" s="25"/>
      <c r="BX236" s="22">
        <v>300</v>
      </c>
      <c r="BY236" s="18"/>
    </row>
    <row r="237" spans="1:79" ht="15" customHeight="1">
      <c r="A237" s="71"/>
      <c r="B237" s="77"/>
      <c r="C237" s="74"/>
      <c r="D237" s="84"/>
      <c r="E237" s="26" t="s">
        <v>16</v>
      </c>
      <c r="F237" s="15">
        <v>228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>
        <v>200</v>
      </c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8">
        <f>+SUM(G237:BX237)</f>
        <v>200</v>
      </c>
    </row>
    <row r="238" spans="1:79" ht="15" customHeight="1">
      <c r="A238" s="71"/>
      <c r="B238" s="78"/>
      <c r="C238" s="75"/>
      <c r="D238" s="85"/>
      <c r="E238" s="27" t="s">
        <v>22</v>
      </c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8"/>
    </row>
    <row r="239" spans="1:79" ht="17.25" customHeight="1">
      <c r="A239" s="71"/>
      <c r="B239" s="76">
        <v>58311</v>
      </c>
      <c r="C239" s="73" t="s">
        <v>48</v>
      </c>
      <c r="D239" s="83" t="s">
        <v>11</v>
      </c>
      <c r="E239" s="14" t="s">
        <v>17</v>
      </c>
      <c r="F239" s="15">
        <v>3</v>
      </c>
      <c r="G239" s="15">
        <v>3</v>
      </c>
      <c r="H239" s="15"/>
      <c r="I239" s="15">
        <v>4</v>
      </c>
      <c r="J239" s="15"/>
      <c r="K239" s="15">
        <v>5</v>
      </c>
      <c r="L239" s="15"/>
      <c r="M239" s="15">
        <v>4</v>
      </c>
      <c r="N239" s="15"/>
      <c r="O239" s="15"/>
      <c r="P239" s="15">
        <v>5</v>
      </c>
      <c r="Q239" s="15"/>
      <c r="R239" s="15"/>
      <c r="S239" s="15"/>
      <c r="T239" s="15"/>
      <c r="U239" s="15">
        <v>5</v>
      </c>
      <c r="V239" s="15"/>
      <c r="W239" s="15"/>
      <c r="X239" s="15">
        <v>3</v>
      </c>
      <c r="Y239" s="15"/>
      <c r="Z239" s="15">
        <v>5</v>
      </c>
      <c r="AA239" s="15"/>
      <c r="AB239" s="15">
        <v>5</v>
      </c>
      <c r="AC239" s="15"/>
      <c r="AD239" s="15">
        <v>3</v>
      </c>
      <c r="AE239" s="15"/>
      <c r="AF239" s="15"/>
      <c r="AG239" s="15"/>
      <c r="AH239" s="15"/>
      <c r="AI239" s="15"/>
      <c r="AJ239" s="15">
        <v>3</v>
      </c>
      <c r="AK239" s="15"/>
      <c r="AL239" s="15">
        <v>4</v>
      </c>
      <c r="AM239" s="15"/>
      <c r="AN239" s="15">
        <v>7</v>
      </c>
      <c r="AO239" s="15">
        <v>5</v>
      </c>
      <c r="AP239" s="15"/>
      <c r="AQ239" s="15">
        <v>23</v>
      </c>
      <c r="AR239" s="15"/>
      <c r="AS239" s="15">
        <v>10</v>
      </c>
      <c r="AT239" s="15"/>
      <c r="AU239" s="15">
        <v>0</v>
      </c>
      <c r="AV239" s="15"/>
      <c r="AW239" s="15">
        <v>20</v>
      </c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8">
        <f>SUBTOTAL(9,G239:BK239)</f>
        <v>114</v>
      </c>
    </row>
    <row r="240" spans="1:79" ht="15" customHeight="1">
      <c r="A240" s="71"/>
      <c r="B240" s="77"/>
      <c r="C240" s="74"/>
      <c r="D240" s="84"/>
      <c r="E240" s="19" t="s">
        <v>18</v>
      </c>
      <c r="F240" s="15">
        <v>100</v>
      </c>
      <c r="G240" s="15"/>
      <c r="H240" s="15"/>
      <c r="I240" s="15"/>
      <c r="J240" s="15"/>
      <c r="K240" s="15"/>
      <c r="L240" s="15"/>
      <c r="M240" s="15">
        <v>100</v>
      </c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>
        <v>100</v>
      </c>
      <c r="AA240" s="15"/>
      <c r="AB240" s="15"/>
      <c r="AC240" s="15"/>
      <c r="AD240" s="15"/>
      <c r="AE240" s="15"/>
      <c r="AF240" s="15"/>
      <c r="AG240" s="15"/>
      <c r="AH240" s="15"/>
      <c r="AI240" s="15"/>
      <c r="AJ240" s="15">
        <v>100</v>
      </c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>
        <v>100</v>
      </c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8">
        <f>SUBTOTAL(9,G240:BJ240)</f>
        <v>400</v>
      </c>
    </row>
    <row r="241" spans="1:77" ht="15" customHeight="1">
      <c r="A241" s="71"/>
      <c r="B241" s="77"/>
      <c r="C241" s="74"/>
      <c r="D241" s="84"/>
      <c r="E241" s="20" t="s">
        <v>19</v>
      </c>
      <c r="F241" s="22">
        <v>130</v>
      </c>
      <c r="G241" s="22">
        <v>110</v>
      </c>
      <c r="H241" s="22"/>
      <c r="I241" s="22">
        <v>80</v>
      </c>
      <c r="J241" s="22"/>
      <c r="K241" s="22">
        <v>50</v>
      </c>
      <c r="L241" s="22"/>
      <c r="M241" s="22">
        <v>130</v>
      </c>
      <c r="N241" s="22"/>
      <c r="O241" s="22"/>
      <c r="P241" s="22">
        <v>100</v>
      </c>
      <c r="Q241" s="22"/>
      <c r="R241" s="22"/>
      <c r="S241" s="22"/>
      <c r="T241" s="22"/>
      <c r="U241" s="22">
        <v>70</v>
      </c>
      <c r="V241" s="22"/>
      <c r="W241" s="22"/>
      <c r="X241" s="22">
        <v>50</v>
      </c>
      <c r="Y241" s="22"/>
      <c r="Z241" s="22">
        <v>120</v>
      </c>
      <c r="AA241" s="22"/>
      <c r="AB241" s="22">
        <v>90</v>
      </c>
      <c r="AC241" s="22"/>
      <c r="AD241" s="22">
        <v>70</v>
      </c>
      <c r="AE241" s="22"/>
      <c r="AF241" s="22"/>
      <c r="AG241" s="22"/>
      <c r="AH241" s="22"/>
      <c r="AI241" s="22"/>
      <c r="AJ241" s="22">
        <v>150</v>
      </c>
      <c r="AK241" s="22"/>
      <c r="AL241" s="22">
        <v>120</v>
      </c>
      <c r="AM241" s="22"/>
      <c r="AN241" s="22">
        <v>90</v>
      </c>
      <c r="AO241" s="22">
        <v>70</v>
      </c>
      <c r="AP241" s="22"/>
      <c r="AQ241" s="22">
        <v>40</v>
      </c>
      <c r="AR241" s="22"/>
      <c r="AS241" s="22">
        <v>10</v>
      </c>
      <c r="AT241" s="22"/>
      <c r="AU241" s="22">
        <v>90</v>
      </c>
      <c r="AV241" s="22"/>
      <c r="AW241" s="22">
        <v>70</v>
      </c>
      <c r="AX241" s="22"/>
      <c r="AY241" s="22"/>
      <c r="AZ241" s="22">
        <v>90</v>
      </c>
      <c r="BA241" s="22"/>
      <c r="BB241" s="22">
        <v>90</v>
      </c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>
        <v>187</v>
      </c>
      <c r="BY241" s="18"/>
    </row>
    <row r="242" spans="1:77" ht="15" customHeight="1">
      <c r="A242" s="71"/>
      <c r="B242" s="77"/>
      <c r="C242" s="74"/>
      <c r="D242" s="84"/>
      <c r="E242" s="23" t="s">
        <v>20</v>
      </c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8">
        <f>SUBTOTAL(9,G242:BJ242)</f>
        <v>0</v>
      </c>
    </row>
    <row r="243" spans="1:77" ht="15" customHeight="1">
      <c r="A243" s="71"/>
      <c r="B243" s="77"/>
      <c r="C243" s="74"/>
      <c r="D243" s="84"/>
      <c r="E243" s="19" t="s">
        <v>13</v>
      </c>
      <c r="F243" s="15">
        <v>3</v>
      </c>
      <c r="G243" s="15">
        <v>3</v>
      </c>
      <c r="H243" s="15"/>
      <c r="I243" s="15">
        <v>5</v>
      </c>
      <c r="J243" s="15"/>
      <c r="K243" s="15">
        <v>3</v>
      </c>
      <c r="L243" s="15"/>
      <c r="M243" s="15">
        <v>4</v>
      </c>
      <c r="N243" s="15"/>
      <c r="O243" s="15"/>
      <c r="P243" s="15">
        <v>4</v>
      </c>
      <c r="Q243" s="15"/>
      <c r="R243" s="15"/>
      <c r="S243" s="15"/>
      <c r="T243" s="15"/>
      <c r="U243" s="15">
        <v>5</v>
      </c>
      <c r="V243" s="15"/>
      <c r="W243" s="15"/>
      <c r="X243" s="15">
        <v>3</v>
      </c>
      <c r="Y243" s="15"/>
      <c r="Z243" s="15">
        <v>5</v>
      </c>
      <c r="AA243" s="15"/>
      <c r="AB243" s="15">
        <v>5</v>
      </c>
      <c r="AC243" s="15"/>
      <c r="AD243" s="15">
        <v>3</v>
      </c>
      <c r="AE243" s="15"/>
      <c r="AF243" s="15"/>
      <c r="AG243" s="15"/>
      <c r="AH243" s="15"/>
      <c r="AI243" s="15"/>
      <c r="AJ243" s="15">
        <v>3</v>
      </c>
      <c r="AK243" s="15"/>
      <c r="AL243" s="15">
        <v>5</v>
      </c>
      <c r="AM243" s="15"/>
      <c r="AN243" s="15">
        <v>8</v>
      </c>
      <c r="AO243" s="15">
        <v>5</v>
      </c>
      <c r="AP243" s="15"/>
      <c r="AQ243" s="15">
        <v>36</v>
      </c>
      <c r="AR243" s="15"/>
      <c r="AS243" s="15">
        <v>0</v>
      </c>
      <c r="AT243" s="15"/>
      <c r="AU243" s="15">
        <v>4</v>
      </c>
      <c r="AV243" s="15"/>
      <c r="AW243" s="15">
        <v>20</v>
      </c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>
        <v>7</v>
      </c>
      <c r="BY243" s="18"/>
    </row>
    <row r="244" spans="1:77" ht="15" customHeight="1">
      <c r="A244" s="71"/>
      <c r="B244" s="77"/>
      <c r="C244" s="74"/>
      <c r="D244" s="84"/>
      <c r="E244" s="20" t="s">
        <v>14</v>
      </c>
      <c r="F244" s="22">
        <v>3</v>
      </c>
      <c r="G244" s="22">
        <v>3</v>
      </c>
      <c r="H244" s="22"/>
      <c r="I244" s="22">
        <v>4</v>
      </c>
      <c r="J244" s="22"/>
      <c r="K244" s="22">
        <v>2</v>
      </c>
      <c r="L244" s="22"/>
      <c r="M244" s="22">
        <v>2</v>
      </c>
      <c r="N244" s="22"/>
      <c r="O244" s="22"/>
      <c r="P244" s="22">
        <v>1</v>
      </c>
      <c r="Q244" s="22"/>
      <c r="R244" s="22"/>
      <c r="S244" s="22"/>
      <c r="T244" s="22"/>
      <c r="U244" s="22">
        <v>1</v>
      </c>
      <c r="V244" s="22"/>
      <c r="W244" s="22"/>
      <c r="X244" s="22">
        <v>1</v>
      </c>
      <c r="Y244" s="22"/>
      <c r="Z244" s="22">
        <v>1</v>
      </c>
      <c r="AA244" s="22"/>
      <c r="AB244" s="22">
        <v>1</v>
      </c>
      <c r="AC244" s="22"/>
      <c r="AD244" s="22">
        <v>1</v>
      </c>
      <c r="AE244" s="22"/>
      <c r="AF244" s="22"/>
      <c r="AG244" s="22"/>
      <c r="AH244" s="22"/>
      <c r="AI244" s="22"/>
      <c r="AJ244" s="22">
        <v>1</v>
      </c>
      <c r="AK244" s="22"/>
      <c r="AL244" s="22">
        <v>2</v>
      </c>
      <c r="AM244" s="22"/>
      <c r="AN244" s="22">
        <v>3</v>
      </c>
      <c r="AO244" s="22">
        <v>3</v>
      </c>
      <c r="AP244" s="22"/>
      <c r="AQ244" s="22">
        <v>10</v>
      </c>
      <c r="AR244" s="22"/>
      <c r="AS244" s="22">
        <v>0</v>
      </c>
      <c r="AT244" s="22"/>
      <c r="AU244" s="22">
        <v>4</v>
      </c>
      <c r="AV244" s="22"/>
      <c r="AW244" s="22">
        <v>4</v>
      </c>
      <c r="AX244" s="22"/>
      <c r="AY244" s="22"/>
      <c r="AZ244" s="22"/>
      <c r="BA244" s="22"/>
      <c r="BB244" s="22">
        <v>4</v>
      </c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>
        <v>10</v>
      </c>
      <c r="BY244" s="18"/>
    </row>
    <row r="245" spans="1:77" ht="15" customHeight="1">
      <c r="A245" s="71"/>
      <c r="B245" s="77"/>
      <c r="C245" s="74"/>
      <c r="D245" s="84"/>
      <c r="E245" s="23" t="s">
        <v>21</v>
      </c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8">
        <f>SUBTOTAL(9,G245:BJ245)</f>
        <v>0</v>
      </c>
    </row>
    <row r="246" spans="1:77" ht="15" customHeight="1">
      <c r="A246" s="71"/>
      <c r="B246" s="77"/>
      <c r="C246" s="74"/>
      <c r="D246" s="84"/>
      <c r="E246" s="20" t="s">
        <v>15</v>
      </c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>
        <v>246</v>
      </c>
      <c r="AV246" s="22"/>
      <c r="AW246" s="22"/>
      <c r="AX246" s="22"/>
      <c r="AY246" s="22"/>
      <c r="AZ246" s="22">
        <v>246</v>
      </c>
      <c r="BA246" s="22"/>
      <c r="BB246" s="22">
        <v>246</v>
      </c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5"/>
      <c r="BV246" s="25"/>
      <c r="BW246" s="25"/>
      <c r="BX246" s="22">
        <v>504</v>
      </c>
      <c r="BY246" s="18"/>
    </row>
    <row r="247" spans="1:77" ht="14.25" customHeight="1">
      <c r="A247" s="71"/>
      <c r="B247" s="77"/>
      <c r="C247" s="74"/>
      <c r="D247" s="84"/>
      <c r="E247" s="26" t="s">
        <v>16</v>
      </c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8">
        <f>+SUM(G247:BX247)</f>
        <v>0</v>
      </c>
    </row>
    <row r="248" spans="1:77" ht="13.9" customHeight="1">
      <c r="A248" s="72"/>
      <c r="B248" s="78"/>
      <c r="C248" s="75"/>
      <c r="D248" s="85"/>
      <c r="E248" s="27" t="s">
        <v>22</v>
      </c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8"/>
    </row>
  </sheetData>
  <mergeCells count="118">
    <mergeCell ref="A192:A248"/>
    <mergeCell ref="B192:B201"/>
    <mergeCell ref="C192:C201"/>
    <mergeCell ref="D192:D201"/>
    <mergeCell ref="B202:B211"/>
    <mergeCell ref="C202:C211"/>
    <mergeCell ref="D202:D211"/>
    <mergeCell ref="B212:B228"/>
    <mergeCell ref="B239:B248"/>
    <mergeCell ref="C239:C248"/>
    <mergeCell ref="D239:D248"/>
    <mergeCell ref="C212:C228"/>
    <mergeCell ref="D212:D218"/>
    <mergeCell ref="D219:D228"/>
    <mergeCell ref="B229:B238"/>
    <mergeCell ref="C229:C238"/>
    <mergeCell ref="D229:D238"/>
    <mergeCell ref="D182:D191"/>
    <mergeCell ref="A41:A191"/>
    <mergeCell ref="B142:B151"/>
    <mergeCell ref="C142:C151"/>
    <mergeCell ref="D142:D151"/>
    <mergeCell ref="C152:C161"/>
    <mergeCell ref="D152:D161"/>
    <mergeCell ref="C162:C171"/>
    <mergeCell ref="B108:B124"/>
    <mergeCell ref="C108:C124"/>
    <mergeCell ref="D108:D114"/>
    <mergeCell ref="D115:D124"/>
    <mergeCell ref="B125:B141"/>
    <mergeCell ref="C125:C141"/>
    <mergeCell ref="D125:D131"/>
    <mergeCell ref="D132:D141"/>
    <mergeCell ref="B41:B50"/>
    <mergeCell ref="C41:C50"/>
    <mergeCell ref="D41:D50"/>
    <mergeCell ref="B51:B60"/>
    <mergeCell ref="C51:C60"/>
    <mergeCell ref="D51:D60"/>
    <mergeCell ref="C172:C181"/>
    <mergeCell ref="C182:C191"/>
    <mergeCell ref="D71:D77"/>
    <mergeCell ref="B78:B87"/>
    <mergeCell ref="C78:C87"/>
    <mergeCell ref="D78:D87"/>
    <mergeCell ref="D162:D171"/>
    <mergeCell ref="D172:D181"/>
    <mergeCell ref="B152:B161"/>
    <mergeCell ref="B162:B171"/>
    <mergeCell ref="B172:B181"/>
    <mergeCell ref="BU4:BV4"/>
    <mergeCell ref="BW4:BX4"/>
    <mergeCell ref="A7:A26"/>
    <mergeCell ref="B7:B16"/>
    <mergeCell ref="C7:C16"/>
    <mergeCell ref="D7:D16"/>
    <mergeCell ref="B17:B26"/>
    <mergeCell ref="C17:C26"/>
    <mergeCell ref="D17:D26"/>
    <mergeCell ref="BI4:BJ4"/>
    <mergeCell ref="BK4:BL4"/>
    <mergeCell ref="BM4:BN4"/>
    <mergeCell ref="BO4:BP4"/>
    <mergeCell ref="BQ4:BR4"/>
    <mergeCell ref="BS4:BT4"/>
    <mergeCell ref="AW4:AX4"/>
    <mergeCell ref="AY4:AZ4"/>
    <mergeCell ref="BA4:BB4"/>
    <mergeCell ref="BC4:BD4"/>
    <mergeCell ref="BE4:BF4"/>
    <mergeCell ref="BG4:BH4"/>
    <mergeCell ref="AK4:AL4"/>
    <mergeCell ref="AM4:AN4"/>
    <mergeCell ref="AO4:AP4"/>
    <mergeCell ref="AQ4:AR4"/>
    <mergeCell ref="AS4:AT4"/>
    <mergeCell ref="AU4:AV4"/>
    <mergeCell ref="F3:F6"/>
    <mergeCell ref="Y4:Z4"/>
    <mergeCell ref="AA4:AB4"/>
    <mergeCell ref="AC4:AD4"/>
    <mergeCell ref="AE4:AF4"/>
    <mergeCell ref="AG4:AH4"/>
    <mergeCell ref="AI4:AJ4"/>
    <mergeCell ref="G3:AP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B182:B191"/>
    <mergeCell ref="A3:A6"/>
    <mergeCell ref="B3:B6"/>
    <mergeCell ref="C3:C6"/>
    <mergeCell ref="D3:D6"/>
    <mergeCell ref="E3:E6"/>
    <mergeCell ref="A27:A40"/>
    <mergeCell ref="B27:B33"/>
    <mergeCell ref="C27:C33"/>
    <mergeCell ref="D27:D33"/>
    <mergeCell ref="B34:B40"/>
    <mergeCell ref="C34:C40"/>
    <mergeCell ref="D34:D40"/>
    <mergeCell ref="B61:B70"/>
    <mergeCell ref="C61:C70"/>
    <mergeCell ref="D61:D70"/>
    <mergeCell ref="B88:B97"/>
    <mergeCell ref="C88:C97"/>
    <mergeCell ref="D88:D97"/>
    <mergeCell ref="B98:B107"/>
    <mergeCell ref="C98:C107"/>
    <mergeCell ref="D98:D107"/>
    <mergeCell ref="B71:B77"/>
    <mergeCell ref="C71:C77"/>
  </mergeCells>
  <conditionalFormatting sqref="BC198:BX198 BC195:BX195 BC218:BX218 BC215:BX215 BC208:BX208 BC225:BX225 BQ222:BX222 BM205:BX205 BC77:BH77 BC74:BH74 BC67:BH67 BC64:BH64 BC84:BH84 BC81:BH81 BC47:BX47 BC44:BX44 BC57:BX57 BC54:BX54 BL81:BX81 BK84:BX84 BL64:BX64 BK67:BX67 BL74:BX74 BL77:BX77 BK91:BX91 BK101:BX101 BC101:BH101 BC91:BH91 BC242:BX242 BC232:BX232 BC235:BX235 BC245:BX245 BC94:BX94 BC104:BX104">
    <cfRule type="cellIs" dxfId="959" priority="778" stopIfTrue="1" operator="greaterThan">
      <formula>0</formula>
    </cfRule>
    <cfRule type="cellIs" dxfId="958" priority="779" stopIfTrue="1" operator="lessThan">
      <formula>0</formula>
    </cfRule>
  </conditionalFormatting>
  <conditionalFormatting sqref="U111 BC60:BX60 BC201:BX201 BC211:BX211 BC228:BX228 BC248:BX248 BC87:BH87 BC70:BH70 BF128:BH128 BN165:BX165 BN168:BX168 BU170:BX170 BC50:BX50 BK70:BX70 BK87:BX87 BK97:BX97 BK107:BX107 BK111:BX111 BK128:BX128 BC107:BH107 BC97:BH97 BC111:BH111 BC238:BX238 BF131:BX131 BF135:BX135 BF138:BX138 BC114:BX114 BC141:BX141 BC124:BX124 BC161:BX161 BC171:BX171 BC118:BX118 BC121:BX121 BC145:BX145 BC151:BX151 BC148:BX148 BC155:BX155 BC158:BX158 BC160:BK160 BM160:BX160 BC175:BX175 BC185:BX185 BC178:BX178 BC172:BW173 BC182:BW183 BC176:BW176 BC188:BX188 BC180:BX181 BC179:BW179 BC190:BX191 BC189:BW189 BC186:BW187">
    <cfRule type="cellIs" dxfId="957" priority="804" stopIfTrue="1" operator="greaterThan">
      <formula>0</formula>
    </cfRule>
    <cfRule type="cellIs" dxfId="956" priority="805" stopIfTrue="1" operator="lessThan">
      <formula>0</formula>
    </cfRule>
  </conditionalFormatting>
  <conditionalFormatting sqref="BC59:BX59 BC247:BX247 BC227:BX227 BC86:BH86 BC200:BX200 BC210:BX210 BC69:BH69 BO126:BW126 BP129:BW129 BC49:BX49 BK69:BX69 BK86:BX86 BK96:BX96 BK106:BX106 BP125:BW125 BC106:BH106 BC96:BH96 BC237:BX237 BC123:BX123 BC140:BX140 BC150:BX150 BC120:BX120 BF137:BX137 AC59:AP59 L59:AA59">
    <cfRule type="cellIs" dxfId="955" priority="820" stopIfTrue="1" operator="greaterThan">
      <formula>0</formula>
    </cfRule>
    <cfRule type="cellIs" dxfId="954" priority="821" stopIfTrue="1" operator="lessThan">
      <formula>0</formula>
    </cfRule>
  </conditionalFormatting>
  <conditionalFormatting sqref="AS120:AX120">
    <cfRule type="cellIs" dxfId="953" priority="792" stopIfTrue="1" operator="greaterThan">
      <formula>0</formula>
    </cfRule>
    <cfRule type="cellIs" dxfId="952" priority="793" stopIfTrue="1" operator="lessThan">
      <formula>0</formula>
    </cfRule>
  </conditionalFormatting>
  <conditionalFormatting sqref="BA120:BB120">
    <cfRule type="cellIs" dxfId="951" priority="744" stopIfTrue="1" operator="greaterThan">
      <formula>0</formula>
    </cfRule>
    <cfRule type="cellIs" dxfId="950" priority="745" stopIfTrue="1" operator="lessThan">
      <formula>0</formula>
    </cfRule>
  </conditionalFormatting>
  <conditionalFormatting sqref="BA123:BB123">
    <cfRule type="cellIs" dxfId="949" priority="754" stopIfTrue="1" operator="greaterThan">
      <formula>0</formula>
    </cfRule>
    <cfRule type="cellIs" dxfId="948" priority="755" stopIfTrue="1" operator="lessThan">
      <formula>0</formula>
    </cfRule>
  </conditionalFormatting>
  <conditionalFormatting sqref="AM137">
    <cfRule type="cellIs" dxfId="947" priority="802" stopIfTrue="1" operator="greaterThan">
      <formula>0</formula>
    </cfRule>
    <cfRule type="cellIs" dxfId="946" priority="803" stopIfTrue="1" operator="lessThan">
      <formula>0</formula>
    </cfRule>
  </conditionalFormatting>
  <conditionalFormatting sqref="BX137 AN137:AO137">
    <cfRule type="cellIs" dxfId="945" priority="768" stopIfTrue="1" operator="greaterThan">
      <formula>0</formula>
    </cfRule>
    <cfRule type="cellIs" dxfId="944" priority="769" stopIfTrue="1" operator="lessThan">
      <formula>0</formula>
    </cfRule>
  </conditionalFormatting>
  <conditionalFormatting sqref="AV137:AW137">
    <cfRule type="cellIs" dxfId="943" priority="800" stopIfTrue="1" operator="greaterThan">
      <formula>0</formula>
    </cfRule>
    <cfRule type="cellIs" dxfId="942" priority="801" stopIfTrue="1" operator="lessThan">
      <formula>0</formula>
    </cfRule>
  </conditionalFormatting>
  <conditionalFormatting sqref="BA137:BB137">
    <cfRule type="cellIs" dxfId="941" priority="740" stopIfTrue="1" operator="greaterThan">
      <formula>0</formula>
    </cfRule>
    <cfRule type="cellIs" dxfId="940" priority="741" stopIfTrue="1" operator="lessThan">
      <formula>0</formula>
    </cfRule>
  </conditionalFormatting>
  <conditionalFormatting sqref="BA140:BB140">
    <cfRule type="cellIs" dxfId="939" priority="746" stopIfTrue="1" operator="greaterThan">
      <formula>0</formula>
    </cfRule>
    <cfRule type="cellIs" dxfId="938" priority="747" stopIfTrue="1" operator="lessThan">
      <formula>0</formula>
    </cfRule>
  </conditionalFormatting>
  <conditionalFormatting sqref="O145:Q145">
    <cfRule type="cellIs" dxfId="937" priority="806" stopIfTrue="1" operator="greaterThan">
      <formula>0</formula>
    </cfRule>
    <cfRule type="cellIs" dxfId="936" priority="807" stopIfTrue="1" operator="lessThan">
      <formula>0</formula>
    </cfRule>
  </conditionalFormatting>
  <conditionalFormatting sqref="BA145:BB145">
    <cfRule type="cellIs" dxfId="935" priority="748" stopIfTrue="1" operator="greaterThan">
      <formula>0</formula>
    </cfRule>
    <cfRule type="cellIs" dxfId="934" priority="749" stopIfTrue="1" operator="lessThan">
      <formula>0</formula>
    </cfRule>
  </conditionalFormatting>
  <conditionalFormatting sqref="BA150:BB150">
    <cfRule type="cellIs" dxfId="933" priority="750" stopIfTrue="1" operator="greaterThan">
      <formula>0</formula>
    </cfRule>
    <cfRule type="cellIs" dxfId="932" priority="751" stopIfTrue="1" operator="lessThan">
      <formula>0</formula>
    </cfRule>
  </conditionalFormatting>
  <conditionalFormatting sqref="I155:J155">
    <cfRule type="cellIs" dxfId="931" priority="772" stopIfTrue="1" operator="greaterThan">
      <formula>0</formula>
    </cfRule>
    <cfRule type="cellIs" dxfId="930" priority="773" stopIfTrue="1" operator="lessThan">
      <formula>0</formula>
    </cfRule>
  </conditionalFormatting>
  <conditionalFormatting sqref="BA155:BB155">
    <cfRule type="cellIs" dxfId="929" priority="736" stopIfTrue="1" operator="greaterThan">
      <formula>0</formula>
    </cfRule>
    <cfRule type="cellIs" dxfId="928" priority="737" stopIfTrue="1" operator="lessThan">
      <formula>0</formula>
    </cfRule>
  </conditionalFormatting>
  <conditionalFormatting sqref="I158:J158">
    <cfRule type="cellIs" dxfId="927" priority="774" stopIfTrue="1" operator="greaterThan">
      <formula>0</formula>
    </cfRule>
    <cfRule type="cellIs" dxfId="926" priority="775" stopIfTrue="1" operator="lessThan">
      <formula>0</formula>
    </cfRule>
  </conditionalFormatting>
  <conditionalFormatting sqref="AS158">
    <cfRule type="cellIs" dxfId="925" priority="790" stopIfTrue="1" operator="greaterThan">
      <formula>0</formula>
    </cfRule>
    <cfRule type="cellIs" dxfId="924" priority="791" stopIfTrue="1" operator="lessThan">
      <formula>0</formula>
    </cfRule>
  </conditionalFormatting>
  <conditionalFormatting sqref="AV158:AW158">
    <cfRule type="cellIs" dxfId="923" priority="766" stopIfTrue="1" operator="greaterThan">
      <formula>0</formula>
    </cfRule>
    <cfRule type="cellIs" dxfId="922" priority="767" stopIfTrue="1" operator="lessThan">
      <formula>0</formula>
    </cfRule>
  </conditionalFormatting>
  <conditionalFormatting sqref="BA158:BB158">
    <cfRule type="cellIs" dxfId="921" priority="738" stopIfTrue="1" operator="greaterThan">
      <formula>0</formula>
    </cfRule>
    <cfRule type="cellIs" dxfId="920" priority="739" stopIfTrue="1" operator="lessThan">
      <formula>0</formula>
    </cfRule>
  </conditionalFormatting>
  <conditionalFormatting sqref="I160">
    <cfRule type="cellIs" dxfId="919" priority="776" stopIfTrue="1" operator="greaterThan">
      <formula>0</formula>
    </cfRule>
    <cfRule type="cellIs" dxfId="918" priority="777" stopIfTrue="1" operator="lessThan">
      <formula>0</formula>
    </cfRule>
  </conditionalFormatting>
  <conditionalFormatting sqref="AO160:AP160">
    <cfRule type="cellIs" dxfId="917" priority="788" stopIfTrue="1" operator="greaterThan">
      <formula>0</formula>
    </cfRule>
    <cfRule type="cellIs" dxfId="916" priority="789" stopIfTrue="1" operator="lessThan">
      <formula>0</formula>
    </cfRule>
  </conditionalFormatting>
  <conditionalFormatting sqref="AV165:AW165">
    <cfRule type="cellIs" dxfId="915" priority="762" stopIfTrue="1" operator="greaterThan">
      <formula>0</formula>
    </cfRule>
    <cfRule type="cellIs" dxfId="914" priority="763" stopIfTrue="1" operator="lessThan">
      <formula>0</formula>
    </cfRule>
  </conditionalFormatting>
  <conditionalFormatting sqref="BB165">
    <cfRule type="cellIs" dxfId="913" priority="732" stopIfTrue="1" operator="greaterThan">
      <formula>0</formula>
    </cfRule>
    <cfRule type="cellIs" dxfId="912" priority="733" stopIfTrue="1" operator="lessThan">
      <formula>0</formula>
    </cfRule>
  </conditionalFormatting>
  <conditionalFormatting sqref="BE165">
    <cfRule type="cellIs" dxfId="911" priority="784" stopIfTrue="1" operator="greaterThan">
      <formula>0</formula>
    </cfRule>
    <cfRule type="cellIs" dxfId="910" priority="785" stopIfTrue="1" operator="lessThan">
      <formula>0</formula>
    </cfRule>
  </conditionalFormatting>
  <conditionalFormatting sqref="AV168:AW168">
    <cfRule type="cellIs" dxfId="909" priority="764" stopIfTrue="1" operator="greaterThan">
      <formula>0</formula>
    </cfRule>
    <cfRule type="cellIs" dxfId="908" priority="765" stopIfTrue="1" operator="lessThan">
      <formula>0</formula>
    </cfRule>
  </conditionalFormatting>
  <conditionalFormatting sqref="BB168">
    <cfRule type="cellIs" dxfId="907" priority="734" stopIfTrue="1" operator="greaterThan">
      <formula>0</formula>
    </cfRule>
    <cfRule type="cellIs" dxfId="906" priority="735" stopIfTrue="1" operator="lessThan">
      <formula>0</formula>
    </cfRule>
  </conditionalFormatting>
  <conditionalFormatting sqref="BE168">
    <cfRule type="cellIs" dxfId="905" priority="786" stopIfTrue="1" operator="greaterThan">
      <formula>0</formula>
    </cfRule>
    <cfRule type="cellIs" dxfId="904" priority="787" stopIfTrue="1" operator="lessThan">
      <formula>0</formula>
    </cfRule>
  </conditionalFormatting>
  <conditionalFormatting sqref="BC205:BI205 I101:J101 I104:J104 I198:J198 I205:J205 I195:J195 I208:J208 I94:J94 I91:J91 I218:J218 I242:J242 I232:J232 I225:J225 I235:J235 I215:J215 I57:J57 I47:J47 I44:J44 I54:J54 I77:J77 I67:J67 I64:J64 I74:J74 I84:J84 I81:J81 L225:AP225 L195:AP195 M198:AP198 AM74:AP74 AT245:AZ245 AT64:AZ64 AT235:AZ235 AT225:AZ225 AT232:AZ232 AT242:AZ242 AT208:AZ208 AT215:AZ215 AT218:AZ218 AT195:AZ195 AT205:AZ205 AT198:AZ198 AT54:AZ54 AT57:AZ57 AT44:AZ44 AT47:AZ47 AR74:AU74 AR81:AU81 I222:AP222 I245:J245 L91:AP91 L94:AP94 L101:AP101 L104:AP104 L74 L77:AF77 L54:N54 T74:AF74 L64:AP64 L67:AP67 L81:AF81 L84:AP84 L242:O242 M245:AP245 L44:AP44 L47:AP47 L57:AP57 R54:AP54 L235:AP235 L232:AP232 L215:AP215 L218:AP218 M208:W208 L205:O205 AJ74 AR205 AR208 AR218 AR215 AR232 AR235 AR54 AR57 AR47 AR44 AR245 AR242 AR84:AZ84 AR67:AZ67 AR64 AR77:AZ77 AR104:AZ104 AR101:AZ101 AR94:AZ94 AR91:AZ91 AR198 AR195 AR225 AT209:AT211 Z205:AP205 Z208:AP208 AH77:AP77 AH81:AP81 AX74:AZ74 AX81:AZ81 Q74 Q242:AP242 Q205:W205">
    <cfRule type="cellIs" dxfId="903" priority="842" stopIfTrue="1" operator="greaterThan">
      <formula>0</formula>
    </cfRule>
    <cfRule type="cellIs" dxfId="902" priority="843" stopIfTrue="1" operator="lessThan">
      <formula>0</formula>
    </cfRule>
  </conditionalFormatting>
  <conditionalFormatting sqref="AS245 AS64 AS44 AS47 AS54 AS57 AS235 AS225 AS232 AS242 AS208 AS215 AS218 AS195 AS205 AS198">
    <cfRule type="cellIs" dxfId="901" priority="798" stopIfTrue="1" operator="greaterThan">
      <formula>0</formula>
    </cfRule>
    <cfRule type="cellIs" dxfId="900" priority="799" stopIfTrue="1" operator="lessThan">
      <formula>0</formula>
    </cfRule>
  </conditionalFormatting>
  <conditionalFormatting sqref="BA47:BB47 BA44:BB44 BA57:BB57 BA54:BB54 BA101:BB101 BA104:BB104 BA198:BB198 BA205:BB205 BA195:BB195 BA218:BB218 BA215:BB215 BA208:BB208 BA242:BB242 BA232:BB232 BA225:BB225 BA235:BB235 BA77:BB77 BA74:BB74 BA94:BB94 BA91:BB91 BA84:BB84 BA81:BB81 BA67:BB67 BA64:BB64 BA245:BB245">
    <cfRule type="cellIs" dxfId="899" priority="760" stopIfTrue="1" operator="greaterThan">
      <formula>0</formula>
    </cfRule>
    <cfRule type="cellIs" dxfId="898" priority="761" stopIfTrue="1" operator="lessThan">
      <formula>0</formula>
    </cfRule>
  </conditionalFormatting>
  <conditionalFormatting sqref="BY45:BY46 BY48">
    <cfRule type="cellIs" dxfId="897" priority="834" stopIfTrue="1" operator="greaterThan">
      <formula>0</formula>
    </cfRule>
    <cfRule type="cellIs" dxfId="896" priority="835" stopIfTrue="1" operator="lessThan">
      <formula>0</formula>
    </cfRule>
  </conditionalFormatting>
  <conditionalFormatting sqref="I200:J200 I210:J210 AL200:AP200 AL210:AP210 I227:J227 I59:J59 I49:J49 I69:J69 I86:J86 I96:J96 I106:J106 L227:AP227 L237:AP237 L247:AP247 L200:AJ200 L86:AP86 AU210:AZ210 AT200:AZ200 AT69:AZ69 AT86:AZ86 AT96:AZ96 AT227:AZ227 AT237:AZ237 AT247:AZ247 AT59:AZ59 AT49:AZ49 L106:AP106 L69:AP69 I247:J247 L96:AP96 L49:AP49 L210:AJ210 AR59 AR49 AR96 AR69 AR106:AZ106 AR86 AR247 AR237 AR227 AR210 AR200">
    <cfRule type="cellIs" dxfId="895" priority="838" stopIfTrue="1" operator="greaterThan">
      <formula>0</formula>
    </cfRule>
    <cfRule type="cellIs" dxfId="894" priority="839" stopIfTrue="1" operator="lessThan">
      <formula>0</formula>
    </cfRule>
  </conditionalFormatting>
  <conditionalFormatting sqref="AS49 AS210 AS200 AS59 AS69 AS86 AS96 AS227 AS237 AS247">
    <cfRule type="cellIs" dxfId="893" priority="794" stopIfTrue="1" operator="greaterThan">
      <formula>0</formula>
    </cfRule>
    <cfRule type="cellIs" dxfId="892" priority="795" stopIfTrue="1" operator="lessThan">
      <formula>0</formula>
    </cfRule>
  </conditionalFormatting>
  <conditionalFormatting sqref="BA49:BB49 BA59:BB59 BA106:BB106 BA247:BB247 BA237:BB237 BA227:BB227 BA96:BB96 BA86:BB86 BA69:BB69 BA200:BB200 BA210:BB210">
    <cfRule type="cellIs" dxfId="891" priority="756" stopIfTrue="1" operator="greaterThan">
      <formula>0</formula>
    </cfRule>
    <cfRule type="cellIs" dxfId="890" priority="757" stopIfTrue="1" operator="lessThan">
      <formula>0</formula>
    </cfRule>
  </conditionalFormatting>
  <conditionalFormatting sqref="BY49 BY59 BY69 BY86 BY96 BY106 BY123 BY140 BY150 BY160 BY170 BY200 BY210 BY227 BY237 BY247">
    <cfRule type="cellIs" dxfId="889" priority="780" stopIfTrue="1" operator="greaterThan">
      <formula>0</formula>
    </cfRule>
    <cfRule type="cellIs" dxfId="888" priority="781" stopIfTrue="1" operator="lessThan">
      <formula>0</formula>
    </cfRule>
  </conditionalFormatting>
  <conditionalFormatting sqref="L160:M160 AM128 AM131 I161:J161 I111:J111 AY128:AZ128 O131 I170 L170:M170 S131:T131 S128 I114:J114 I107:J107 I141:J141 I124:J124 I171:J171 I201:J201 I211:J211 I97:J97 I87:J87 I118:J118 I121:J121 I238:J238 I228:J228 I248:J248 I60:J60 I70:J70 I50:J50 L248:AP248 L228:AP228 L238:AP238 L201:AP201 L111 W128 W131 L171:AP171 AS128 L87:AP87 L121:U121 L118:P118 L114:P114 AU121:AZ121 AU118:AZ118 AT87:AZ87 AT97:AZ97 AT70:AZ70 AT248:AZ248 AT228:AZ228 AT238:AZ238 AU211:AZ211 AT201:AZ201 AU114:AZ114 AT60:AZ60 AT50:AZ50 L141:AP141 AR160:AZ161 AO131 W111:AH111 L107:AP107 N111:P111 L70:AP70 AR175:AR176 AR178:AR181 L161:AP161 L124:AP124 R111:T111 R114:U114 R118:U118 L97:AP97 L60:AP60 L50:AP50 W118:AP118 W114:AP114 W121:AP121 L211:AP211 AF131 AH131 AJ111:AP111 AJ131 AR111:AZ111 AR211 AR121 AR114 AR118 AR50 AR60 AR97 AR124:AZ124 AR70 AR107:AZ107 AS131 AR141:AZ141 AR87 AR171:AR173 AR201 AR238 AR228 AR248 AS176 AS179 AU131:AW131 AT175:AT176 AT180:AZ181 AT190:AZ191 AT185:AT189 AW185 Z131:AD131 AT171:AZ171 AT182:AT183 AS172:AT173 AT178:AT179 AW178:AZ178 AW175:AZ175 AX172:AZ173 AY182:AZ183 AX176:AZ176 AW188 AX179:AZ179 AY131:AZ131 AY185:AZ189">
    <cfRule type="cellIs" dxfId="887" priority="840" stopIfTrue="1" operator="greaterThan">
      <formula>0</formula>
    </cfRule>
    <cfRule type="cellIs" dxfId="886" priority="841" stopIfTrue="1" operator="lessThan">
      <formula>0</formula>
    </cfRule>
  </conditionalFormatting>
  <conditionalFormatting sqref="AS50 AS60 AS87 AS97 AS70 AS248 AS228 AS238 AS211 AS201 AS171 AS121:AT121 AS118:AT118 AS114:AT114 AS175 AS185 AS178 AS188 AS180:AS181 AS190:AS191">
    <cfRule type="cellIs" dxfId="885" priority="796" stopIfTrue="1" operator="greaterThan">
      <formula>0</formula>
    </cfRule>
    <cfRule type="cellIs" dxfId="884" priority="797" stopIfTrue="1" operator="lessThan">
      <formula>0</formula>
    </cfRule>
  </conditionalFormatting>
  <conditionalFormatting sqref="BA50:BB50 BA60:BB60 BA128:BB128 BA114:BB114 BA107:BB107 BA141:BB141 BA124:BB124 BA160:BB161 BA171:BB173 BA201:BB201 BA211:BB211 BA238:BB238 BA228:BB228 BA248:BB248 BA70:BB70 BA97:BB97 BA87:BB87 BA118:BB118 BA121:BB121 BA111:BB111 BA131:BB131 BA175:BB176 BA185:BB191 BA178:BB183">
    <cfRule type="cellIs" dxfId="883" priority="758" stopIfTrue="1" operator="greaterThan">
      <formula>0</formula>
    </cfRule>
    <cfRule type="cellIs" dxfId="882" priority="759" stopIfTrue="1" operator="lessThan">
      <formula>0</formula>
    </cfRule>
  </conditionalFormatting>
  <conditionalFormatting sqref="BY50 BY60 BY53 BY63 BY55:BY56 BY58 BY65:BY66">
    <cfRule type="cellIs" dxfId="881" priority="782" stopIfTrue="1" operator="greaterThan">
      <formula>0</formula>
    </cfRule>
    <cfRule type="cellIs" dxfId="880" priority="783" stopIfTrue="1" operator="lessThan">
      <formula>0</formula>
    </cfRule>
  </conditionalFormatting>
  <conditionalFormatting sqref="BY70 BY87 BY97 BY107 BY124 BY141 BY201 BY211 BY228 BY238 BY248 BY151 BY161 BY171:BY191 BY144 BY154 BY164 BY146:BY147 BY149 BY156:BY157 BY159 BY166:BY167 BY169">
    <cfRule type="cellIs" dxfId="879" priority="836" stopIfTrue="1" operator="greaterThan">
      <formula>0</formula>
    </cfRule>
    <cfRule type="cellIs" dxfId="878" priority="837" stopIfTrue="1" operator="lessThan">
      <formula>0</formula>
    </cfRule>
  </conditionalFormatting>
  <conditionalFormatting sqref="BX120 I120:Q120 T120:V120 AK120:AS120 AU120:AZ120">
    <cfRule type="cellIs" dxfId="877" priority="822" stopIfTrue="1" operator="greaterThan">
      <formula>0</formula>
    </cfRule>
    <cfRule type="cellIs" dxfId="876" priority="823" stopIfTrue="1" operator="lessThan">
      <formula>0</formula>
    </cfRule>
  </conditionalFormatting>
  <conditionalFormatting sqref="I123:J123 L123:AP123 AR123:AZ123">
    <cfRule type="cellIs" dxfId="875" priority="832" stopIfTrue="1" operator="greaterThan">
      <formula>0</formula>
    </cfRule>
    <cfRule type="cellIs" dxfId="874" priority="833" stopIfTrue="1" operator="lessThan">
      <formula>0</formula>
    </cfRule>
  </conditionalFormatting>
  <conditionalFormatting sqref="AN131 AN135 AN138 AN128">
    <cfRule type="cellIs" dxfId="873" priority="770" stopIfTrue="1" operator="greaterThan">
      <formula>0</formula>
    </cfRule>
    <cfRule type="cellIs" dxfId="872" priority="771" stopIfTrue="1" operator="lessThan">
      <formula>0</formula>
    </cfRule>
  </conditionalFormatting>
  <conditionalFormatting sqref="AM138 AM135 O135 O138 S135:T135 S138:T138 W138 W135 AO135 AO138 AF135 AF138 AH138 AH135 AJ135 AJ138 AS138 AS135 AU135:AW135 AU138:AW138 Z135:AD135 Z138:AD138 AY138:AZ138 AY135:AZ135">
    <cfRule type="cellIs" dxfId="871" priority="818" stopIfTrue="1" operator="greaterThan">
      <formula>0</formula>
    </cfRule>
    <cfRule type="cellIs" dxfId="870" priority="819" stopIfTrue="1" operator="lessThan">
      <formula>0</formula>
    </cfRule>
  </conditionalFormatting>
  <conditionalFormatting sqref="BA135:BB135 BA138:BB138">
    <cfRule type="cellIs" dxfId="869" priority="742" stopIfTrue="1" operator="greaterThan">
      <formula>0</formula>
    </cfRule>
    <cfRule type="cellIs" dxfId="868" priority="743" stopIfTrue="1" operator="lessThan">
      <formula>0</formula>
    </cfRule>
  </conditionalFormatting>
  <conditionalFormatting sqref="BX137 S137:W137 AC137:AF137 AK137:AO137 AV137:AW137 AY137:AZ137">
    <cfRule type="cellIs" dxfId="867" priority="816" stopIfTrue="1" operator="greaterThan">
      <formula>0</formula>
    </cfRule>
    <cfRule type="cellIs" dxfId="866" priority="817" stopIfTrue="1" operator="lessThan">
      <formula>0</formula>
    </cfRule>
  </conditionalFormatting>
  <conditionalFormatting sqref="I140 N140:O140 Q140:V140 AS140:AZ140 AC140:AP140">
    <cfRule type="cellIs" dxfId="865" priority="824" stopIfTrue="1" operator="greaterThan">
      <formula>0</formula>
    </cfRule>
    <cfRule type="cellIs" dxfId="864" priority="825" stopIfTrue="1" operator="lessThan">
      <formula>0</formula>
    </cfRule>
  </conditionalFormatting>
  <conditionalFormatting sqref="L145:N145 R145:AP145 I145:J145 AR145:AZ145">
    <cfRule type="cellIs" dxfId="863" priority="826" stopIfTrue="1" operator="greaterThan">
      <formula>0</formula>
    </cfRule>
    <cfRule type="cellIs" dxfId="862" priority="827" stopIfTrue="1" operator="lessThan">
      <formula>0</formula>
    </cfRule>
  </conditionalFormatting>
  <conditionalFormatting sqref="I151:J151 L151:AP151 I148:J148 L148:AP148 AR148:AZ148 AR151:AZ151">
    <cfRule type="cellIs" dxfId="861" priority="830" stopIfTrue="1" operator="greaterThan">
      <formula>0</formula>
    </cfRule>
    <cfRule type="cellIs" dxfId="860" priority="831" stopIfTrue="1" operator="lessThan">
      <formula>0</formula>
    </cfRule>
  </conditionalFormatting>
  <conditionalFormatting sqref="BA148:BB148 BA151:BB151">
    <cfRule type="cellIs" dxfId="859" priority="752" stopIfTrue="1" operator="greaterThan">
      <formula>0</formula>
    </cfRule>
    <cfRule type="cellIs" dxfId="858" priority="753" stopIfTrue="1" operator="lessThan">
      <formula>0</formula>
    </cfRule>
  </conditionalFormatting>
  <conditionalFormatting sqref="AK200 AK210 I150:J150 AK160:AN160 L150:AP150 AR150:AZ150">
    <cfRule type="cellIs" dxfId="857" priority="828" stopIfTrue="1" operator="greaterThan">
      <formula>0</formula>
    </cfRule>
    <cfRule type="cellIs" dxfId="856" priority="829" stopIfTrue="1" operator="lessThan">
      <formula>0</formula>
    </cfRule>
  </conditionalFormatting>
  <conditionalFormatting sqref="AX155:AZ155 W155:AP155 L155:P155 S155:U155 AR155:AU155">
    <cfRule type="cellIs" dxfId="855" priority="812" stopIfTrue="1" operator="greaterThan">
      <formula>0</formula>
    </cfRule>
    <cfRule type="cellIs" dxfId="854" priority="813" stopIfTrue="1" operator="lessThan">
      <formula>0</formula>
    </cfRule>
  </conditionalFormatting>
  <conditionalFormatting sqref="AX158:AZ158 AT158:AU158 W158:AP158 L158:P158 S158:U158 AR158">
    <cfRule type="cellIs" dxfId="853" priority="814" stopIfTrue="1" operator="greaterThan">
      <formula>0</formula>
    </cfRule>
    <cfRule type="cellIs" dxfId="852" priority="815" stopIfTrue="1" operator="lessThan">
      <formula>0</formula>
    </cfRule>
  </conditionalFormatting>
  <conditionalFormatting sqref="AX165:AZ165 BL165 S165 AS165:AT165 BF165:BJ165">
    <cfRule type="cellIs" dxfId="851" priority="808" stopIfTrue="1" operator="greaterThan">
      <formula>0</formula>
    </cfRule>
    <cfRule type="cellIs" dxfId="850" priority="809" stopIfTrue="1" operator="lessThan">
      <formula>0</formula>
    </cfRule>
  </conditionalFormatting>
  <conditionalFormatting sqref="AX168:AZ168 S168 AT168:AU168 BF168:BJ168">
    <cfRule type="cellIs" dxfId="849" priority="810" stopIfTrue="1" operator="greaterThan">
      <formula>0</formula>
    </cfRule>
    <cfRule type="cellIs" dxfId="848" priority="811" stopIfTrue="1" operator="lessThan">
      <formula>0</formula>
    </cfRule>
  </conditionalFormatting>
  <conditionalFormatting sqref="BK165">
    <cfRule type="cellIs" dxfId="847" priority="728" stopIfTrue="1" operator="greaterThan">
      <formula>0</formula>
    </cfRule>
    <cfRule type="cellIs" dxfId="846" priority="729" stopIfTrue="1" operator="lessThan">
      <formula>0</formula>
    </cfRule>
  </conditionalFormatting>
  <conditionalFormatting sqref="BK168:BL168">
    <cfRule type="cellIs" dxfId="845" priority="730" stopIfTrue="1" operator="greaterThan">
      <formula>0</formula>
    </cfRule>
    <cfRule type="cellIs" dxfId="844" priority="731" stopIfTrue="1" operator="lessThan">
      <formula>0</formula>
    </cfRule>
  </conditionalFormatting>
  <conditionalFormatting sqref="BJ205:BK205">
    <cfRule type="cellIs" dxfId="843" priority="726" stopIfTrue="1" operator="greaterThan">
      <formula>0</formula>
    </cfRule>
    <cfRule type="cellIs" dxfId="842" priority="727" stopIfTrue="1" operator="lessThan">
      <formula>0</formula>
    </cfRule>
  </conditionalFormatting>
  <conditionalFormatting sqref="BL205">
    <cfRule type="cellIs" dxfId="841" priority="724" stopIfTrue="1" operator="greaterThan">
      <formula>0</formula>
    </cfRule>
    <cfRule type="cellIs" dxfId="840" priority="725" stopIfTrue="1" operator="lessThan">
      <formula>0</formula>
    </cfRule>
  </conditionalFormatting>
  <conditionalFormatting sqref="BM165">
    <cfRule type="cellIs" dxfId="839" priority="720" stopIfTrue="1" operator="greaterThan">
      <formula>0</formula>
    </cfRule>
    <cfRule type="cellIs" dxfId="838" priority="721" stopIfTrue="1" operator="lessThan">
      <formula>0</formula>
    </cfRule>
  </conditionalFormatting>
  <conditionalFormatting sqref="BM168">
    <cfRule type="cellIs" dxfId="837" priority="722" stopIfTrue="1" operator="greaterThan">
      <formula>0</formula>
    </cfRule>
    <cfRule type="cellIs" dxfId="836" priority="723" stopIfTrue="1" operator="lessThan">
      <formula>0</formula>
    </cfRule>
  </conditionalFormatting>
  <conditionalFormatting sqref="O137:S137">
    <cfRule type="cellIs" dxfId="835" priority="718" stopIfTrue="1" operator="greaterThan">
      <formula>0</formula>
    </cfRule>
    <cfRule type="cellIs" dxfId="834" priority="719" stopIfTrue="1" operator="lessThan">
      <formula>0</formula>
    </cfRule>
  </conditionalFormatting>
  <conditionalFormatting sqref="P140">
    <cfRule type="cellIs" dxfId="833" priority="716" stopIfTrue="1" operator="greaterThan">
      <formula>0</formula>
    </cfRule>
    <cfRule type="cellIs" dxfId="832" priority="717" stopIfTrue="1" operator="lessThan">
      <formula>0</formula>
    </cfRule>
  </conditionalFormatting>
  <conditionalFormatting sqref="P165">
    <cfRule type="cellIs" dxfId="831" priority="712" stopIfTrue="1" operator="greaterThan">
      <formula>0</formula>
    </cfRule>
    <cfRule type="cellIs" dxfId="830" priority="713" stopIfTrue="1" operator="lessThan">
      <formula>0</formula>
    </cfRule>
  </conditionalFormatting>
  <conditionalFormatting sqref="P168">
    <cfRule type="cellIs" dxfId="829" priority="714" stopIfTrue="1" operator="greaterThan">
      <formula>0</formula>
    </cfRule>
    <cfRule type="cellIs" dxfId="828" priority="715" stopIfTrue="1" operator="lessThan">
      <formula>0</formula>
    </cfRule>
  </conditionalFormatting>
  <conditionalFormatting sqref="J160">
    <cfRule type="cellIs" dxfId="827" priority="710" stopIfTrue="1" operator="greaterThan">
      <formula>0</formula>
    </cfRule>
    <cfRule type="cellIs" dxfId="826" priority="711" stopIfTrue="1" operator="lessThan">
      <formula>0</formula>
    </cfRule>
  </conditionalFormatting>
  <conditionalFormatting sqref="W160:AJ160 N160:U160">
    <cfRule type="cellIs" dxfId="825" priority="708" stopIfTrue="1" operator="greaterThan">
      <formula>0</formula>
    </cfRule>
    <cfRule type="cellIs" dxfId="824" priority="709" stopIfTrue="1" operator="lessThan">
      <formula>0</formula>
    </cfRule>
  </conditionalFormatting>
  <conditionalFormatting sqref="J170">
    <cfRule type="cellIs" dxfId="823" priority="706" stopIfTrue="1" operator="greaterThan">
      <formula>0</formula>
    </cfRule>
    <cfRule type="cellIs" dxfId="822" priority="707" stopIfTrue="1" operator="lessThan">
      <formula>0</formula>
    </cfRule>
  </conditionalFormatting>
  <conditionalFormatting sqref="BE170:BT170 N170:Q170 AF170 AH170:AP170 AR170:BB170 AC170:AD170">
    <cfRule type="cellIs" dxfId="821" priority="704" stopIfTrue="1" operator="greaterThan">
      <formula>0</formula>
    </cfRule>
    <cfRule type="cellIs" dxfId="820" priority="705" stopIfTrue="1" operator="lessThan">
      <formula>0</formula>
    </cfRule>
  </conditionalFormatting>
  <conditionalFormatting sqref="R131 R135 R138 R128">
    <cfRule type="cellIs" dxfId="819" priority="702" stopIfTrue="1" operator="greaterThan">
      <formula>0</formula>
    </cfRule>
    <cfRule type="cellIs" dxfId="818" priority="703" stopIfTrue="1" operator="lessThan">
      <formula>0</formula>
    </cfRule>
  </conditionalFormatting>
  <conditionalFormatting sqref="R137:S137">
    <cfRule type="cellIs" dxfId="817" priority="700" stopIfTrue="1" operator="greaterThan">
      <formula>0</formula>
    </cfRule>
    <cfRule type="cellIs" dxfId="816" priority="701" stopIfTrue="1" operator="lessThan">
      <formula>0</formula>
    </cfRule>
  </conditionalFormatting>
  <conditionalFormatting sqref="T165">
    <cfRule type="cellIs" dxfId="815" priority="696" stopIfTrue="1" operator="greaterThan">
      <formula>0</formula>
    </cfRule>
    <cfRule type="cellIs" dxfId="814" priority="697" stopIfTrue="1" operator="lessThan">
      <formula>0</formula>
    </cfRule>
  </conditionalFormatting>
  <conditionalFormatting sqref="T168">
    <cfRule type="cellIs" dxfId="813" priority="698" stopIfTrue="1" operator="greaterThan">
      <formula>0</formula>
    </cfRule>
    <cfRule type="cellIs" dxfId="812" priority="699" stopIfTrue="1" operator="lessThan">
      <formula>0</formula>
    </cfRule>
  </conditionalFormatting>
  <conditionalFormatting sqref="V131 V135 V138 V128">
    <cfRule type="cellIs" dxfId="811" priority="694" stopIfTrue="1" operator="greaterThan">
      <formula>0</formula>
    </cfRule>
    <cfRule type="cellIs" dxfId="810" priority="695" stopIfTrue="1" operator="lessThan">
      <formula>0</formula>
    </cfRule>
  </conditionalFormatting>
  <conditionalFormatting sqref="V137:W137 BX137 AC137:AF137 AK137:AO137">
    <cfRule type="cellIs" dxfId="809" priority="692" stopIfTrue="1" operator="greaterThan">
      <formula>0</formula>
    </cfRule>
    <cfRule type="cellIs" dxfId="808" priority="693" stopIfTrue="1" operator="lessThan">
      <formula>0</formula>
    </cfRule>
  </conditionalFormatting>
  <conditionalFormatting sqref="AU165">
    <cfRule type="cellIs" dxfId="807" priority="690" stopIfTrue="1" operator="greaterThan">
      <formula>0</formula>
    </cfRule>
    <cfRule type="cellIs" dxfId="806" priority="691" stopIfTrue="1" operator="lessThan">
      <formula>0</formula>
    </cfRule>
  </conditionalFormatting>
  <conditionalFormatting sqref="BC170:BD170 BC165:BD165 BC168:BD168">
    <cfRule type="cellIs" dxfId="805" priority="688" stopIfTrue="1" operator="greaterThan">
      <formula>0</formula>
    </cfRule>
    <cfRule type="cellIs" dxfId="804" priority="689" stopIfTrue="1" operator="lessThan">
      <formula>0</formula>
    </cfRule>
  </conditionalFormatting>
  <conditionalFormatting sqref="BI101:BJ101 BI91:BJ91 BI77:BJ77 BI74:BJ74 BI67:BJ67 BI64:BJ64 BI84:BJ84 BI81:BJ81">
    <cfRule type="cellIs" dxfId="803" priority="682" stopIfTrue="1" operator="greaterThan">
      <formula>0</formula>
    </cfRule>
    <cfRule type="cellIs" dxfId="802" priority="683" stopIfTrue="1" operator="lessThan">
      <formula>0</formula>
    </cfRule>
  </conditionalFormatting>
  <conditionalFormatting sqref="BI107:BJ107 BI97:BJ97 BI87:BJ87 BI70:BJ70">
    <cfRule type="cellIs" dxfId="801" priority="684" stopIfTrue="1" operator="greaterThan">
      <formula>0</formula>
    </cfRule>
    <cfRule type="cellIs" dxfId="800" priority="685" stopIfTrue="1" operator="lessThan">
      <formula>0</formula>
    </cfRule>
  </conditionalFormatting>
  <conditionalFormatting sqref="BI106:BJ106 BI96:BJ96 BI86:BJ86 BI69:BJ69">
    <cfRule type="cellIs" dxfId="799" priority="686" stopIfTrue="1" operator="greaterThan">
      <formula>0</formula>
    </cfRule>
    <cfRule type="cellIs" dxfId="798" priority="687" stopIfTrue="1" operator="lessThan">
      <formula>0</formula>
    </cfRule>
  </conditionalFormatting>
  <conditionalFormatting sqref="BI111:BJ111">
    <cfRule type="cellIs" dxfId="797" priority="680" stopIfTrue="1" operator="greaterThan">
      <formula>0</formula>
    </cfRule>
    <cfRule type="cellIs" dxfId="796" priority="681" stopIfTrue="1" operator="lessThan">
      <formula>0</formula>
    </cfRule>
  </conditionalFormatting>
  <conditionalFormatting sqref="BI128:BJ128">
    <cfRule type="cellIs" dxfId="795" priority="678" stopIfTrue="1" operator="greaterThan">
      <formula>0</formula>
    </cfRule>
    <cfRule type="cellIs" dxfId="794" priority="679" stopIfTrue="1" operator="lessThan">
      <formula>0</formula>
    </cfRule>
  </conditionalFormatting>
  <conditionalFormatting sqref="BU33:BX33 BU30:BX30 BU40:BX40 BU37:BX37">
    <cfRule type="cellIs" dxfId="793" priority="670" stopIfTrue="1" operator="greaterThan">
      <formula>0</formula>
    </cfRule>
    <cfRule type="cellIs" dxfId="792" priority="671" stopIfTrue="1" operator="lessThan">
      <formula>0</formula>
    </cfRule>
  </conditionalFormatting>
  <conditionalFormatting sqref="I33:AP33 I30:AP30 AR30:BT30 AR33:BT33">
    <cfRule type="cellIs" dxfId="791" priority="676" stopIfTrue="1" operator="greaterThan">
      <formula>0</formula>
    </cfRule>
    <cfRule type="cellIs" dxfId="790" priority="677" stopIfTrue="1" operator="lessThan">
      <formula>0</formula>
    </cfRule>
  </conditionalFormatting>
  <conditionalFormatting sqref="BY31:BY32">
    <cfRule type="cellIs" dxfId="789" priority="674" stopIfTrue="1" operator="greaterThan">
      <formula>0</formula>
    </cfRule>
    <cfRule type="cellIs" dxfId="788" priority="675" stopIfTrue="1" operator="lessThan">
      <formula>0</formula>
    </cfRule>
  </conditionalFormatting>
  <conditionalFormatting sqref="BY36 BY38:BY39">
    <cfRule type="cellIs" dxfId="787" priority="672" stopIfTrue="1" operator="greaterThan">
      <formula>0</formula>
    </cfRule>
    <cfRule type="cellIs" dxfId="786" priority="673" stopIfTrue="1" operator="lessThan">
      <formula>0</formula>
    </cfRule>
  </conditionalFormatting>
  <conditionalFormatting sqref="BU13:BX13 BU10:BX10 BU23:BX23 BU20:BX20">
    <cfRule type="cellIs" dxfId="785" priority="652" stopIfTrue="1" operator="greaterThan">
      <formula>0</formula>
    </cfRule>
    <cfRule type="cellIs" dxfId="784" priority="653" stopIfTrue="1" operator="lessThan">
      <formula>0</formula>
    </cfRule>
  </conditionalFormatting>
  <conditionalFormatting sqref="BU26:BX26 BU16:BX16">
    <cfRule type="cellIs" dxfId="783" priority="658" stopIfTrue="1" operator="greaterThan">
      <formula>0</formula>
    </cfRule>
    <cfRule type="cellIs" dxfId="782" priority="659" stopIfTrue="1" operator="lessThan">
      <formula>0</formula>
    </cfRule>
  </conditionalFormatting>
  <conditionalFormatting sqref="BU25:BX25 BU15:BX15">
    <cfRule type="cellIs" dxfId="781" priority="660" stopIfTrue="1" operator="greaterThan">
      <formula>0</formula>
    </cfRule>
    <cfRule type="cellIs" dxfId="780" priority="661" stopIfTrue="1" operator="lessThan">
      <formula>0</formula>
    </cfRule>
  </conditionalFormatting>
  <conditionalFormatting sqref="AR10:BT10 AR13:BT13 I13:AP13 I10:AP10">
    <cfRule type="cellIs" dxfId="779" priority="668" stopIfTrue="1" operator="greaterThan">
      <formula>0</formula>
    </cfRule>
    <cfRule type="cellIs" dxfId="778" priority="669" stopIfTrue="1" operator="lessThan">
      <formula>0</formula>
    </cfRule>
  </conditionalFormatting>
  <conditionalFormatting sqref="BY11:BY12 BY14">
    <cfRule type="cellIs" dxfId="777" priority="662" stopIfTrue="1" operator="greaterThan">
      <formula>0</formula>
    </cfRule>
    <cfRule type="cellIs" dxfId="776" priority="663" stopIfTrue="1" operator="lessThan">
      <formula>0</formula>
    </cfRule>
  </conditionalFormatting>
  <conditionalFormatting sqref="AR15:BT15 I15:AP15">
    <cfRule type="cellIs" dxfId="775" priority="664" stopIfTrue="1" operator="greaterThan">
      <formula>0</formula>
    </cfRule>
    <cfRule type="cellIs" dxfId="774" priority="665" stopIfTrue="1" operator="lessThan">
      <formula>0</formula>
    </cfRule>
  </conditionalFormatting>
  <conditionalFormatting sqref="BY15 BY25">
    <cfRule type="cellIs" dxfId="773" priority="654" stopIfTrue="1" operator="greaterThan">
      <formula>0</formula>
    </cfRule>
    <cfRule type="cellIs" dxfId="772" priority="655" stopIfTrue="1" operator="lessThan">
      <formula>0</formula>
    </cfRule>
  </conditionalFormatting>
  <conditionalFormatting sqref="AR16:BT16 I16:AP16">
    <cfRule type="cellIs" dxfId="771" priority="666" stopIfTrue="1" operator="greaterThan">
      <formula>0</formula>
    </cfRule>
    <cfRule type="cellIs" dxfId="770" priority="667" stopIfTrue="1" operator="lessThan">
      <formula>0</formula>
    </cfRule>
  </conditionalFormatting>
  <conditionalFormatting sqref="BY16 BY26 BY19 BY21:BY22 BY24">
    <cfRule type="cellIs" dxfId="769" priority="656" stopIfTrue="1" operator="greaterThan">
      <formula>0</formula>
    </cfRule>
    <cfRule type="cellIs" dxfId="768" priority="657" stopIfTrue="1" operator="lessThan">
      <formula>0</formula>
    </cfRule>
  </conditionalFormatting>
  <conditionalFormatting sqref="BU39:BW39">
    <cfRule type="cellIs" dxfId="767" priority="844" stopIfTrue="1" operator="equal">
      <formula>#REF!</formula>
    </cfRule>
    <cfRule type="cellIs" dxfId="766" priority="845" stopIfTrue="1" operator="notEqual">
      <formula>#REF!</formula>
    </cfRule>
    <cfRule type="cellIs" dxfId="765" priority="846" stopIfTrue="1" operator="equal">
      <formula>#REF!</formula>
    </cfRule>
    <cfRule type="cellIs" dxfId="764" priority="847" stopIfTrue="1" operator="notEqual">
      <formula>#REF!</formula>
    </cfRule>
    <cfRule type="cellIs" dxfId="763" priority="848" stopIfTrue="1" operator="equal">
      <formula>#REF!</formula>
    </cfRule>
    <cfRule type="cellIs" dxfId="762" priority="849" stopIfTrue="1" operator="notEqual">
      <formula>#REF!</formula>
    </cfRule>
  </conditionalFormatting>
  <conditionalFormatting sqref="BU36:BW36 BU39:BW39">
    <cfRule type="cellIs" dxfId="761" priority="850" stopIfTrue="1" operator="equal">
      <formula>#REF!</formula>
    </cfRule>
    <cfRule type="cellIs" dxfId="760" priority="851" stopIfTrue="1" operator="notEqual">
      <formula>#REF!</formula>
    </cfRule>
  </conditionalFormatting>
  <conditionalFormatting sqref="BU24:BW24">
    <cfRule type="cellIs" dxfId="759" priority="852" stopIfTrue="1" operator="equal">
      <formula>#REF!</formula>
    </cfRule>
    <cfRule type="cellIs" dxfId="758" priority="853" stopIfTrue="1" operator="notEqual">
      <formula>#REF!</formula>
    </cfRule>
  </conditionalFormatting>
  <conditionalFormatting sqref="K81 K84 K74 K64 K67 K77 K54 K44 K47 K57 K215 K235 K225 K232 K242 K218 K91 K94 K195 K205 K104 K101 K198:L198 K208:L208 K245:L245">
    <cfRule type="cellIs" dxfId="757" priority="650" stopIfTrue="1" operator="greaterThan">
      <formula>0</formula>
    </cfRule>
    <cfRule type="cellIs" dxfId="756" priority="651" stopIfTrue="1" operator="lessThan">
      <formula>0</formula>
    </cfRule>
  </conditionalFormatting>
  <conditionalFormatting sqref="K106 K96 K86 K69 K49 K59 K227 K247 K210 K200">
    <cfRule type="cellIs" dxfId="755" priority="646" stopIfTrue="1" operator="greaterThan">
      <formula>0</formula>
    </cfRule>
    <cfRule type="cellIs" dxfId="754" priority="647" stopIfTrue="1" operator="lessThan">
      <formula>0</formula>
    </cfRule>
  </conditionalFormatting>
  <conditionalFormatting sqref="K50 K70 K60 K248 K228 K238 K121 K118 K87 K97 K211 K201 K171 K124 K141 K107 K114 K111 K160:K161">
    <cfRule type="cellIs" dxfId="753" priority="648" stopIfTrue="1" operator="greaterThan">
      <formula>0</formula>
    </cfRule>
    <cfRule type="cellIs" dxfId="752" priority="649" stopIfTrue="1" operator="lessThan">
      <formula>0</formula>
    </cfRule>
  </conditionalFormatting>
  <conditionalFormatting sqref="K120">
    <cfRule type="cellIs" dxfId="751" priority="636" stopIfTrue="1" operator="greaterThan">
      <formula>0</formula>
    </cfRule>
    <cfRule type="cellIs" dxfId="750" priority="637" stopIfTrue="1" operator="lessThan">
      <formula>0</formula>
    </cfRule>
  </conditionalFormatting>
  <conditionalFormatting sqref="K123">
    <cfRule type="cellIs" dxfId="749" priority="644" stopIfTrue="1" operator="greaterThan">
      <formula>0</formula>
    </cfRule>
    <cfRule type="cellIs" dxfId="748" priority="645" stopIfTrue="1" operator="lessThan">
      <formula>0</formula>
    </cfRule>
  </conditionalFormatting>
  <conditionalFormatting sqref="K145">
    <cfRule type="cellIs" dxfId="747" priority="638" stopIfTrue="1" operator="greaterThan">
      <formula>0</formula>
    </cfRule>
    <cfRule type="cellIs" dxfId="746" priority="639" stopIfTrue="1" operator="lessThan">
      <formula>0</formula>
    </cfRule>
  </conditionalFormatting>
  <conditionalFormatting sqref="K148 K151">
    <cfRule type="cellIs" dxfId="745" priority="642" stopIfTrue="1" operator="greaterThan">
      <formula>0</formula>
    </cfRule>
    <cfRule type="cellIs" dxfId="744" priority="643" stopIfTrue="1" operator="lessThan">
      <formula>0</formula>
    </cfRule>
  </conditionalFormatting>
  <conditionalFormatting sqref="K150">
    <cfRule type="cellIs" dxfId="743" priority="640" stopIfTrue="1" operator="greaterThan">
      <formula>0</formula>
    </cfRule>
    <cfRule type="cellIs" dxfId="742" priority="641" stopIfTrue="1" operator="lessThan">
      <formula>0</formula>
    </cfRule>
  </conditionalFormatting>
  <conditionalFormatting sqref="K155">
    <cfRule type="cellIs" dxfId="741" priority="632" stopIfTrue="1" operator="greaterThan">
      <formula>0</formula>
    </cfRule>
    <cfRule type="cellIs" dxfId="740" priority="633" stopIfTrue="1" operator="lessThan">
      <formula>0</formula>
    </cfRule>
  </conditionalFormatting>
  <conditionalFormatting sqref="K158">
    <cfRule type="cellIs" dxfId="739" priority="634" stopIfTrue="1" operator="greaterThan">
      <formula>0</formula>
    </cfRule>
    <cfRule type="cellIs" dxfId="738" priority="635" stopIfTrue="1" operator="lessThan">
      <formula>0</formula>
    </cfRule>
  </conditionalFormatting>
  <conditionalFormatting sqref="AL37:AP37 AX37:BT37 I40:AP40 I37:AJ37 AR40:BT40 AR37:AV37">
    <cfRule type="cellIs" dxfId="737" priority="630" stopIfTrue="1" operator="greaterThan">
      <formula>0</formula>
    </cfRule>
    <cfRule type="cellIs" dxfId="736" priority="631" stopIfTrue="1" operator="lessThan">
      <formula>0</formula>
    </cfRule>
  </conditionalFormatting>
  <conditionalFormatting sqref="O20:AP20 AR23:BT23 AR20:BT20 I23:AP23">
    <cfRule type="cellIs" dxfId="735" priority="628" stopIfTrue="1" operator="greaterThan">
      <formula>0</formula>
    </cfRule>
    <cfRule type="cellIs" dxfId="734" priority="629" stopIfTrue="1" operator="lessThan">
      <formula>0</formula>
    </cfRule>
  </conditionalFormatting>
  <conditionalFormatting sqref="AR25:BT25 I25:L25 N25:AP25">
    <cfRule type="cellIs" dxfId="733" priority="624" stopIfTrue="1" operator="greaterThan">
      <formula>0</formula>
    </cfRule>
    <cfRule type="cellIs" dxfId="732" priority="625" stopIfTrue="1" operator="lessThan">
      <formula>0</formula>
    </cfRule>
  </conditionalFormatting>
  <conditionalFormatting sqref="AR26:BT26 I26:AP26">
    <cfRule type="cellIs" dxfId="731" priority="626" stopIfTrue="1" operator="greaterThan">
      <formula>0</formula>
    </cfRule>
    <cfRule type="cellIs" dxfId="730" priority="627" stopIfTrue="1" operator="lessThan">
      <formula>0</formula>
    </cfRule>
  </conditionalFormatting>
  <conditionalFormatting sqref="I20:N20">
    <cfRule type="cellIs" dxfId="729" priority="622" stopIfTrue="1" operator="greaterThan">
      <formula>0</formula>
    </cfRule>
    <cfRule type="cellIs" dxfId="728" priority="623" stopIfTrue="1" operator="lessThan">
      <formula>0</formula>
    </cfRule>
  </conditionalFormatting>
  <conditionalFormatting sqref="P138:Q138 P135:Q135 P131:Q131">
    <cfRule type="cellIs" dxfId="727" priority="620" stopIfTrue="1" operator="greaterThan">
      <formula>0</formula>
    </cfRule>
    <cfRule type="cellIs" dxfId="726" priority="621" stopIfTrue="1" operator="lessThan">
      <formula>0</formula>
    </cfRule>
  </conditionalFormatting>
  <conditionalFormatting sqref="P137:S137">
    <cfRule type="cellIs" dxfId="725" priority="618" stopIfTrue="1" operator="greaterThan">
      <formula>0</formula>
    </cfRule>
    <cfRule type="cellIs" dxfId="724" priority="619" stopIfTrue="1" operator="lessThan">
      <formula>0</formula>
    </cfRule>
  </conditionalFormatting>
  <conditionalFormatting sqref="R165">
    <cfRule type="cellIs" dxfId="723" priority="614" stopIfTrue="1" operator="greaterThan">
      <formula>0</formula>
    </cfRule>
    <cfRule type="cellIs" dxfId="722" priority="615" stopIfTrue="1" operator="lessThan">
      <formula>0</formula>
    </cfRule>
  </conditionalFormatting>
  <conditionalFormatting sqref="R168">
    <cfRule type="cellIs" dxfId="721" priority="616" stopIfTrue="1" operator="greaterThan">
      <formula>0</formula>
    </cfRule>
    <cfRule type="cellIs" dxfId="720" priority="617" stopIfTrue="1" operator="lessThan">
      <formula>0</formula>
    </cfRule>
  </conditionalFormatting>
  <conditionalFormatting sqref="R170">
    <cfRule type="cellIs" dxfId="719" priority="612" stopIfTrue="1" operator="greaterThan">
      <formula>0</formula>
    </cfRule>
    <cfRule type="cellIs" dxfId="718" priority="613" stopIfTrue="1" operator="lessThan">
      <formula>0</formula>
    </cfRule>
  </conditionalFormatting>
  <conditionalFormatting sqref="AK37">
    <cfRule type="cellIs" dxfId="717" priority="610" stopIfTrue="1" operator="greaterThan">
      <formula>0</formula>
    </cfRule>
    <cfRule type="cellIs" dxfId="716" priority="611" stopIfTrue="1" operator="lessThan">
      <formula>0</formula>
    </cfRule>
  </conditionalFormatting>
  <conditionalFormatting sqref="AK74:AL74">
    <cfRule type="cellIs" dxfId="715" priority="608" stopIfTrue="1" operator="greaterThan">
      <formula>0</formula>
    </cfRule>
    <cfRule type="cellIs" dxfId="714" priority="609" stopIfTrue="1" operator="lessThan">
      <formula>0</formula>
    </cfRule>
  </conditionalFormatting>
  <conditionalFormatting sqref="AM165:AN165">
    <cfRule type="cellIs" dxfId="713" priority="604" stopIfTrue="1" operator="greaterThan">
      <formula>0</formula>
    </cfRule>
    <cfRule type="cellIs" dxfId="712" priority="605" stopIfTrue="1" operator="lessThan">
      <formula>0</formula>
    </cfRule>
  </conditionalFormatting>
  <conditionalFormatting sqref="AM168:AN168">
    <cfRule type="cellIs" dxfId="711" priority="606" stopIfTrue="1" operator="greaterThan">
      <formula>0</formula>
    </cfRule>
    <cfRule type="cellIs" dxfId="710" priority="607" stopIfTrue="1" operator="lessThan">
      <formula>0</formula>
    </cfRule>
  </conditionalFormatting>
  <conditionalFormatting sqref="AS168">
    <cfRule type="cellIs" dxfId="709" priority="602" stopIfTrue="1" operator="greaterThan">
      <formula>0</formula>
    </cfRule>
    <cfRule type="cellIs" dxfId="708" priority="603" stopIfTrue="1" operator="lessThan">
      <formula>0</formula>
    </cfRule>
  </conditionalFormatting>
  <conditionalFormatting sqref="AW37">
    <cfRule type="cellIs" dxfId="707" priority="600" stopIfTrue="1" operator="greaterThan">
      <formula>0</formula>
    </cfRule>
    <cfRule type="cellIs" dxfId="706" priority="601" stopIfTrue="1" operator="lessThan">
      <formula>0</formula>
    </cfRule>
  </conditionalFormatting>
  <conditionalFormatting sqref="AW37">
    <cfRule type="iconSet" priority="599">
      <iconSet iconSet="3Arrows">
        <cfvo type="percent" val="0"/>
        <cfvo type="percent" val="33"/>
        <cfvo type="percent" val="67"/>
      </iconSet>
    </cfRule>
  </conditionalFormatting>
  <conditionalFormatting sqref="BA165">
    <cfRule type="cellIs" dxfId="705" priority="595" stopIfTrue="1" operator="greaterThan">
      <formula>0</formula>
    </cfRule>
    <cfRule type="cellIs" dxfId="704" priority="596" stopIfTrue="1" operator="lessThan">
      <formula>0</formula>
    </cfRule>
  </conditionalFormatting>
  <conditionalFormatting sqref="BA168">
    <cfRule type="cellIs" dxfId="703" priority="597" stopIfTrue="1" operator="greaterThan">
      <formula>0</formula>
    </cfRule>
    <cfRule type="cellIs" dxfId="702" priority="598" stopIfTrue="1" operator="lessThan">
      <formula>0</formula>
    </cfRule>
  </conditionalFormatting>
  <conditionalFormatting sqref="BC131:BD131 BC135:BD135 BC138:BD138 BC128:BD128">
    <cfRule type="cellIs" dxfId="701" priority="591" stopIfTrue="1" operator="greaterThan">
      <formula>0</formula>
    </cfRule>
    <cfRule type="cellIs" dxfId="700" priority="592" stopIfTrue="1" operator="lessThan">
      <formula>0</formula>
    </cfRule>
  </conditionalFormatting>
  <conditionalFormatting sqref="BC137:BD137">
    <cfRule type="cellIs" dxfId="699" priority="593" stopIfTrue="1" operator="greaterThan">
      <formula>0</formula>
    </cfRule>
    <cfRule type="cellIs" dxfId="698" priority="594" stopIfTrue="1" operator="lessThan">
      <formula>0</formula>
    </cfRule>
  </conditionalFormatting>
  <conditionalFormatting sqref="BE131 BE135 BE138 BE128">
    <cfRule type="cellIs" dxfId="697" priority="587" stopIfTrue="1" operator="greaterThan">
      <formula>0</formula>
    </cfRule>
    <cfRule type="cellIs" dxfId="696" priority="588" stopIfTrue="1" operator="lessThan">
      <formula>0</formula>
    </cfRule>
  </conditionalFormatting>
  <conditionalFormatting sqref="BE137">
    <cfRule type="cellIs" dxfId="695" priority="589" stopIfTrue="1" operator="greaterThan">
      <formula>0</formula>
    </cfRule>
    <cfRule type="cellIs" dxfId="694" priority="590" stopIfTrue="1" operator="lessThan">
      <formula>0</formula>
    </cfRule>
  </conditionalFormatting>
  <conditionalFormatting sqref="BK64">
    <cfRule type="cellIs" dxfId="693" priority="585" stopIfTrue="1" operator="greaterThan">
      <formula>0</formula>
    </cfRule>
    <cfRule type="cellIs" dxfId="692" priority="586" stopIfTrue="1" operator="lessThan">
      <formula>0</formula>
    </cfRule>
  </conditionalFormatting>
  <conditionalFormatting sqref="BK77 BK74 BK81">
    <cfRule type="cellIs" dxfId="691" priority="583" stopIfTrue="1" operator="greaterThan">
      <formula>0</formula>
    </cfRule>
    <cfRule type="cellIs" dxfId="690" priority="584" stopIfTrue="1" operator="lessThan">
      <formula>0</formula>
    </cfRule>
  </conditionalFormatting>
  <conditionalFormatting sqref="BL160">
    <cfRule type="cellIs" dxfId="689" priority="581" stopIfTrue="1" operator="greaterThan">
      <formula>0</formula>
    </cfRule>
    <cfRule type="cellIs" dxfId="688" priority="582" stopIfTrue="1" operator="lessThan">
      <formula>0</formula>
    </cfRule>
  </conditionalFormatting>
  <conditionalFormatting sqref="J140 L140:M140">
    <cfRule type="cellIs" dxfId="687" priority="579" stopIfTrue="1" operator="greaterThan">
      <formula>0</formula>
    </cfRule>
    <cfRule type="cellIs" dxfId="686" priority="580" stopIfTrue="1" operator="lessThan">
      <formula>0</formula>
    </cfRule>
  </conditionalFormatting>
  <conditionalFormatting sqref="K140">
    <cfRule type="cellIs" dxfId="685" priority="577" stopIfTrue="1" operator="greaterThan">
      <formula>0</formula>
    </cfRule>
    <cfRule type="cellIs" dxfId="684" priority="578" stopIfTrue="1" operator="lessThan">
      <formula>0</formula>
    </cfRule>
  </conditionalFormatting>
  <conditionalFormatting sqref="L165">
    <cfRule type="cellIs" dxfId="683" priority="573" stopIfTrue="1" operator="greaterThan">
      <formula>0</formula>
    </cfRule>
    <cfRule type="cellIs" dxfId="682" priority="574" stopIfTrue="1" operator="lessThan">
      <formula>0</formula>
    </cfRule>
  </conditionalFormatting>
  <conditionalFormatting sqref="L168">
    <cfRule type="cellIs" dxfId="681" priority="575" stopIfTrue="1" operator="greaterThan">
      <formula>0</formula>
    </cfRule>
    <cfRule type="cellIs" dxfId="680" priority="576" stopIfTrue="1" operator="lessThan">
      <formula>0</formula>
    </cfRule>
  </conditionalFormatting>
  <conditionalFormatting sqref="S170:V170">
    <cfRule type="cellIs" dxfId="679" priority="571" stopIfTrue="1" operator="greaterThan">
      <formula>0</formula>
    </cfRule>
    <cfRule type="cellIs" dxfId="678" priority="572" stopIfTrue="1" operator="lessThan">
      <formula>0</formula>
    </cfRule>
  </conditionalFormatting>
  <conditionalFormatting sqref="K170">
    <cfRule type="cellIs" dxfId="677" priority="569" stopIfTrue="1" operator="greaterThan">
      <formula>0</formula>
    </cfRule>
    <cfRule type="cellIs" dxfId="676" priority="570" stopIfTrue="1" operator="lessThan">
      <formula>0</formula>
    </cfRule>
  </conditionalFormatting>
  <conditionalFormatting sqref="M111">
    <cfRule type="cellIs" dxfId="675" priority="567" stopIfTrue="1" operator="greaterThan">
      <formula>0</formula>
    </cfRule>
    <cfRule type="cellIs" dxfId="674" priority="568" stopIfTrue="1" operator="lessThan">
      <formula>0</formula>
    </cfRule>
  </conditionalFormatting>
  <conditionalFormatting sqref="O165">
    <cfRule type="cellIs" dxfId="673" priority="563" stopIfTrue="1" operator="greaterThan">
      <formula>0</formula>
    </cfRule>
    <cfRule type="cellIs" dxfId="672" priority="564" stopIfTrue="1" operator="lessThan">
      <formula>0</formula>
    </cfRule>
  </conditionalFormatting>
  <conditionalFormatting sqref="O168">
    <cfRule type="cellIs" dxfId="671" priority="565" stopIfTrue="1" operator="greaterThan">
      <formula>0</formula>
    </cfRule>
    <cfRule type="cellIs" dxfId="670" priority="566" stopIfTrue="1" operator="lessThan">
      <formula>0</formula>
    </cfRule>
  </conditionalFormatting>
  <conditionalFormatting sqref="V160">
    <cfRule type="cellIs" dxfId="669" priority="561" stopIfTrue="1" operator="greaterThan">
      <formula>0</formula>
    </cfRule>
    <cfRule type="cellIs" dxfId="668" priority="562" stopIfTrue="1" operator="lessThan">
      <formula>0</formula>
    </cfRule>
  </conditionalFormatting>
  <conditionalFormatting sqref="V165">
    <cfRule type="cellIs" dxfId="667" priority="557" stopIfTrue="1" operator="greaterThan">
      <formula>0</formula>
    </cfRule>
    <cfRule type="cellIs" dxfId="666" priority="558" stopIfTrue="1" operator="lessThan">
      <formula>0</formula>
    </cfRule>
  </conditionalFormatting>
  <conditionalFormatting sqref="V168">
    <cfRule type="cellIs" dxfId="665" priority="559" stopIfTrue="1" operator="greaterThan">
      <formula>0</formula>
    </cfRule>
    <cfRule type="cellIs" dxfId="664" priority="560" stopIfTrue="1" operator="lessThan">
      <formula>0</formula>
    </cfRule>
  </conditionalFormatting>
  <conditionalFormatting sqref="Z128 AF128 AJ128 AC128:AD128">
    <cfRule type="cellIs" dxfId="663" priority="555" stopIfTrue="1" operator="greaterThan">
      <formula>0</formula>
    </cfRule>
    <cfRule type="cellIs" dxfId="662" priority="556" stopIfTrue="1" operator="lessThan">
      <formula>0</formula>
    </cfRule>
  </conditionalFormatting>
  <conditionalFormatting sqref="Z165:AD165 AF165 AJ165">
    <cfRule type="cellIs" dxfId="661" priority="551" stopIfTrue="1" operator="greaterThan">
      <formula>0</formula>
    </cfRule>
    <cfRule type="cellIs" dxfId="660" priority="552" stopIfTrue="1" operator="lessThan">
      <formula>0</formula>
    </cfRule>
  </conditionalFormatting>
  <conditionalFormatting sqref="Z168:AD168 AF168 AH168 AJ168">
    <cfRule type="cellIs" dxfId="659" priority="553" stopIfTrue="1" operator="greaterThan">
      <formula>0</formula>
    </cfRule>
    <cfRule type="cellIs" dxfId="658" priority="554" stopIfTrue="1" operator="lessThan">
      <formula>0</formula>
    </cfRule>
  </conditionalFormatting>
  <conditionalFormatting sqref="AK138 AK135 AK131 AK128">
    <cfRule type="cellIs" dxfId="657" priority="549" stopIfTrue="1" operator="greaterThan">
      <formula>0</formula>
    </cfRule>
    <cfRule type="cellIs" dxfId="656" priority="550" stopIfTrue="1" operator="lessThan">
      <formula>0</formula>
    </cfRule>
  </conditionalFormatting>
  <conditionalFormatting sqref="BX137 AK137:AO137">
    <cfRule type="cellIs" dxfId="655" priority="547" stopIfTrue="1" operator="greaterThan">
      <formula>0</formula>
    </cfRule>
    <cfRule type="cellIs" dxfId="654" priority="548" stopIfTrue="1" operator="lessThan">
      <formula>0</formula>
    </cfRule>
  </conditionalFormatting>
  <conditionalFormatting sqref="AK165">
    <cfRule type="cellIs" dxfId="653" priority="543" stopIfTrue="1" operator="greaterThan">
      <formula>0</formula>
    </cfRule>
    <cfRule type="cellIs" dxfId="652" priority="544" stopIfTrue="1" operator="lessThan">
      <formula>0</formula>
    </cfRule>
  </conditionalFormatting>
  <conditionalFormatting sqref="AK168">
    <cfRule type="cellIs" dxfId="651" priority="545" stopIfTrue="1" operator="greaterThan">
      <formula>0</formula>
    </cfRule>
    <cfRule type="cellIs" dxfId="650" priority="546" stopIfTrue="1" operator="lessThan">
      <formula>0</formula>
    </cfRule>
  </conditionalFormatting>
  <conditionalFormatting sqref="AL138 AL135 AL131 AL128">
    <cfRule type="cellIs" dxfId="649" priority="541" stopIfTrue="1" operator="greaterThan">
      <formula>0</formula>
    </cfRule>
    <cfRule type="cellIs" dxfId="648" priority="542" stopIfTrue="1" operator="lessThan">
      <formula>0</formula>
    </cfRule>
  </conditionalFormatting>
  <conditionalFormatting sqref="AL137">
    <cfRule type="cellIs" dxfId="647" priority="539" stopIfTrue="1" operator="greaterThan">
      <formula>0</formula>
    </cfRule>
    <cfRule type="cellIs" dxfId="646" priority="540" stopIfTrue="1" operator="lessThan">
      <formula>0</formula>
    </cfRule>
  </conditionalFormatting>
  <conditionalFormatting sqref="AL165">
    <cfRule type="cellIs" dxfId="645" priority="535" stopIfTrue="1" operator="greaterThan">
      <formula>0</formula>
    </cfRule>
    <cfRule type="cellIs" dxfId="644" priority="536" stopIfTrue="1" operator="lessThan">
      <formula>0</formula>
    </cfRule>
  </conditionalFormatting>
  <conditionalFormatting sqref="AL168">
    <cfRule type="cellIs" dxfId="643" priority="537" stopIfTrue="1" operator="greaterThan">
      <formula>0</formula>
    </cfRule>
    <cfRule type="cellIs" dxfId="642" priority="538" stopIfTrue="1" operator="lessThan">
      <formula>0</formula>
    </cfRule>
  </conditionalFormatting>
  <conditionalFormatting sqref="G215:H215 G225:H225 G232:H232 G218:H218 G208:H208 G195:H195 G205:H205 G198:H198 G91:H91 G94:H94 G101:H101 G104:H104 G235:H235 G242:H242 G245:H245 G222:H222 G64:H64 G67:H67 G77:H77 G84:H84 G44:H44 G47:H47 G54:H54 G57:H57">
    <cfRule type="cellIs" dxfId="641" priority="533" stopIfTrue="1" operator="greaterThan">
      <formula>0</formula>
    </cfRule>
    <cfRule type="cellIs" dxfId="640" priority="534" stopIfTrue="1" operator="lessThan">
      <formula>0</formula>
    </cfRule>
  </conditionalFormatting>
  <conditionalFormatting sqref="G200:H200 G210:H210 G49:H49 G59:H59 G227:H227 G247:H247 G96:H96 G86:H86 G106:H106 G69:H69 G237:K237">
    <cfRule type="cellIs" dxfId="639" priority="529" stopIfTrue="1" operator="greaterThan">
      <formula>0</formula>
    </cfRule>
    <cfRule type="cellIs" dxfId="638" priority="530" stopIfTrue="1" operator="lessThan">
      <formula>0</formula>
    </cfRule>
  </conditionalFormatting>
  <conditionalFormatting sqref="G50:H50 G60:H60 G248:H248 G228:H228 G238:H238 G211:H211 G201:H201 G97:H97 G171:H171 G161:H161 G87:H87 G121:H121 G118:H118 G114:H114 G141:H141 G124:H124 G111:H111 G107:H107 G70:H70">
    <cfRule type="cellIs" dxfId="637" priority="531" stopIfTrue="1" operator="greaterThan">
      <formula>0</formula>
    </cfRule>
    <cfRule type="cellIs" dxfId="636" priority="532" stopIfTrue="1" operator="lessThan">
      <formula>0</formula>
    </cfRule>
  </conditionalFormatting>
  <conditionalFormatting sqref="H120:I120">
    <cfRule type="cellIs" dxfId="635" priority="517" stopIfTrue="1" operator="greaterThan">
      <formula>0</formula>
    </cfRule>
    <cfRule type="cellIs" dxfId="634" priority="518" stopIfTrue="1" operator="lessThan">
      <formula>0</formula>
    </cfRule>
  </conditionalFormatting>
  <conditionalFormatting sqref="G123:H123">
    <cfRule type="cellIs" dxfId="633" priority="527" stopIfTrue="1" operator="greaterThan">
      <formula>0</formula>
    </cfRule>
    <cfRule type="cellIs" dxfId="632" priority="528" stopIfTrue="1" operator="lessThan">
      <formula>0</formula>
    </cfRule>
  </conditionalFormatting>
  <conditionalFormatting sqref="G140:H140">
    <cfRule type="cellIs" dxfId="631" priority="519" stopIfTrue="1" operator="greaterThan">
      <formula>0</formula>
    </cfRule>
    <cfRule type="cellIs" dxfId="630" priority="520" stopIfTrue="1" operator="lessThan">
      <formula>0</formula>
    </cfRule>
  </conditionalFormatting>
  <conditionalFormatting sqref="G145:H145">
    <cfRule type="cellIs" dxfId="629" priority="521" stopIfTrue="1" operator="greaterThan">
      <formula>0</formula>
    </cfRule>
    <cfRule type="cellIs" dxfId="628" priority="522" stopIfTrue="1" operator="lessThan">
      <formula>0</formula>
    </cfRule>
  </conditionalFormatting>
  <conditionalFormatting sqref="G151:H151 G148:H148">
    <cfRule type="cellIs" dxfId="627" priority="525" stopIfTrue="1" operator="greaterThan">
      <formula>0</formula>
    </cfRule>
    <cfRule type="cellIs" dxfId="626" priority="526" stopIfTrue="1" operator="lessThan">
      <formula>0</formula>
    </cfRule>
  </conditionalFormatting>
  <conditionalFormatting sqref="G160:H160 G150:H150">
    <cfRule type="cellIs" dxfId="625" priority="523" stopIfTrue="1" operator="greaterThan">
      <formula>0</formula>
    </cfRule>
    <cfRule type="cellIs" dxfId="624" priority="524" stopIfTrue="1" operator="lessThan">
      <formula>0</formula>
    </cfRule>
  </conditionalFormatting>
  <conditionalFormatting sqref="G155:H155">
    <cfRule type="cellIs" dxfId="623" priority="513" stopIfTrue="1" operator="greaterThan">
      <formula>0</formula>
    </cfRule>
    <cfRule type="cellIs" dxfId="622" priority="514" stopIfTrue="1" operator="lessThan">
      <formula>0</formula>
    </cfRule>
  </conditionalFormatting>
  <conditionalFormatting sqref="G158:H158">
    <cfRule type="cellIs" dxfId="621" priority="515" stopIfTrue="1" operator="greaterThan">
      <formula>0</formula>
    </cfRule>
    <cfRule type="cellIs" dxfId="620" priority="516" stopIfTrue="1" operator="lessThan">
      <formula>0</formula>
    </cfRule>
  </conditionalFormatting>
  <conditionalFormatting sqref="G170:H170">
    <cfRule type="cellIs" dxfId="619" priority="511" stopIfTrue="1" operator="greaterThan">
      <formula>0</formula>
    </cfRule>
    <cfRule type="cellIs" dxfId="618" priority="512" stopIfTrue="1" operator="lessThan">
      <formula>0</formula>
    </cfRule>
  </conditionalFormatting>
  <conditionalFormatting sqref="G33:H33 G30:H30">
    <cfRule type="cellIs" dxfId="617" priority="509" stopIfTrue="1" operator="greaterThan">
      <formula>0</formula>
    </cfRule>
    <cfRule type="cellIs" dxfId="616" priority="510" stopIfTrue="1" operator="lessThan">
      <formula>0</formula>
    </cfRule>
  </conditionalFormatting>
  <conditionalFormatting sqref="G13:H13 G10:H10">
    <cfRule type="cellIs" dxfId="615" priority="507" stopIfTrue="1" operator="greaterThan">
      <formula>0</formula>
    </cfRule>
    <cfRule type="cellIs" dxfId="614" priority="508" stopIfTrue="1" operator="lessThan">
      <formula>0</formula>
    </cfRule>
  </conditionalFormatting>
  <conditionalFormatting sqref="G15:H15">
    <cfRule type="cellIs" dxfId="613" priority="503" stopIfTrue="1" operator="greaterThan">
      <formula>0</formula>
    </cfRule>
    <cfRule type="cellIs" dxfId="612" priority="504" stopIfTrue="1" operator="lessThan">
      <formula>0</formula>
    </cfRule>
  </conditionalFormatting>
  <conditionalFormatting sqref="G16:H16">
    <cfRule type="cellIs" dxfId="611" priority="505" stopIfTrue="1" operator="greaterThan">
      <formula>0</formula>
    </cfRule>
    <cfRule type="cellIs" dxfId="610" priority="506" stopIfTrue="1" operator="lessThan">
      <formula>0</formula>
    </cfRule>
  </conditionalFormatting>
  <conditionalFormatting sqref="G40:H40">
    <cfRule type="cellIs" dxfId="609" priority="501" stopIfTrue="1" operator="greaterThan">
      <formula>0</formula>
    </cfRule>
    <cfRule type="cellIs" dxfId="608" priority="502" stopIfTrue="1" operator="lessThan">
      <formula>0</formula>
    </cfRule>
  </conditionalFormatting>
  <conditionalFormatting sqref="G23:H23 G20:H20">
    <cfRule type="cellIs" dxfId="607" priority="499" stopIfTrue="1" operator="greaterThan">
      <formula>0</formula>
    </cfRule>
    <cfRule type="cellIs" dxfId="606" priority="500" stopIfTrue="1" operator="lessThan">
      <formula>0</formula>
    </cfRule>
  </conditionalFormatting>
  <conditionalFormatting sqref="G25:H25">
    <cfRule type="cellIs" dxfId="605" priority="495" stopIfTrue="1" operator="greaterThan">
      <formula>0</formula>
    </cfRule>
    <cfRule type="cellIs" dxfId="604" priority="496" stopIfTrue="1" operator="lessThan">
      <formula>0</formula>
    </cfRule>
  </conditionalFormatting>
  <conditionalFormatting sqref="G26:H26">
    <cfRule type="cellIs" dxfId="603" priority="497" stopIfTrue="1" operator="greaterThan">
      <formula>0</formula>
    </cfRule>
    <cfRule type="cellIs" dxfId="602" priority="498" stopIfTrue="1" operator="lessThan">
      <formula>0</formula>
    </cfRule>
  </conditionalFormatting>
  <conditionalFormatting sqref="G138 G135 G131">
    <cfRule type="cellIs" dxfId="601" priority="493" stopIfTrue="1" operator="greaterThan">
      <formula>0</formula>
    </cfRule>
    <cfRule type="cellIs" dxfId="600" priority="494" stopIfTrue="1" operator="lessThan">
      <formula>0</formula>
    </cfRule>
  </conditionalFormatting>
  <conditionalFormatting sqref="G81:H81">
    <cfRule type="cellIs" dxfId="599" priority="491" stopIfTrue="1" operator="greaterThan">
      <formula>0</formula>
    </cfRule>
    <cfRule type="cellIs" dxfId="598" priority="492" stopIfTrue="1" operator="lessThan">
      <formula>0</formula>
    </cfRule>
  </conditionalFormatting>
  <conditionalFormatting sqref="K138 K135 K131 K128">
    <cfRule type="cellIs" dxfId="597" priority="489" stopIfTrue="1" operator="greaterThan">
      <formula>0</formula>
    </cfRule>
    <cfRule type="cellIs" dxfId="596" priority="490" stopIfTrue="1" operator="lessThan">
      <formula>0</formula>
    </cfRule>
  </conditionalFormatting>
  <conditionalFormatting sqref="M138 M135 M131">
    <cfRule type="cellIs" dxfId="595" priority="487" stopIfTrue="1" operator="greaterThan">
      <formula>0</formula>
    </cfRule>
    <cfRule type="cellIs" dxfId="594" priority="488" stopIfTrue="1" operator="lessThan">
      <formula>0</formula>
    </cfRule>
  </conditionalFormatting>
  <conditionalFormatting sqref="O137:S137">
    <cfRule type="cellIs" dxfId="593" priority="485" stopIfTrue="1" operator="greaterThan">
      <formula>0</formula>
    </cfRule>
    <cfRule type="cellIs" dxfId="592" priority="486" stopIfTrue="1" operator="lessThan">
      <formula>0</formula>
    </cfRule>
  </conditionalFormatting>
  <conditionalFormatting sqref="M128">
    <cfRule type="cellIs" dxfId="591" priority="483" stopIfTrue="1" operator="greaterThan">
      <formula>0</formula>
    </cfRule>
    <cfRule type="cellIs" dxfId="590" priority="484" stopIfTrue="1" operator="lessThan">
      <formula>0</formula>
    </cfRule>
  </conditionalFormatting>
  <conditionalFormatting sqref="M165">
    <cfRule type="cellIs" dxfId="589" priority="479" stopIfTrue="1" operator="greaterThan">
      <formula>0</formula>
    </cfRule>
    <cfRule type="cellIs" dxfId="588" priority="480" stopIfTrue="1" operator="lessThan">
      <formula>0</formula>
    </cfRule>
  </conditionalFormatting>
  <conditionalFormatting sqref="M168">
    <cfRule type="cellIs" dxfId="587" priority="481" stopIfTrue="1" operator="greaterThan">
      <formula>0</formula>
    </cfRule>
    <cfRule type="cellIs" dxfId="586" priority="482" stopIfTrue="1" operator="lessThan">
      <formula>0</formula>
    </cfRule>
  </conditionalFormatting>
  <conditionalFormatting sqref="K191 K180:N181">
    <cfRule type="cellIs" dxfId="585" priority="449" stopIfTrue="1" operator="greaterThan">
      <formula>0</formula>
    </cfRule>
    <cfRule type="cellIs" dxfId="584" priority="450" stopIfTrue="1" operator="lessThan">
      <formula>0</formula>
    </cfRule>
  </conditionalFormatting>
  <conditionalFormatting sqref="K175:N175">
    <cfRule type="cellIs" dxfId="583" priority="445" stopIfTrue="1" operator="greaterThan">
      <formula>0</formula>
    </cfRule>
    <cfRule type="cellIs" dxfId="582" priority="446" stopIfTrue="1" operator="lessThan">
      <formula>0</formula>
    </cfRule>
  </conditionalFormatting>
  <conditionalFormatting sqref="Q190:R190">
    <cfRule type="cellIs" dxfId="581" priority="439" stopIfTrue="1" operator="greaterThan">
      <formula>0</formula>
    </cfRule>
    <cfRule type="cellIs" dxfId="580" priority="440" stopIfTrue="1" operator="lessThan">
      <formula>0</formula>
    </cfRule>
  </conditionalFormatting>
  <conditionalFormatting sqref="AM188:AN188">
    <cfRule type="cellIs" dxfId="579" priority="435" stopIfTrue="1" operator="greaterThan">
      <formula>0</formula>
    </cfRule>
    <cfRule type="cellIs" dxfId="578" priority="436" stopIfTrue="1" operator="lessThan">
      <formula>0</formula>
    </cfRule>
  </conditionalFormatting>
  <conditionalFormatting sqref="V185">
    <cfRule type="cellIs" dxfId="577" priority="423" stopIfTrue="1" operator="greaterThan">
      <formula>0</formula>
    </cfRule>
    <cfRule type="cellIs" dxfId="576" priority="424" stopIfTrue="1" operator="lessThan">
      <formula>0</formula>
    </cfRule>
  </conditionalFormatting>
  <conditionalFormatting sqref="Z185 AD185 AF185 AH185 AJ185">
    <cfRule type="cellIs" dxfId="575" priority="419" stopIfTrue="1" operator="greaterThan">
      <formula>0</formula>
    </cfRule>
    <cfRule type="cellIs" dxfId="574" priority="420" stopIfTrue="1" operator="lessThan">
      <formula>0</formula>
    </cfRule>
  </conditionalFormatting>
  <conditionalFormatting sqref="Z188 AD188 AF188 AH188 AJ188">
    <cfRule type="cellIs" dxfId="573" priority="421" stopIfTrue="1" operator="greaterThan">
      <formula>0</formula>
    </cfRule>
    <cfRule type="cellIs" dxfId="572" priority="422" stopIfTrue="1" operator="lessThan">
      <formula>0</formula>
    </cfRule>
  </conditionalFormatting>
  <conditionalFormatting sqref="AK185">
    <cfRule type="cellIs" dxfId="571" priority="415" stopIfTrue="1" operator="greaterThan">
      <formula>0</formula>
    </cfRule>
    <cfRule type="cellIs" dxfId="570" priority="416" stopIfTrue="1" operator="lessThan">
      <formula>0</formula>
    </cfRule>
  </conditionalFormatting>
  <conditionalFormatting sqref="AK188">
    <cfRule type="cellIs" dxfId="569" priority="417" stopIfTrue="1" operator="greaterThan">
      <formula>0</formula>
    </cfRule>
    <cfRule type="cellIs" dxfId="568" priority="418" stopIfTrue="1" operator="lessThan">
      <formula>0</formula>
    </cfRule>
  </conditionalFormatting>
  <conditionalFormatting sqref="AL185">
    <cfRule type="cellIs" dxfId="567" priority="411" stopIfTrue="1" operator="greaterThan">
      <formula>0</formula>
    </cfRule>
    <cfRule type="cellIs" dxfId="566" priority="412" stopIfTrue="1" operator="lessThan">
      <formula>0</formula>
    </cfRule>
  </conditionalFormatting>
  <conditionalFormatting sqref="K188 M188">
    <cfRule type="cellIs" dxfId="565" priority="399" stopIfTrue="1" operator="greaterThan">
      <formula>0</formula>
    </cfRule>
    <cfRule type="cellIs" dxfId="564" priority="400" stopIfTrue="1" operator="lessThan">
      <formula>0</formula>
    </cfRule>
  </conditionalFormatting>
  <conditionalFormatting sqref="I175:J175">
    <cfRule type="cellIs" dxfId="563" priority="459" stopIfTrue="1" operator="greaterThan">
      <formula>0</formula>
    </cfRule>
    <cfRule type="cellIs" dxfId="562" priority="460" stopIfTrue="1" operator="lessThan">
      <formula>0</formula>
    </cfRule>
  </conditionalFormatting>
  <conditionalFormatting sqref="I178:J178">
    <cfRule type="cellIs" dxfId="561" priority="461" stopIfTrue="1" operator="greaterThan">
      <formula>0</formula>
    </cfRule>
    <cfRule type="cellIs" dxfId="560" priority="462" stopIfTrue="1" operator="lessThan">
      <formula>0</formula>
    </cfRule>
  </conditionalFormatting>
  <conditionalFormatting sqref="I180">
    <cfRule type="cellIs" dxfId="559" priority="463" stopIfTrue="1" operator="greaterThan">
      <formula>0</formula>
    </cfRule>
    <cfRule type="cellIs" dxfId="558" priority="464" stopIfTrue="1" operator="lessThan">
      <formula>0</formula>
    </cfRule>
  </conditionalFormatting>
  <conditionalFormatting sqref="AO180:AP180">
    <cfRule type="cellIs" dxfId="557" priority="465" stopIfTrue="1" operator="greaterThan">
      <formula>0</formula>
    </cfRule>
    <cfRule type="cellIs" dxfId="556" priority="466" stopIfTrue="1" operator="lessThan">
      <formula>0</formula>
    </cfRule>
  </conditionalFormatting>
  <conditionalFormatting sqref="I181:J181 I190 M190 I191:J191 L191:AP191 O181:AP181">
    <cfRule type="cellIs" dxfId="555" priority="477" stopIfTrue="1" operator="greaterThan">
      <formula>0</formula>
    </cfRule>
    <cfRule type="cellIs" dxfId="554" priority="478" stopIfTrue="1" operator="lessThan">
      <formula>0</formula>
    </cfRule>
  </conditionalFormatting>
  <conditionalFormatting sqref="AK180:AN180">
    <cfRule type="cellIs" dxfId="553" priority="475" stopIfTrue="1" operator="greaterThan">
      <formula>0</formula>
    </cfRule>
    <cfRule type="cellIs" dxfId="552" priority="476" stopIfTrue="1" operator="lessThan">
      <formula>0</formula>
    </cfRule>
  </conditionalFormatting>
  <conditionalFormatting sqref="O175:P175 X175:AP175 S175:T175">
    <cfRule type="cellIs" dxfId="551" priority="471" stopIfTrue="1" operator="greaterThan">
      <formula>0</formula>
    </cfRule>
    <cfRule type="cellIs" dxfId="550" priority="472" stopIfTrue="1" operator="lessThan">
      <formula>0</formula>
    </cfRule>
  </conditionalFormatting>
  <conditionalFormatting sqref="O178:P178 X178:AP178 S178:T178">
    <cfRule type="cellIs" dxfId="549" priority="473" stopIfTrue="1" operator="greaterThan">
      <formula>0</formula>
    </cfRule>
    <cfRule type="cellIs" dxfId="548" priority="474" stopIfTrue="1" operator="lessThan">
      <formula>0</formula>
    </cfRule>
  </conditionalFormatting>
  <conditionalFormatting sqref="S185">
    <cfRule type="cellIs" dxfId="547" priority="467" stopIfTrue="1" operator="greaterThan">
      <formula>0</formula>
    </cfRule>
    <cfRule type="cellIs" dxfId="546" priority="468" stopIfTrue="1" operator="lessThan">
      <formula>0</formula>
    </cfRule>
  </conditionalFormatting>
  <conditionalFormatting sqref="S188">
    <cfRule type="cellIs" dxfId="545" priority="469" stopIfTrue="1" operator="greaterThan">
      <formula>0</formula>
    </cfRule>
    <cfRule type="cellIs" dxfId="544" priority="470" stopIfTrue="1" operator="lessThan">
      <formula>0</formula>
    </cfRule>
  </conditionalFormatting>
  <conditionalFormatting sqref="J180">
    <cfRule type="cellIs" dxfId="543" priority="457" stopIfTrue="1" operator="greaterThan">
      <formula>0</formula>
    </cfRule>
    <cfRule type="cellIs" dxfId="542" priority="458" stopIfTrue="1" operator="lessThan">
      <formula>0</formula>
    </cfRule>
  </conditionalFormatting>
  <conditionalFormatting sqref="O180:U180 W180:AJ180">
    <cfRule type="cellIs" dxfId="541" priority="455" stopIfTrue="1" operator="greaterThan">
      <formula>0</formula>
    </cfRule>
    <cfRule type="cellIs" dxfId="540" priority="456" stopIfTrue="1" operator="lessThan">
      <formula>0</formula>
    </cfRule>
  </conditionalFormatting>
  <conditionalFormatting sqref="J190">
    <cfRule type="cellIs" dxfId="539" priority="453" stopIfTrue="1" operator="greaterThan">
      <formula>0</formula>
    </cfRule>
    <cfRule type="cellIs" dxfId="538" priority="454" stopIfTrue="1" operator="lessThan">
      <formula>0</formula>
    </cfRule>
  </conditionalFormatting>
  <conditionalFormatting sqref="N190:P190 W190:AP190">
    <cfRule type="cellIs" dxfId="537" priority="451" stopIfTrue="1" operator="greaterThan">
      <formula>0</formula>
    </cfRule>
    <cfRule type="cellIs" dxfId="536" priority="452" stopIfTrue="1" operator="lessThan">
      <formula>0</formula>
    </cfRule>
  </conditionalFormatting>
  <conditionalFormatting sqref="K178:N178">
    <cfRule type="cellIs" dxfId="535" priority="447" stopIfTrue="1" operator="greaterThan">
      <formula>0</formula>
    </cfRule>
    <cfRule type="cellIs" dxfId="534" priority="448" stopIfTrue="1" operator="lessThan">
      <formula>0</formula>
    </cfRule>
  </conditionalFormatting>
  <conditionalFormatting sqref="R185">
    <cfRule type="cellIs" dxfId="533" priority="441" stopIfTrue="1" operator="greaterThan">
      <formula>0</formula>
    </cfRule>
    <cfRule type="cellIs" dxfId="532" priority="442" stopIfTrue="1" operator="lessThan">
      <formula>0</formula>
    </cfRule>
  </conditionalFormatting>
  <conditionalFormatting sqref="R188">
    <cfRule type="cellIs" dxfId="531" priority="443" stopIfTrue="1" operator="greaterThan">
      <formula>0</formula>
    </cfRule>
    <cfRule type="cellIs" dxfId="530" priority="444" stopIfTrue="1" operator="lessThan">
      <formula>0</formula>
    </cfRule>
  </conditionalFormatting>
  <conditionalFormatting sqref="W188">
    <cfRule type="cellIs" dxfId="529" priority="437" stopIfTrue="1" operator="greaterThan">
      <formula>0</formula>
    </cfRule>
    <cfRule type="cellIs" dxfId="528" priority="438" stopIfTrue="1" operator="lessThan">
      <formula>0</formula>
    </cfRule>
  </conditionalFormatting>
  <conditionalFormatting sqref="AM185:AN185">
    <cfRule type="cellIs" dxfId="527" priority="433" stopIfTrue="1" operator="greaterThan">
      <formula>0</formula>
    </cfRule>
    <cfRule type="cellIs" dxfId="526" priority="434" stopIfTrue="1" operator="lessThan">
      <formula>0</formula>
    </cfRule>
  </conditionalFormatting>
  <conditionalFormatting sqref="S190:V190">
    <cfRule type="cellIs" dxfId="525" priority="431" stopIfTrue="1" operator="greaterThan">
      <formula>0</formula>
    </cfRule>
    <cfRule type="cellIs" dxfId="524" priority="432" stopIfTrue="1" operator="lessThan">
      <formula>0</formula>
    </cfRule>
  </conditionalFormatting>
  <conditionalFormatting sqref="K190">
    <cfRule type="cellIs" dxfId="523" priority="429" stopIfTrue="1" operator="greaterThan">
      <formula>0</formula>
    </cfRule>
    <cfRule type="cellIs" dxfId="522" priority="430" stopIfTrue="1" operator="lessThan">
      <formula>0</formula>
    </cfRule>
  </conditionalFormatting>
  <conditionalFormatting sqref="V180">
    <cfRule type="cellIs" dxfId="521" priority="427" stopIfTrue="1" operator="greaterThan">
      <formula>0</formula>
    </cfRule>
    <cfRule type="cellIs" dxfId="520" priority="428" stopIfTrue="1" operator="lessThan">
      <formula>0</formula>
    </cfRule>
  </conditionalFormatting>
  <conditionalFormatting sqref="V188">
    <cfRule type="cellIs" dxfId="519" priority="425" stopIfTrue="1" operator="greaterThan">
      <formula>0</formula>
    </cfRule>
    <cfRule type="cellIs" dxfId="518" priority="426" stopIfTrue="1" operator="lessThan">
      <formula>0</formula>
    </cfRule>
  </conditionalFormatting>
  <conditionalFormatting sqref="AL188">
    <cfRule type="cellIs" dxfId="517" priority="413" stopIfTrue="1" operator="greaterThan">
      <formula>0</formula>
    </cfRule>
    <cfRule type="cellIs" dxfId="516" priority="414" stopIfTrue="1" operator="lessThan">
      <formula>0</formula>
    </cfRule>
  </conditionalFormatting>
  <conditionalFormatting sqref="G191:H191 G181:H181">
    <cfRule type="cellIs" dxfId="515" priority="409" stopIfTrue="1" operator="greaterThan">
      <formula>0</formula>
    </cfRule>
    <cfRule type="cellIs" dxfId="514" priority="410" stopIfTrue="1" operator="lessThan">
      <formula>0</formula>
    </cfRule>
  </conditionalFormatting>
  <conditionalFormatting sqref="G180:H180">
    <cfRule type="cellIs" dxfId="513" priority="407" stopIfTrue="1" operator="greaterThan">
      <formula>0</formula>
    </cfRule>
    <cfRule type="cellIs" dxfId="512" priority="408" stopIfTrue="1" operator="lessThan">
      <formula>0</formula>
    </cfRule>
  </conditionalFormatting>
  <conditionalFormatting sqref="G175:H175">
    <cfRule type="cellIs" dxfId="511" priority="403" stopIfTrue="1" operator="greaterThan">
      <formula>0</formula>
    </cfRule>
    <cfRule type="cellIs" dxfId="510" priority="404" stopIfTrue="1" operator="lessThan">
      <formula>0</formula>
    </cfRule>
  </conditionalFormatting>
  <conditionalFormatting sqref="G178:H178">
    <cfRule type="cellIs" dxfId="509" priority="405" stopIfTrue="1" operator="greaterThan">
      <formula>0</formula>
    </cfRule>
    <cfRule type="cellIs" dxfId="508" priority="406" stopIfTrue="1" operator="lessThan">
      <formula>0</formula>
    </cfRule>
  </conditionalFormatting>
  <conditionalFormatting sqref="G190:H190">
    <cfRule type="cellIs" dxfId="507" priority="401" stopIfTrue="1" operator="greaterThan">
      <formula>0</formula>
    </cfRule>
    <cfRule type="cellIs" dxfId="506" priority="402" stopIfTrue="1" operator="lessThan">
      <formula>0</formula>
    </cfRule>
  </conditionalFormatting>
  <conditionalFormatting sqref="K185 M185">
    <cfRule type="cellIs" dxfId="505" priority="397" stopIfTrue="1" operator="greaterThan">
      <formula>0</formula>
    </cfRule>
    <cfRule type="cellIs" dxfId="504" priority="398" stopIfTrue="1" operator="lessThan">
      <formula>0</formula>
    </cfRule>
  </conditionalFormatting>
  <conditionalFormatting sqref="N185">
    <cfRule type="cellIs" dxfId="503" priority="393" stopIfTrue="1" operator="greaterThan">
      <formula>0</formula>
    </cfRule>
    <cfRule type="cellIs" dxfId="502" priority="394" stopIfTrue="1" operator="lessThan">
      <formula>0</formula>
    </cfRule>
  </conditionalFormatting>
  <conditionalFormatting sqref="N188">
    <cfRule type="cellIs" dxfId="501" priority="395" stopIfTrue="1" operator="greaterThan">
      <formula>0</formula>
    </cfRule>
    <cfRule type="cellIs" dxfId="500" priority="396" stopIfTrue="1" operator="lessThan">
      <formula>0</formula>
    </cfRule>
  </conditionalFormatting>
  <conditionalFormatting sqref="P128:Q128">
    <cfRule type="cellIs" dxfId="499" priority="391" stopIfTrue="1" operator="greaterThan">
      <formula>0</formula>
    </cfRule>
    <cfRule type="cellIs" dxfId="498" priority="392" stopIfTrue="1" operator="lessThan">
      <formula>0</formula>
    </cfRule>
  </conditionalFormatting>
  <conditionalFormatting sqref="P185">
    <cfRule type="cellIs" dxfId="497" priority="387" stopIfTrue="1" operator="greaterThan">
      <formula>0</formula>
    </cfRule>
    <cfRule type="cellIs" dxfId="496" priority="388" stopIfTrue="1" operator="lessThan">
      <formula>0</formula>
    </cfRule>
  </conditionalFormatting>
  <conditionalFormatting sqref="P188">
    <cfRule type="cellIs" dxfId="495" priority="389" stopIfTrue="1" operator="greaterThan">
      <formula>0</formula>
    </cfRule>
    <cfRule type="cellIs" dxfId="494" priority="390" stopIfTrue="1" operator="lessThan">
      <formula>0</formula>
    </cfRule>
  </conditionalFormatting>
  <conditionalFormatting sqref="Q185">
    <cfRule type="cellIs" dxfId="493" priority="383" stopIfTrue="1" operator="greaterThan">
      <formula>0</formula>
    </cfRule>
    <cfRule type="cellIs" dxfId="492" priority="384" stopIfTrue="1" operator="lessThan">
      <formula>0</formula>
    </cfRule>
  </conditionalFormatting>
  <conditionalFormatting sqref="Q188">
    <cfRule type="cellIs" dxfId="491" priority="385" stopIfTrue="1" operator="greaterThan">
      <formula>0</formula>
    </cfRule>
    <cfRule type="cellIs" dxfId="490" priority="386" stopIfTrue="1" operator="lessThan">
      <formula>0</formula>
    </cfRule>
  </conditionalFormatting>
  <conditionalFormatting sqref="Q165">
    <cfRule type="cellIs" dxfId="489" priority="379" stopIfTrue="1" operator="greaterThan">
      <formula>0</formula>
    </cfRule>
    <cfRule type="cellIs" dxfId="488" priority="380" stopIfTrue="1" operator="lessThan">
      <formula>0</formula>
    </cfRule>
  </conditionalFormatting>
  <conditionalFormatting sqref="Q168">
    <cfRule type="cellIs" dxfId="487" priority="381" stopIfTrue="1" operator="greaterThan">
      <formula>0</formula>
    </cfRule>
    <cfRule type="cellIs" dxfId="486" priority="382" stopIfTrue="1" operator="lessThan">
      <formula>0</formula>
    </cfRule>
  </conditionalFormatting>
  <conditionalFormatting sqref="R120:S120">
    <cfRule type="cellIs" dxfId="485" priority="377" stopIfTrue="1" operator="greaterThan">
      <formula>0</formula>
    </cfRule>
    <cfRule type="cellIs" dxfId="484" priority="378" stopIfTrue="1" operator="lessThan">
      <formula>0</formula>
    </cfRule>
  </conditionalFormatting>
  <conditionalFormatting sqref="Q118 Q114">
    <cfRule type="cellIs" dxfId="483" priority="375" stopIfTrue="1" operator="greaterThan">
      <formula>0</formula>
    </cfRule>
    <cfRule type="cellIs" dxfId="482" priority="376" stopIfTrue="1" operator="lessThan">
      <formula>0</formula>
    </cfRule>
  </conditionalFormatting>
  <conditionalFormatting sqref="R120:S120">
    <cfRule type="cellIs" dxfId="481" priority="373" stopIfTrue="1" operator="greaterThan">
      <formula>0</formula>
    </cfRule>
    <cfRule type="cellIs" dxfId="480" priority="374" stopIfTrue="1" operator="lessThan">
      <formula>0</formula>
    </cfRule>
  </conditionalFormatting>
  <conditionalFormatting sqref="R120:S120">
    <cfRule type="cellIs" dxfId="479" priority="371" stopIfTrue="1" operator="greaterThan">
      <formula>0</formula>
    </cfRule>
    <cfRule type="cellIs" dxfId="478" priority="372" stopIfTrue="1" operator="lessThan">
      <formula>0</formula>
    </cfRule>
  </conditionalFormatting>
  <conditionalFormatting sqref="Q111">
    <cfRule type="cellIs" dxfId="477" priority="369" stopIfTrue="1" operator="greaterThan">
      <formula>0</formula>
    </cfRule>
    <cfRule type="cellIs" dxfId="476" priority="370" stopIfTrue="1" operator="lessThan">
      <formula>0</formula>
    </cfRule>
  </conditionalFormatting>
  <conditionalFormatting sqref="O54:Q54">
    <cfRule type="cellIs" dxfId="475" priority="367" stopIfTrue="1" operator="greaterThan">
      <formula>0</formula>
    </cfRule>
    <cfRule type="cellIs" dxfId="474" priority="368" stopIfTrue="1" operator="lessThan">
      <formula>0</formula>
    </cfRule>
  </conditionalFormatting>
  <conditionalFormatting sqref="R74:S74">
    <cfRule type="cellIs" dxfId="473" priority="365" stopIfTrue="1" operator="greaterThan">
      <formula>0</formula>
    </cfRule>
    <cfRule type="cellIs" dxfId="472" priority="366" stopIfTrue="1" operator="lessThan">
      <formula>0</formula>
    </cfRule>
  </conditionalFormatting>
  <conditionalFormatting sqref="R155">
    <cfRule type="cellIs" dxfId="471" priority="361" stopIfTrue="1" operator="greaterThan">
      <formula>0</formula>
    </cfRule>
    <cfRule type="cellIs" dxfId="470" priority="362" stopIfTrue="1" operator="lessThan">
      <formula>0</formula>
    </cfRule>
  </conditionalFormatting>
  <conditionalFormatting sqref="R158">
    <cfRule type="cellIs" dxfId="469" priority="363" stopIfTrue="1" operator="greaterThan">
      <formula>0</formula>
    </cfRule>
    <cfRule type="cellIs" dxfId="468" priority="364" stopIfTrue="1" operator="lessThan">
      <formula>0</formula>
    </cfRule>
  </conditionalFormatting>
  <conditionalFormatting sqref="Q155">
    <cfRule type="cellIs" dxfId="467" priority="357" stopIfTrue="1" operator="greaterThan">
      <formula>0</formula>
    </cfRule>
    <cfRule type="cellIs" dxfId="466" priority="358" stopIfTrue="1" operator="lessThan">
      <formula>0</formula>
    </cfRule>
  </conditionalFormatting>
  <conditionalFormatting sqref="Q158">
    <cfRule type="cellIs" dxfId="465" priority="359" stopIfTrue="1" operator="greaterThan">
      <formula>0</formula>
    </cfRule>
    <cfRule type="cellIs" dxfId="464" priority="360" stopIfTrue="1" operator="lessThan">
      <formula>0</formula>
    </cfRule>
  </conditionalFormatting>
  <conditionalFormatting sqref="R175">
    <cfRule type="cellIs" dxfId="463" priority="353" stopIfTrue="1" operator="greaterThan">
      <formula>0</formula>
    </cfRule>
    <cfRule type="cellIs" dxfId="462" priority="354" stopIfTrue="1" operator="lessThan">
      <formula>0</formula>
    </cfRule>
  </conditionalFormatting>
  <conditionalFormatting sqref="R178">
    <cfRule type="cellIs" dxfId="461" priority="355" stopIfTrue="1" operator="greaterThan">
      <formula>0</formula>
    </cfRule>
    <cfRule type="cellIs" dxfId="460" priority="356" stopIfTrue="1" operator="lessThan">
      <formula>0</formula>
    </cfRule>
  </conditionalFormatting>
  <conditionalFormatting sqref="Q175">
    <cfRule type="cellIs" dxfId="459" priority="349" stopIfTrue="1" operator="greaterThan">
      <formula>0</formula>
    </cfRule>
    <cfRule type="cellIs" dxfId="458" priority="350" stopIfTrue="1" operator="lessThan">
      <formula>0</formula>
    </cfRule>
  </conditionalFormatting>
  <conditionalFormatting sqref="Q178">
    <cfRule type="cellIs" dxfId="457" priority="351" stopIfTrue="1" operator="greaterThan">
      <formula>0</formula>
    </cfRule>
    <cfRule type="cellIs" dxfId="456" priority="352" stopIfTrue="1" operator="lessThan">
      <formula>0</formula>
    </cfRule>
  </conditionalFormatting>
  <conditionalFormatting sqref="U138 U131 U135">
    <cfRule type="cellIs" dxfId="455" priority="347" stopIfTrue="1" operator="greaterThan">
      <formula>0</formula>
    </cfRule>
    <cfRule type="cellIs" dxfId="454" priority="348" stopIfTrue="1" operator="lessThan">
      <formula>0</formula>
    </cfRule>
  </conditionalFormatting>
  <conditionalFormatting sqref="U165">
    <cfRule type="cellIs" dxfId="453" priority="343" stopIfTrue="1" operator="greaterThan">
      <formula>0</formula>
    </cfRule>
    <cfRule type="cellIs" dxfId="452" priority="344" stopIfTrue="1" operator="lessThan">
      <formula>0</formula>
    </cfRule>
  </conditionalFormatting>
  <conditionalFormatting sqref="U168">
    <cfRule type="cellIs" dxfId="451" priority="345" stopIfTrue="1" operator="greaterThan">
      <formula>0</formula>
    </cfRule>
    <cfRule type="cellIs" dxfId="450" priority="346" stopIfTrue="1" operator="lessThan">
      <formula>0</formula>
    </cfRule>
  </conditionalFormatting>
  <conditionalFormatting sqref="V155">
    <cfRule type="cellIs" dxfId="449" priority="339" stopIfTrue="1" operator="greaterThan">
      <formula>0</formula>
    </cfRule>
    <cfRule type="cellIs" dxfId="448" priority="340" stopIfTrue="1" operator="lessThan">
      <formula>0</formula>
    </cfRule>
  </conditionalFormatting>
  <conditionalFormatting sqref="V158">
    <cfRule type="cellIs" dxfId="447" priority="341" stopIfTrue="1" operator="greaterThan">
      <formula>0</formula>
    </cfRule>
    <cfRule type="cellIs" dxfId="446" priority="342" stopIfTrue="1" operator="lessThan">
      <formula>0</formula>
    </cfRule>
  </conditionalFormatting>
  <conditionalFormatting sqref="V114 V118 V121 V111">
    <cfRule type="cellIs" dxfId="445" priority="337" stopIfTrue="1" operator="greaterThan">
      <formula>0</formula>
    </cfRule>
    <cfRule type="cellIs" dxfId="444" priority="338" stopIfTrue="1" operator="lessThan">
      <formula>0</formula>
    </cfRule>
  </conditionalFormatting>
  <conditionalFormatting sqref="W120:AJ120">
    <cfRule type="cellIs" dxfId="443" priority="335" stopIfTrue="1" operator="greaterThan">
      <formula>0</formula>
    </cfRule>
    <cfRule type="cellIs" dxfId="442" priority="336" stopIfTrue="1" operator="lessThan">
      <formula>0</formula>
    </cfRule>
  </conditionalFormatting>
  <conditionalFormatting sqref="W165">
    <cfRule type="cellIs" dxfId="441" priority="331" stopIfTrue="1" operator="greaterThan">
      <formula>0</formula>
    </cfRule>
    <cfRule type="cellIs" dxfId="440" priority="332" stopIfTrue="1" operator="lessThan">
      <formula>0</formula>
    </cfRule>
  </conditionalFormatting>
  <conditionalFormatting sqref="W168">
    <cfRule type="cellIs" dxfId="439" priority="333" stopIfTrue="1" operator="greaterThan">
      <formula>0</formula>
    </cfRule>
    <cfRule type="cellIs" dxfId="438" priority="334" stopIfTrue="1" operator="lessThan">
      <formula>0</formula>
    </cfRule>
  </conditionalFormatting>
  <conditionalFormatting sqref="W185">
    <cfRule type="cellIs" dxfId="437" priority="329" stopIfTrue="1" operator="greaterThan">
      <formula>0</formula>
    </cfRule>
    <cfRule type="cellIs" dxfId="436" priority="330" stopIfTrue="1" operator="lessThan">
      <formula>0</formula>
    </cfRule>
  </conditionalFormatting>
  <conditionalFormatting sqref="G74:H74">
    <cfRule type="cellIs" dxfId="435" priority="327" stopIfTrue="1" operator="greaterThan">
      <formula>0</formula>
    </cfRule>
    <cfRule type="cellIs" dxfId="434" priority="328" stopIfTrue="1" operator="lessThan">
      <formula>0</formula>
    </cfRule>
  </conditionalFormatting>
  <conditionalFormatting sqref="G37:H37">
    <cfRule type="cellIs" dxfId="433" priority="325" stopIfTrue="1" operator="greaterThan">
      <formula>0</formula>
    </cfRule>
    <cfRule type="cellIs" dxfId="432" priority="326" stopIfTrue="1" operator="lessThan">
      <formula>0</formula>
    </cfRule>
  </conditionalFormatting>
  <conditionalFormatting sqref="G128">
    <cfRule type="cellIs" dxfId="431" priority="323" stopIfTrue="1" operator="greaterThan">
      <formula>0</formula>
    </cfRule>
    <cfRule type="cellIs" dxfId="430" priority="324" stopIfTrue="1" operator="lessThan">
      <formula>0</formula>
    </cfRule>
  </conditionalFormatting>
  <conditionalFormatting sqref="G165:H165">
    <cfRule type="cellIs" dxfId="429" priority="319" stopIfTrue="1" operator="greaterThan">
      <formula>0</formula>
    </cfRule>
    <cfRule type="cellIs" dxfId="428" priority="320" stopIfTrue="1" operator="lessThan">
      <formula>0</formula>
    </cfRule>
  </conditionalFormatting>
  <conditionalFormatting sqref="G168:H168">
    <cfRule type="cellIs" dxfId="427" priority="321" stopIfTrue="1" operator="greaterThan">
      <formula>0</formula>
    </cfRule>
    <cfRule type="cellIs" dxfId="426" priority="322" stopIfTrue="1" operator="lessThan">
      <formula>0</formula>
    </cfRule>
  </conditionalFormatting>
  <conditionalFormatting sqref="G185:H185">
    <cfRule type="cellIs" dxfId="425" priority="315" stopIfTrue="1" operator="greaterThan">
      <formula>0</formula>
    </cfRule>
    <cfRule type="cellIs" dxfId="424" priority="316" stopIfTrue="1" operator="lessThan">
      <formula>0</formula>
    </cfRule>
  </conditionalFormatting>
  <conditionalFormatting sqref="G188:H188">
    <cfRule type="cellIs" dxfId="423" priority="317" stopIfTrue="1" operator="greaterThan">
      <formula>0</formula>
    </cfRule>
    <cfRule type="cellIs" dxfId="422" priority="318" stopIfTrue="1" operator="lessThan">
      <formula>0</formula>
    </cfRule>
  </conditionalFormatting>
  <conditionalFormatting sqref="K165">
    <cfRule type="cellIs" dxfId="421" priority="311" stopIfTrue="1" operator="greaterThan">
      <formula>0</formula>
    </cfRule>
    <cfRule type="cellIs" dxfId="420" priority="312" stopIfTrue="1" operator="lessThan">
      <formula>0</formula>
    </cfRule>
  </conditionalFormatting>
  <conditionalFormatting sqref="K168">
    <cfRule type="cellIs" dxfId="419" priority="313" stopIfTrue="1" operator="greaterThan">
      <formula>0</formula>
    </cfRule>
    <cfRule type="cellIs" dxfId="418" priority="314" stopIfTrue="1" operator="lessThan">
      <formula>0</formula>
    </cfRule>
  </conditionalFormatting>
  <conditionalFormatting sqref="L128 L138 L135 L131">
    <cfRule type="cellIs" dxfId="417" priority="309" stopIfTrue="1" operator="greaterThan">
      <formula>0</formula>
    </cfRule>
    <cfRule type="cellIs" dxfId="416" priority="310" stopIfTrue="1" operator="lessThan">
      <formula>0</formula>
    </cfRule>
  </conditionalFormatting>
  <conditionalFormatting sqref="L137:M137">
    <cfRule type="cellIs" dxfId="415" priority="307" stopIfTrue="1" operator="greaterThan">
      <formula>0</formula>
    </cfRule>
    <cfRule type="cellIs" dxfId="414" priority="308" stopIfTrue="1" operator="lessThan">
      <formula>0</formula>
    </cfRule>
  </conditionalFormatting>
  <conditionalFormatting sqref="L190">
    <cfRule type="cellIs" dxfId="413" priority="305" stopIfTrue="1" operator="greaterThan">
      <formula>0</formula>
    </cfRule>
    <cfRule type="cellIs" dxfId="412" priority="306" stopIfTrue="1" operator="lessThan">
      <formula>0</formula>
    </cfRule>
  </conditionalFormatting>
  <conditionalFormatting sqref="L185">
    <cfRule type="cellIs" dxfId="411" priority="301" stopIfTrue="1" operator="greaterThan">
      <formula>0</formula>
    </cfRule>
    <cfRule type="cellIs" dxfId="410" priority="302" stopIfTrue="1" operator="lessThan">
      <formula>0</formula>
    </cfRule>
  </conditionalFormatting>
  <conditionalFormatting sqref="L188">
    <cfRule type="cellIs" dxfId="409" priority="303" stopIfTrue="1" operator="greaterThan">
      <formula>0</formula>
    </cfRule>
    <cfRule type="cellIs" dxfId="408" priority="304" stopIfTrue="1" operator="lessThan">
      <formula>0</formula>
    </cfRule>
  </conditionalFormatting>
  <conditionalFormatting sqref="AC185">
    <cfRule type="cellIs" dxfId="407" priority="297" stopIfTrue="1" operator="greaterThan">
      <formula>0</formula>
    </cfRule>
    <cfRule type="cellIs" dxfId="406" priority="298" stopIfTrue="1" operator="lessThan">
      <formula>0</formula>
    </cfRule>
  </conditionalFormatting>
  <conditionalFormatting sqref="AC188">
    <cfRule type="cellIs" dxfId="405" priority="299" stopIfTrue="1" operator="greaterThan">
      <formula>0</formula>
    </cfRule>
    <cfRule type="cellIs" dxfId="404" priority="300" stopIfTrue="1" operator="lessThan">
      <formula>0</formula>
    </cfRule>
  </conditionalFormatting>
  <conditionalFormatting sqref="AE128 AE135 AE131 AE138">
    <cfRule type="cellIs" dxfId="403" priority="295" stopIfTrue="1" operator="greaterThan">
      <formula>0</formula>
    </cfRule>
    <cfRule type="cellIs" dxfId="402" priority="296" stopIfTrue="1" operator="lessThan">
      <formula>0</formula>
    </cfRule>
  </conditionalFormatting>
  <conditionalFormatting sqref="AE165">
    <cfRule type="cellIs" dxfId="401" priority="291" stopIfTrue="1" operator="greaterThan">
      <formula>0</formula>
    </cfRule>
    <cfRule type="cellIs" dxfId="400" priority="292" stopIfTrue="1" operator="lessThan">
      <formula>0</formula>
    </cfRule>
  </conditionalFormatting>
  <conditionalFormatting sqref="AE168">
    <cfRule type="cellIs" dxfId="399" priority="293" stopIfTrue="1" operator="greaterThan">
      <formula>0</formula>
    </cfRule>
    <cfRule type="cellIs" dxfId="398" priority="294" stopIfTrue="1" operator="lessThan">
      <formula>0</formula>
    </cfRule>
  </conditionalFormatting>
  <conditionalFormatting sqref="AE170">
    <cfRule type="cellIs" dxfId="397" priority="289" stopIfTrue="1" operator="greaterThan">
      <formula>0</formula>
    </cfRule>
    <cfRule type="cellIs" dxfId="396" priority="290" stopIfTrue="1" operator="lessThan">
      <formula>0</formula>
    </cfRule>
  </conditionalFormatting>
  <conditionalFormatting sqref="AE185">
    <cfRule type="cellIs" dxfId="395" priority="285" stopIfTrue="1" operator="greaterThan">
      <formula>0</formula>
    </cfRule>
    <cfRule type="cellIs" dxfId="394" priority="286" stopIfTrue="1" operator="lessThan">
      <formula>0</formula>
    </cfRule>
  </conditionalFormatting>
  <conditionalFormatting sqref="AE188">
    <cfRule type="cellIs" dxfId="393" priority="287" stopIfTrue="1" operator="greaterThan">
      <formula>0</formula>
    </cfRule>
    <cfRule type="cellIs" dxfId="392" priority="288" stopIfTrue="1" operator="lessThan">
      <formula>0</formula>
    </cfRule>
  </conditionalFormatting>
  <conditionalFormatting sqref="AG135 AG131 AG138">
    <cfRule type="cellIs" dxfId="391" priority="283" stopIfTrue="1" operator="greaterThan">
      <formula>0</formula>
    </cfRule>
    <cfRule type="cellIs" dxfId="390" priority="284" stopIfTrue="1" operator="lessThan">
      <formula>0</formula>
    </cfRule>
  </conditionalFormatting>
  <conditionalFormatting sqref="AG137:AJ137">
    <cfRule type="cellIs" dxfId="389" priority="281" stopIfTrue="1" operator="greaterThan">
      <formula>0</formula>
    </cfRule>
    <cfRule type="cellIs" dxfId="388" priority="282" stopIfTrue="1" operator="lessThan">
      <formula>0</formula>
    </cfRule>
  </conditionalFormatting>
  <conditionalFormatting sqref="AG170">
    <cfRule type="cellIs" dxfId="387" priority="279" stopIfTrue="1" operator="greaterThan">
      <formula>0</formula>
    </cfRule>
    <cfRule type="cellIs" dxfId="386" priority="280" stopIfTrue="1" operator="lessThan">
      <formula>0</formula>
    </cfRule>
  </conditionalFormatting>
  <conditionalFormatting sqref="AI111">
    <cfRule type="cellIs" dxfId="385" priority="277" stopIfTrue="1" operator="greaterThan">
      <formula>0</formula>
    </cfRule>
    <cfRule type="cellIs" dxfId="384" priority="278" stopIfTrue="1" operator="lessThan">
      <formula>0</formula>
    </cfRule>
  </conditionalFormatting>
  <conditionalFormatting sqref="AI135 AI131 AI138">
    <cfRule type="cellIs" dxfId="383" priority="275" stopIfTrue="1" operator="greaterThan">
      <formula>0</formula>
    </cfRule>
    <cfRule type="cellIs" dxfId="382" priority="276" stopIfTrue="1" operator="lessThan">
      <formula>0</formula>
    </cfRule>
  </conditionalFormatting>
  <conditionalFormatting sqref="AI168">
    <cfRule type="cellIs" dxfId="381" priority="273" stopIfTrue="1" operator="greaterThan">
      <formula>0</formula>
    </cfRule>
    <cfRule type="cellIs" dxfId="380" priority="274" stopIfTrue="1" operator="lessThan">
      <formula>0</formula>
    </cfRule>
  </conditionalFormatting>
  <conditionalFormatting sqref="AI185">
    <cfRule type="cellIs" dxfId="379" priority="269" stopIfTrue="1" operator="greaterThan">
      <formula>0</formula>
    </cfRule>
    <cfRule type="cellIs" dxfId="378" priority="270" stopIfTrue="1" operator="lessThan">
      <formula>0</formula>
    </cfRule>
  </conditionalFormatting>
  <conditionalFormatting sqref="AI188">
    <cfRule type="cellIs" dxfId="377" priority="271" stopIfTrue="1" operator="greaterThan">
      <formula>0</formula>
    </cfRule>
    <cfRule type="cellIs" dxfId="376" priority="272" stopIfTrue="1" operator="lessThan">
      <formula>0</formula>
    </cfRule>
  </conditionalFormatting>
  <conditionalFormatting sqref="AH74:AI74">
    <cfRule type="cellIs" dxfId="375" priority="267" stopIfTrue="1" operator="greaterThan">
      <formula>0</formula>
    </cfRule>
    <cfRule type="cellIs" dxfId="374" priority="268" stopIfTrue="1" operator="lessThan">
      <formula>0</formula>
    </cfRule>
  </conditionalFormatting>
  <conditionalFormatting sqref="AH128">
    <cfRule type="cellIs" dxfId="373" priority="265" stopIfTrue="1" operator="greaterThan">
      <formula>0</formula>
    </cfRule>
    <cfRule type="cellIs" dxfId="372" priority="266" stopIfTrue="1" operator="lessThan">
      <formula>0</formula>
    </cfRule>
  </conditionalFormatting>
  <conditionalFormatting sqref="AI128">
    <cfRule type="cellIs" dxfId="371" priority="263" stopIfTrue="1" operator="greaterThan">
      <formula>0</formula>
    </cfRule>
    <cfRule type="cellIs" dxfId="370" priority="264" stopIfTrue="1" operator="lessThan">
      <formula>0</formula>
    </cfRule>
  </conditionalFormatting>
  <conditionalFormatting sqref="AH165:AI165">
    <cfRule type="cellIs" dxfId="369" priority="261" stopIfTrue="1" operator="greaterThan">
      <formula>0</formula>
    </cfRule>
    <cfRule type="cellIs" dxfId="368" priority="262" stopIfTrue="1" operator="lessThan">
      <formula>0</formula>
    </cfRule>
  </conditionalFormatting>
  <conditionalFormatting sqref="AQ198 AQ195 AQ218 AQ215 AQ208 AQ225 AQ222 AQ205 AQ47 AQ44 AQ57 AQ54 AQ81 AQ84 AQ64 AQ67 AQ74 AQ77 AQ91 AQ101 AQ242 AQ232 AQ235 AQ245 AQ94 AQ104">
    <cfRule type="cellIs" dxfId="367" priority="255" stopIfTrue="1" operator="greaterThan">
      <formula>0</formula>
    </cfRule>
    <cfRule type="cellIs" dxfId="366" priority="256" stopIfTrue="1" operator="lessThan">
      <formula>0</formula>
    </cfRule>
  </conditionalFormatting>
  <conditionalFormatting sqref="AQ60 AQ201 AQ211 AQ228 AQ248 AQ165 AQ168 AQ50 AQ70 AQ87 AQ97 AQ107 AQ111 AQ238 AQ114 AQ141 AQ124 AQ170:AQ171 AQ118 AQ121 AQ145 AQ151 AQ148 AQ155 AQ158 AQ160:AQ161 AQ175 AQ178 AQ180:AQ181 AQ190:AQ191">
    <cfRule type="cellIs" dxfId="365" priority="257" stopIfTrue="1" operator="greaterThan">
      <formula>0</formula>
    </cfRule>
    <cfRule type="cellIs" dxfId="364" priority="258" stopIfTrue="1" operator="lessThan">
      <formula>0</formula>
    </cfRule>
  </conditionalFormatting>
  <conditionalFormatting sqref="AQ59 AQ247 AQ227 AQ200 AQ210 AQ49 AQ69 AQ86 AQ96 AQ106 AQ237 AQ123 AQ140 AQ150">
    <cfRule type="cellIs" dxfId="363" priority="259" stopIfTrue="1" operator="greaterThan">
      <formula>0</formula>
    </cfRule>
    <cfRule type="cellIs" dxfId="362" priority="260" stopIfTrue="1" operator="lessThan">
      <formula>0</formula>
    </cfRule>
  </conditionalFormatting>
  <conditionalFormatting sqref="AQ33 AQ30 AQ40 AQ37">
    <cfRule type="cellIs" dxfId="361" priority="253" stopIfTrue="1" operator="greaterThan">
      <formula>0</formula>
    </cfRule>
    <cfRule type="cellIs" dxfId="360" priority="254" stopIfTrue="1" operator="lessThan">
      <formula>0</formula>
    </cfRule>
  </conditionalFormatting>
  <conditionalFormatting sqref="AQ13 AQ10 AQ23 AQ20">
    <cfRule type="cellIs" dxfId="359" priority="247" stopIfTrue="1" operator="greaterThan">
      <formula>0</formula>
    </cfRule>
    <cfRule type="cellIs" dxfId="358" priority="248" stopIfTrue="1" operator="lessThan">
      <formula>0</formula>
    </cfRule>
  </conditionalFormatting>
  <conditionalFormatting sqref="AQ26 AQ16">
    <cfRule type="cellIs" dxfId="357" priority="249" stopIfTrue="1" operator="greaterThan">
      <formula>0</formula>
    </cfRule>
    <cfRule type="cellIs" dxfId="356" priority="250" stopIfTrue="1" operator="lessThan">
      <formula>0</formula>
    </cfRule>
  </conditionalFormatting>
  <conditionalFormatting sqref="AQ25 AQ15">
    <cfRule type="cellIs" dxfId="355" priority="251" stopIfTrue="1" operator="greaterThan">
      <formula>0</formula>
    </cfRule>
    <cfRule type="cellIs" dxfId="354" priority="252" stopIfTrue="1" operator="lessThan">
      <formula>0</formula>
    </cfRule>
  </conditionalFormatting>
  <conditionalFormatting sqref="AP135 AP131 AP138">
    <cfRule type="cellIs" dxfId="353" priority="245" stopIfTrue="1" operator="greaterThan">
      <formula>0</formula>
    </cfRule>
    <cfRule type="cellIs" dxfId="352" priority="246" stopIfTrue="1" operator="lessThan">
      <formula>0</formula>
    </cfRule>
  </conditionalFormatting>
  <conditionalFormatting sqref="AP137:AQ137 AS137">
    <cfRule type="cellIs" dxfId="351" priority="243" stopIfTrue="1" operator="greaterThan">
      <formula>0</formula>
    </cfRule>
    <cfRule type="cellIs" dxfId="350" priority="244" stopIfTrue="1" operator="lessThan">
      <formula>0</formula>
    </cfRule>
  </conditionalFormatting>
  <conditionalFormatting sqref="AQ128 AQ131 AQ135 AQ138">
    <cfRule type="cellIs" dxfId="349" priority="241" stopIfTrue="1" operator="greaterThan">
      <formula>0</formula>
    </cfRule>
    <cfRule type="cellIs" dxfId="348" priority="242" stopIfTrue="1" operator="lessThan">
      <formula>0</formula>
    </cfRule>
  </conditionalFormatting>
  <conditionalFormatting sqref="AR190:AR191 AS182:AS183 AS186 AS189">
    <cfRule type="cellIs" dxfId="347" priority="239" stopIfTrue="1" operator="greaterThan">
      <formula>0</formula>
    </cfRule>
    <cfRule type="cellIs" dxfId="346" priority="240" stopIfTrue="1" operator="lessThan">
      <formula>0</formula>
    </cfRule>
  </conditionalFormatting>
  <conditionalFormatting sqref="AT137:AU137">
    <cfRule type="cellIs" dxfId="345" priority="233" stopIfTrue="1" operator="greaterThan">
      <formula>0</formula>
    </cfRule>
    <cfRule type="cellIs" dxfId="344" priority="234" stopIfTrue="1" operator="lessThan">
      <formula>0</formula>
    </cfRule>
  </conditionalFormatting>
  <conditionalFormatting sqref="AT128">
    <cfRule type="cellIs" dxfId="343" priority="237" stopIfTrue="1" operator="greaterThan">
      <formula>0</formula>
    </cfRule>
    <cfRule type="cellIs" dxfId="342" priority="238" stopIfTrue="1" operator="lessThan">
      <formula>0</formula>
    </cfRule>
  </conditionalFormatting>
  <conditionalFormatting sqref="AT138 AT135 AT131">
    <cfRule type="cellIs" dxfId="341" priority="235" stopIfTrue="1" operator="greaterThan">
      <formula>0</formula>
    </cfRule>
    <cfRule type="cellIs" dxfId="340" priority="236" stopIfTrue="1" operator="lessThan">
      <formula>0</formula>
    </cfRule>
  </conditionalFormatting>
  <conditionalFormatting sqref="G120">
    <cfRule type="cellIs" dxfId="339" priority="223" stopIfTrue="1" operator="greaterThan">
      <formula>0</formula>
    </cfRule>
    <cfRule type="cellIs" dxfId="338" priority="224" stopIfTrue="1" operator="lessThan">
      <formula>0</formula>
    </cfRule>
  </conditionalFormatting>
  <conditionalFormatting sqref="G137">
    <cfRule type="cellIs" dxfId="337" priority="225" stopIfTrue="1" operator="greaterThan">
      <formula>0</formula>
    </cfRule>
    <cfRule type="cellIs" dxfId="336" priority="226" stopIfTrue="1" operator="lessThan">
      <formula>0</formula>
    </cfRule>
  </conditionalFormatting>
  <conditionalFormatting sqref="G176">
    <cfRule type="cellIs" dxfId="335" priority="231" stopIfTrue="1" operator="greaterThan">
      <formula>0</formula>
    </cfRule>
    <cfRule type="cellIs" dxfId="334" priority="232" stopIfTrue="1" operator="lessThan">
      <formula>0</formula>
    </cfRule>
  </conditionalFormatting>
  <conditionalFormatting sqref="G120">
    <cfRule type="cellIs" dxfId="333" priority="229" stopIfTrue="1" operator="greaterThan">
      <formula>0</formula>
    </cfRule>
    <cfRule type="cellIs" dxfId="332" priority="230" stopIfTrue="1" operator="lessThan">
      <formula>0</formula>
    </cfRule>
  </conditionalFormatting>
  <conditionalFormatting sqref="G137">
    <cfRule type="cellIs" dxfId="331" priority="227" stopIfTrue="1" operator="greaterThan">
      <formula>0</formula>
    </cfRule>
    <cfRule type="cellIs" dxfId="330" priority="228" stopIfTrue="1" operator="lessThan">
      <formula>0</formula>
    </cfRule>
  </conditionalFormatting>
  <conditionalFormatting sqref="G186">
    <cfRule type="cellIs" dxfId="329" priority="221" stopIfTrue="1" operator="greaterThan">
      <formula>0</formula>
    </cfRule>
    <cfRule type="cellIs" dxfId="328" priority="222" stopIfTrue="1" operator="lessThan">
      <formula>0</formula>
    </cfRule>
  </conditionalFormatting>
  <conditionalFormatting sqref="H138 H135 H131 H128">
    <cfRule type="cellIs" dxfId="327" priority="219" stopIfTrue="1" operator="greaterThan">
      <formula>0</formula>
    </cfRule>
    <cfRule type="cellIs" dxfId="326" priority="220" stopIfTrue="1" operator="lessThan">
      <formula>0</formula>
    </cfRule>
  </conditionalFormatting>
  <conditionalFormatting sqref="H137">
    <cfRule type="cellIs" dxfId="325" priority="217" stopIfTrue="1" operator="greaterThan">
      <formula>0</formula>
    </cfRule>
    <cfRule type="cellIs" dxfId="324" priority="218" stopIfTrue="1" operator="lessThan">
      <formula>0</formula>
    </cfRule>
  </conditionalFormatting>
  <conditionalFormatting sqref="H125:H126 H128:H138">
    <cfRule type="top10" dxfId="323" priority="216" percent="1" rank="10"/>
  </conditionalFormatting>
  <conditionalFormatting sqref="I128:J128 I131:J131 I135:J135 I138:J138">
    <cfRule type="cellIs" dxfId="322" priority="214" stopIfTrue="1" operator="greaterThan">
      <formula>0</formula>
    </cfRule>
    <cfRule type="cellIs" dxfId="321" priority="215" stopIfTrue="1" operator="lessThan">
      <formula>0</formula>
    </cfRule>
  </conditionalFormatting>
  <conditionalFormatting sqref="I137:K137">
    <cfRule type="cellIs" dxfId="320" priority="212" stopIfTrue="1" operator="greaterThan">
      <formula>0</formula>
    </cfRule>
    <cfRule type="cellIs" dxfId="319" priority="213" stopIfTrue="1" operator="lessThan">
      <formula>0</formula>
    </cfRule>
  </conditionalFormatting>
  <conditionalFormatting sqref="I137">
    <cfRule type="cellIs" dxfId="318" priority="210" stopIfTrue="1" operator="greaterThan">
      <formula>0</formula>
    </cfRule>
    <cfRule type="cellIs" dxfId="317" priority="211" stopIfTrue="1" operator="lessThan">
      <formula>0</formula>
    </cfRule>
  </conditionalFormatting>
  <conditionalFormatting sqref="I165:J165">
    <cfRule type="cellIs" dxfId="316" priority="206" stopIfTrue="1" operator="greaterThan">
      <formula>0</formula>
    </cfRule>
    <cfRule type="cellIs" dxfId="315" priority="207" stopIfTrue="1" operator="lessThan">
      <formula>0</formula>
    </cfRule>
  </conditionalFormatting>
  <conditionalFormatting sqref="I168:J168">
    <cfRule type="cellIs" dxfId="314" priority="208" stopIfTrue="1" operator="greaterThan">
      <formula>0</formula>
    </cfRule>
    <cfRule type="cellIs" dxfId="313" priority="209" stopIfTrue="1" operator="lessThan">
      <formula>0</formula>
    </cfRule>
  </conditionalFormatting>
  <conditionalFormatting sqref="I185:J185">
    <cfRule type="cellIs" dxfId="312" priority="202" stopIfTrue="1" operator="greaterThan">
      <formula>0</formula>
    </cfRule>
    <cfRule type="cellIs" dxfId="311" priority="203" stopIfTrue="1" operator="lessThan">
      <formula>0</formula>
    </cfRule>
  </conditionalFormatting>
  <conditionalFormatting sqref="I188:J188">
    <cfRule type="cellIs" dxfId="310" priority="204" stopIfTrue="1" operator="greaterThan">
      <formula>0</formula>
    </cfRule>
    <cfRule type="cellIs" dxfId="309" priority="205" stopIfTrue="1" operator="lessThan">
      <formula>0</formula>
    </cfRule>
  </conditionalFormatting>
  <conditionalFormatting sqref="N138 N135 N131 N128">
    <cfRule type="cellIs" dxfId="308" priority="200" stopIfTrue="1" operator="greaterThan">
      <formula>0</formula>
    </cfRule>
    <cfRule type="cellIs" dxfId="307" priority="201" stopIfTrue="1" operator="lessThan">
      <formula>0</formula>
    </cfRule>
  </conditionalFormatting>
  <conditionalFormatting sqref="N137">
    <cfRule type="cellIs" dxfId="306" priority="198" stopIfTrue="1" operator="greaterThan">
      <formula>0</formula>
    </cfRule>
    <cfRule type="cellIs" dxfId="305" priority="199" stopIfTrue="1" operator="lessThan">
      <formula>0</formula>
    </cfRule>
  </conditionalFormatting>
  <conditionalFormatting sqref="N165">
    <cfRule type="cellIs" dxfId="304" priority="194" stopIfTrue="1" operator="greaterThan">
      <formula>0</formula>
    </cfRule>
    <cfRule type="cellIs" dxfId="303" priority="195" stopIfTrue="1" operator="lessThan">
      <formula>0</formula>
    </cfRule>
  </conditionalFormatting>
  <conditionalFormatting sqref="N168">
    <cfRule type="cellIs" dxfId="302" priority="196" stopIfTrue="1" operator="greaterThan">
      <formula>0</formula>
    </cfRule>
    <cfRule type="cellIs" dxfId="301" priority="197" stopIfTrue="1" operator="lessThan">
      <formula>0</formula>
    </cfRule>
  </conditionalFormatting>
  <conditionalFormatting sqref="O128">
    <cfRule type="cellIs" dxfId="300" priority="192" stopIfTrue="1" operator="greaterThan">
      <formula>0</formula>
    </cfRule>
    <cfRule type="cellIs" dxfId="299" priority="193" stopIfTrue="1" operator="lessThan">
      <formula>0</formula>
    </cfRule>
  </conditionalFormatting>
  <conditionalFormatting sqref="O185">
    <cfRule type="cellIs" dxfId="298" priority="188" stopIfTrue="1" operator="greaterThan">
      <formula>0</formula>
    </cfRule>
    <cfRule type="cellIs" dxfId="297" priority="189" stopIfTrue="1" operator="lessThan">
      <formula>0</formula>
    </cfRule>
  </conditionalFormatting>
  <conditionalFormatting sqref="O188">
    <cfRule type="cellIs" dxfId="296" priority="190" stopIfTrue="1" operator="greaterThan">
      <formula>0</formula>
    </cfRule>
    <cfRule type="cellIs" dxfId="295" priority="191" stopIfTrue="1" operator="lessThan">
      <formula>0</formula>
    </cfRule>
  </conditionalFormatting>
  <conditionalFormatting sqref="U128">
    <cfRule type="cellIs" dxfId="294" priority="184" stopIfTrue="1" operator="greaterThan">
      <formula>0</formula>
    </cfRule>
    <cfRule type="cellIs" dxfId="293" priority="185" stopIfTrue="1" operator="lessThan">
      <formula>0</formula>
    </cfRule>
  </conditionalFormatting>
  <conditionalFormatting sqref="T128">
    <cfRule type="cellIs" dxfId="292" priority="186" stopIfTrue="1" operator="greaterThan">
      <formula>0</formula>
    </cfRule>
    <cfRule type="cellIs" dxfId="291" priority="187" stopIfTrue="1" operator="lessThan">
      <formula>0</formula>
    </cfRule>
  </conditionalFormatting>
  <conditionalFormatting sqref="T185:U185">
    <cfRule type="cellIs" dxfId="290" priority="180" stopIfTrue="1" operator="greaterThan">
      <formula>0</formula>
    </cfRule>
    <cfRule type="cellIs" dxfId="289" priority="181" stopIfTrue="1" operator="lessThan">
      <formula>0</formula>
    </cfRule>
  </conditionalFormatting>
  <conditionalFormatting sqref="T188:U188">
    <cfRule type="cellIs" dxfId="288" priority="182" stopIfTrue="1" operator="greaterThan">
      <formula>0</formula>
    </cfRule>
    <cfRule type="cellIs" dxfId="287" priority="183" stopIfTrue="1" operator="lessThan">
      <formula>0</formula>
    </cfRule>
  </conditionalFormatting>
  <conditionalFormatting sqref="V175">
    <cfRule type="cellIs" dxfId="286" priority="174" stopIfTrue="1" operator="greaterThan">
      <formula>0</formula>
    </cfRule>
    <cfRule type="cellIs" dxfId="285" priority="175" stopIfTrue="1" operator="lessThan">
      <formula>0</formula>
    </cfRule>
  </conditionalFormatting>
  <conditionalFormatting sqref="W178">
    <cfRule type="cellIs" dxfId="284" priority="178" stopIfTrue="1" operator="greaterThan">
      <formula>0</formula>
    </cfRule>
    <cfRule type="cellIs" dxfId="283" priority="179" stopIfTrue="1" operator="lessThan">
      <formula>0</formula>
    </cfRule>
  </conditionalFormatting>
  <conditionalFormatting sqref="V178">
    <cfRule type="cellIs" dxfId="282" priority="176" stopIfTrue="1" operator="greaterThan">
      <formula>0</formula>
    </cfRule>
    <cfRule type="cellIs" dxfId="281" priority="177" stopIfTrue="1" operator="lessThan">
      <formula>0</formula>
    </cfRule>
  </conditionalFormatting>
  <conditionalFormatting sqref="W175">
    <cfRule type="cellIs" dxfId="280" priority="172" stopIfTrue="1" operator="greaterThan">
      <formula>0</formula>
    </cfRule>
    <cfRule type="cellIs" dxfId="279" priority="173" stopIfTrue="1" operator="lessThan">
      <formula>0</formula>
    </cfRule>
  </conditionalFormatting>
  <conditionalFormatting sqref="U175">
    <cfRule type="cellIs" dxfId="278" priority="168" stopIfTrue="1" operator="greaterThan">
      <formula>0</formula>
    </cfRule>
    <cfRule type="cellIs" dxfId="277" priority="169" stopIfTrue="1" operator="lessThan">
      <formula>0</formula>
    </cfRule>
  </conditionalFormatting>
  <conditionalFormatting sqref="U178">
    <cfRule type="cellIs" dxfId="276" priority="170" stopIfTrue="1" operator="greaterThan">
      <formula>0</formula>
    </cfRule>
    <cfRule type="cellIs" dxfId="275" priority="171" stopIfTrue="1" operator="lessThan">
      <formula>0</formula>
    </cfRule>
  </conditionalFormatting>
  <conditionalFormatting sqref="U172:W173 X172 X176 V179:W179 U175:W178 V174:W174">
    <cfRule type="top10" dxfId="274" priority="167" percent="1" rank="10"/>
  </conditionalFormatting>
  <conditionalFormatting sqref="X128:Y128 X135:Y135 X131:Y131 X138:Y138">
    <cfRule type="cellIs" dxfId="273" priority="165" stopIfTrue="1" operator="greaterThan">
      <formula>0</formula>
    </cfRule>
    <cfRule type="cellIs" dxfId="272" priority="166" stopIfTrue="1" operator="lessThan">
      <formula>0</formula>
    </cfRule>
  </conditionalFormatting>
  <conditionalFormatting sqref="X137:AB137">
    <cfRule type="cellIs" dxfId="271" priority="163" stopIfTrue="1" operator="greaterThan">
      <formula>0</formula>
    </cfRule>
    <cfRule type="cellIs" dxfId="270" priority="164" stopIfTrue="1" operator="lessThan">
      <formula>0</formula>
    </cfRule>
  </conditionalFormatting>
  <conditionalFormatting sqref="X165:Y165">
    <cfRule type="cellIs" dxfId="269" priority="159" stopIfTrue="1" operator="greaterThan">
      <formula>0</formula>
    </cfRule>
    <cfRule type="cellIs" dxfId="268" priority="160" stopIfTrue="1" operator="lessThan">
      <formula>0</formula>
    </cfRule>
  </conditionalFormatting>
  <conditionalFormatting sqref="X168:Y168">
    <cfRule type="cellIs" dxfId="267" priority="161" stopIfTrue="1" operator="greaterThan">
      <formula>0</formula>
    </cfRule>
    <cfRule type="cellIs" dxfId="266" priority="162" stopIfTrue="1" operator="lessThan">
      <formula>0</formula>
    </cfRule>
  </conditionalFormatting>
  <conditionalFormatting sqref="X185:Y185">
    <cfRule type="cellIs" dxfId="265" priority="155" stopIfTrue="1" operator="greaterThan">
      <formula>0</formula>
    </cfRule>
    <cfRule type="cellIs" dxfId="264" priority="156" stopIfTrue="1" operator="lessThan">
      <formula>0</formula>
    </cfRule>
  </conditionalFormatting>
  <conditionalFormatting sqref="X188:Y188">
    <cfRule type="cellIs" dxfId="263" priority="157" stopIfTrue="1" operator="greaterThan">
      <formula>0</formula>
    </cfRule>
    <cfRule type="cellIs" dxfId="262" priority="158" stopIfTrue="1" operator="lessThan">
      <formula>0</formula>
    </cfRule>
  </conditionalFormatting>
  <conditionalFormatting sqref="X182 X186">
    <cfRule type="top10" dxfId="261" priority="154" percent="1" rank="10"/>
  </conditionalFormatting>
  <conditionalFormatting sqref="X205:Y205 X208:Y208">
    <cfRule type="cellIs" dxfId="260" priority="152" stopIfTrue="1" operator="greaterThan">
      <formula>0</formula>
    </cfRule>
    <cfRule type="cellIs" dxfId="259" priority="153" stopIfTrue="1" operator="lessThan">
      <formula>0</formula>
    </cfRule>
  </conditionalFormatting>
  <conditionalFormatting sqref="AA128:AB128">
    <cfRule type="cellIs" dxfId="258" priority="150" stopIfTrue="1" operator="greaterThan">
      <formula>0</formula>
    </cfRule>
    <cfRule type="cellIs" dxfId="257" priority="151" stopIfTrue="1" operator="lessThan">
      <formula>0</formula>
    </cfRule>
  </conditionalFormatting>
  <conditionalFormatting sqref="AA185:AB185">
    <cfRule type="cellIs" dxfId="256" priority="146" stopIfTrue="1" operator="greaterThan">
      <formula>0</formula>
    </cfRule>
    <cfRule type="cellIs" dxfId="255" priority="147" stopIfTrue="1" operator="lessThan">
      <formula>0</formula>
    </cfRule>
  </conditionalFormatting>
  <conditionalFormatting sqref="AA188:AB188">
    <cfRule type="cellIs" dxfId="254" priority="148" stopIfTrue="1" operator="greaterThan">
      <formula>0</formula>
    </cfRule>
    <cfRule type="cellIs" dxfId="253" priority="149" stopIfTrue="1" operator="lessThan">
      <formula>0</formula>
    </cfRule>
  </conditionalFormatting>
  <conditionalFormatting sqref="W140:AB140">
    <cfRule type="cellIs" dxfId="252" priority="144" stopIfTrue="1" operator="greaterThan">
      <formula>0</formula>
    </cfRule>
    <cfRule type="cellIs" dxfId="251" priority="145" stopIfTrue="1" operator="lessThan">
      <formula>0</formula>
    </cfRule>
  </conditionalFormatting>
  <conditionalFormatting sqref="W170:AB170">
    <cfRule type="cellIs" dxfId="250" priority="142" stopIfTrue="1" operator="greaterThan">
      <formula>0</formula>
    </cfRule>
    <cfRule type="cellIs" dxfId="249" priority="143" stopIfTrue="1" operator="lessThan">
      <formula>0</formula>
    </cfRule>
  </conditionalFormatting>
  <conditionalFormatting sqref="V189:W189">
    <cfRule type="top10" dxfId="248" priority="141" percent="1" rank="10"/>
  </conditionalFormatting>
  <conditionalFormatting sqref="AG74 AG77">
    <cfRule type="cellIs" dxfId="247" priority="139" stopIfTrue="1" operator="greaterThan">
      <formula>0</formula>
    </cfRule>
    <cfRule type="cellIs" dxfId="246" priority="140" stopIfTrue="1" operator="lessThan">
      <formula>0</formula>
    </cfRule>
  </conditionalFormatting>
  <conditionalFormatting sqref="AG81">
    <cfRule type="cellIs" dxfId="245" priority="137" stopIfTrue="1" operator="greaterThan">
      <formula>0</formula>
    </cfRule>
    <cfRule type="cellIs" dxfId="244" priority="138" stopIfTrue="1" operator="lessThan">
      <formula>0</formula>
    </cfRule>
  </conditionalFormatting>
  <conditionalFormatting sqref="AG128">
    <cfRule type="cellIs" dxfId="243" priority="135" stopIfTrue="1" operator="greaterThan">
      <formula>0</formula>
    </cfRule>
    <cfRule type="cellIs" dxfId="242" priority="136" stopIfTrue="1" operator="lessThan">
      <formula>0</formula>
    </cfRule>
  </conditionalFormatting>
  <conditionalFormatting sqref="AG165">
    <cfRule type="cellIs" dxfId="241" priority="131" stopIfTrue="1" operator="greaterThan">
      <formula>0</formula>
    </cfRule>
    <cfRule type="cellIs" dxfId="240" priority="132" stopIfTrue="1" operator="lessThan">
      <formula>0</formula>
    </cfRule>
  </conditionalFormatting>
  <conditionalFormatting sqref="AG168">
    <cfRule type="cellIs" dxfId="239" priority="133" stopIfTrue="1" operator="greaterThan">
      <formula>0</formula>
    </cfRule>
    <cfRule type="cellIs" dxfId="238" priority="134" stopIfTrue="1" operator="lessThan">
      <formula>0</formula>
    </cfRule>
  </conditionalFormatting>
  <conditionalFormatting sqref="AG185">
    <cfRule type="cellIs" dxfId="237" priority="127" stopIfTrue="1" operator="greaterThan">
      <formula>0</formula>
    </cfRule>
    <cfRule type="cellIs" dxfId="236" priority="128" stopIfTrue="1" operator="lessThan">
      <formula>0</formula>
    </cfRule>
  </conditionalFormatting>
  <conditionalFormatting sqref="AG188">
    <cfRule type="cellIs" dxfId="235" priority="129" stopIfTrue="1" operator="greaterThan">
      <formula>0</formula>
    </cfRule>
    <cfRule type="cellIs" dxfId="234" priority="130" stopIfTrue="1" operator="lessThan">
      <formula>0</formula>
    </cfRule>
  </conditionalFormatting>
  <conditionalFormatting sqref="AO128:AP128">
    <cfRule type="cellIs" dxfId="233" priority="125" stopIfTrue="1" operator="greaterThan">
      <formula>0</formula>
    </cfRule>
    <cfRule type="cellIs" dxfId="232" priority="126" stopIfTrue="1" operator="lessThan">
      <formula>0</formula>
    </cfRule>
  </conditionalFormatting>
  <conditionalFormatting sqref="AO165:AP165">
    <cfRule type="cellIs" dxfId="231" priority="121" stopIfTrue="1" operator="greaterThan">
      <formula>0</formula>
    </cfRule>
    <cfRule type="cellIs" dxfId="230" priority="122" stopIfTrue="1" operator="lessThan">
      <formula>0</formula>
    </cfRule>
  </conditionalFormatting>
  <conditionalFormatting sqref="AO168:AP168">
    <cfRule type="cellIs" dxfId="229" priority="123" stopIfTrue="1" operator="greaterThan">
      <formula>0</formula>
    </cfRule>
    <cfRule type="cellIs" dxfId="228" priority="124" stopIfTrue="1" operator="lessThan">
      <formula>0</formula>
    </cfRule>
  </conditionalFormatting>
  <conditionalFormatting sqref="AO185:AP185">
    <cfRule type="cellIs" dxfId="227" priority="117" stopIfTrue="1" operator="greaterThan">
      <formula>0</formula>
    </cfRule>
    <cfRule type="cellIs" dxfId="226" priority="118" stopIfTrue="1" operator="lessThan">
      <formula>0</formula>
    </cfRule>
  </conditionalFormatting>
  <conditionalFormatting sqref="AO188:AP188">
    <cfRule type="cellIs" dxfId="225" priority="119" stopIfTrue="1" operator="greaterThan">
      <formula>0</formula>
    </cfRule>
    <cfRule type="cellIs" dxfId="224" priority="120" stopIfTrue="1" operator="lessThan">
      <formula>0</formula>
    </cfRule>
  </conditionalFormatting>
  <conditionalFormatting sqref="AR128 AR138 AR131 AR135">
    <cfRule type="cellIs" dxfId="223" priority="115" stopIfTrue="1" operator="greaterThan">
      <formula>0</formula>
    </cfRule>
    <cfRule type="cellIs" dxfId="222" priority="116" stopIfTrue="1" operator="lessThan">
      <formula>0</formula>
    </cfRule>
  </conditionalFormatting>
  <conditionalFormatting sqref="AR137">
    <cfRule type="cellIs" dxfId="221" priority="111" stopIfTrue="1" operator="greaterThan">
      <formula>0</formula>
    </cfRule>
    <cfRule type="cellIs" dxfId="220" priority="112" stopIfTrue="1" operator="lessThan">
      <formula>0</formula>
    </cfRule>
  </conditionalFormatting>
  <conditionalFormatting sqref="AR140">
    <cfRule type="cellIs" dxfId="219" priority="113" stopIfTrue="1" operator="greaterThan">
      <formula>0</formula>
    </cfRule>
    <cfRule type="cellIs" dxfId="218" priority="114" stopIfTrue="1" operator="lessThan">
      <formula>0</formula>
    </cfRule>
  </conditionalFormatting>
  <conditionalFormatting sqref="AR165">
    <cfRule type="cellIs" dxfId="217" priority="107" stopIfTrue="1" operator="greaterThan">
      <formula>0</formula>
    </cfRule>
    <cfRule type="cellIs" dxfId="216" priority="108" stopIfTrue="1" operator="lessThan">
      <formula>0</formula>
    </cfRule>
  </conditionalFormatting>
  <conditionalFormatting sqref="AR168">
    <cfRule type="cellIs" dxfId="215" priority="109" stopIfTrue="1" operator="greaterThan">
      <formula>0</formula>
    </cfRule>
    <cfRule type="cellIs" dxfId="214" priority="110" stopIfTrue="1" operator="lessThan">
      <formula>0</formula>
    </cfRule>
  </conditionalFormatting>
  <conditionalFormatting sqref="AR185:AR186 AR188:AR189 AR182:AR183">
    <cfRule type="cellIs" dxfId="213" priority="105" stopIfTrue="1" operator="greaterThan">
      <formula>0</formula>
    </cfRule>
    <cfRule type="cellIs" dxfId="212" priority="106" stopIfTrue="1" operator="lessThan">
      <formula>0</formula>
    </cfRule>
  </conditionalFormatting>
  <conditionalFormatting sqref="AQ185 AQ188">
    <cfRule type="cellIs" dxfId="211" priority="103" stopIfTrue="1" operator="greaterThan">
      <formula>0</formula>
    </cfRule>
    <cfRule type="cellIs" dxfId="210" priority="104" stopIfTrue="1" operator="lessThan">
      <formula>0</formula>
    </cfRule>
  </conditionalFormatting>
  <conditionalFormatting sqref="AU128">
    <cfRule type="cellIs" dxfId="209" priority="101" stopIfTrue="1" operator="greaterThan">
      <formula>0</formula>
    </cfRule>
    <cfRule type="cellIs" dxfId="208" priority="102" stopIfTrue="1" operator="lessThan">
      <formula>0</formula>
    </cfRule>
  </conditionalFormatting>
  <conditionalFormatting sqref="AV175">
    <cfRule type="cellIs" dxfId="207" priority="95" stopIfTrue="1" operator="greaterThan">
      <formula>0</formula>
    </cfRule>
    <cfRule type="cellIs" dxfId="206" priority="96" stopIfTrue="1" operator="lessThan">
      <formula>0</formula>
    </cfRule>
  </conditionalFormatting>
  <conditionalFormatting sqref="AV178">
    <cfRule type="cellIs" dxfId="205" priority="97" stopIfTrue="1" operator="greaterThan">
      <formula>0</formula>
    </cfRule>
    <cfRule type="cellIs" dxfId="204" priority="98" stopIfTrue="1" operator="lessThan">
      <formula>0</formula>
    </cfRule>
  </conditionalFormatting>
  <conditionalFormatting sqref="AU178">
    <cfRule type="cellIs" dxfId="203" priority="99" stopIfTrue="1" operator="greaterThan">
      <formula>0</formula>
    </cfRule>
    <cfRule type="cellIs" dxfId="202" priority="100" stopIfTrue="1" operator="lessThan">
      <formula>0</formula>
    </cfRule>
  </conditionalFormatting>
  <conditionalFormatting sqref="AU175">
    <cfRule type="cellIs" dxfId="201" priority="93" stopIfTrue="1" operator="greaterThan">
      <formula>0</formula>
    </cfRule>
    <cfRule type="cellIs" dxfId="200" priority="94" stopIfTrue="1" operator="lessThan">
      <formula>0</formula>
    </cfRule>
  </conditionalFormatting>
  <conditionalFormatting sqref="AV185">
    <cfRule type="cellIs" dxfId="199" priority="87" stopIfTrue="1" operator="greaterThan">
      <formula>0</formula>
    </cfRule>
    <cfRule type="cellIs" dxfId="198" priority="88" stopIfTrue="1" operator="lessThan">
      <formula>0</formula>
    </cfRule>
  </conditionalFormatting>
  <conditionalFormatting sqref="AV188">
    <cfRule type="cellIs" dxfId="197" priority="89" stopIfTrue="1" operator="greaterThan">
      <formula>0</formula>
    </cfRule>
    <cfRule type="cellIs" dxfId="196" priority="90" stopIfTrue="1" operator="lessThan">
      <formula>0</formula>
    </cfRule>
  </conditionalFormatting>
  <conditionalFormatting sqref="AU188">
    <cfRule type="cellIs" dxfId="195" priority="91" stopIfTrue="1" operator="greaterThan">
      <formula>0</formula>
    </cfRule>
    <cfRule type="cellIs" dxfId="194" priority="92" stopIfTrue="1" operator="lessThan">
      <formula>0</formula>
    </cfRule>
  </conditionalFormatting>
  <conditionalFormatting sqref="AU185">
    <cfRule type="cellIs" dxfId="193" priority="85" stopIfTrue="1" operator="greaterThan">
      <formula>0</formula>
    </cfRule>
    <cfRule type="cellIs" dxfId="192" priority="86" stopIfTrue="1" operator="lessThan">
      <formula>0</formula>
    </cfRule>
  </conditionalFormatting>
  <conditionalFormatting sqref="AV74:AW74">
    <cfRule type="cellIs" dxfId="191" priority="83" stopIfTrue="1" operator="greaterThan">
      <formula>0</formula>
    </cfRule>
    <cfRule type="cellIs" dxfId="190" priority="84" stopIfTrue="1" operator="lessThan">
      <formula>0</formula>
    </cfRule>
  </conditionalFormatting>
  <conditionalFormatting sqref="AV81:AW81">
    <cfRule type="cellIs" dxfId="189" priority="81" stopIfTrue="1" operator="greaterThan">
      <formula>0</formula>
    </cfRule>
    <cfRule type="cellIs" dxfId="188" priority="82" stopIfTrue="1" operator="lessThan">
      <formula>0</formula>
    </cfRule>
  </conditionalFormatting>
  <conditionalFormatting sqref="AV128:AW128">
    <cfRule type="cellIs" dxfId="187" priority="79" stopIfTrue="1" operator="greaterThan">
      <formula>0</formula>
    </cfRule>
    <cfRule type="cellIs" dxfId="186" priority="80" stopIfTrue="1" operator="lessThan">
      <formula>0</formula>
    </cfRule>
  </conditionalFormatting>
  <conditionalFormatting sqref="AV155:AW155">
    <cfRule type="cellIs" dxfId="185" priority="77" stopIfTrue="1" operator="greaterThan">
      <formula>0</formula>
    </cfRule>
    <cfRule type="cellIs" dxfId="184" priority="78" stopIfTrue="1" operator="lessThan">
      <formula>0</formula>
    </cfRule>
  </conditionalFormatting>
  <conditionalFormatting sqref="AX137">
    <cfRule type="cellIs" dxfId="183" priority="71" stopIfTrue="1" operator="greaterThan">
      <formula>0</formula>
    </cfRule>
    <cfRule type="cellIs" dxfId="182" priority="72" stopIfTrue="1" operator="lessThan">
      <formula>0</formula>
    </cfRule>
  </conditionalFormatting>
  <conditionalFormatting sqref="AX138 AX135 AX131 AX128">
    <cfRule type="cellIs" dxfId="181" priority="75" stopIfTrue="1" operator="greaterThan">
      <formula>0</formula>
    </cfRule>
    <cfRule type="cellIs" dxfId="180" priority="76" stopIfTrue="1" operator="lessThan">
      <formula>0</formula>
    </cfRule>
  </conditionalFormatting>
  <conditionalFormatting sqref="AX137">
    <cfRule type="cellIs" dxfId="179" priority="73" stopIfTrue="1" operator="greaterThan">
      <formula>0</formula>
    </cfRule>
    <cfRule type="cellIs" dxfId="178" priority="74" stopIfTrue="1" operator="lessThan">
      <formula>0</formula>
    </cfRule>
  </conditionalFormatting>
  <conditionalFormatting sqref="AX182:AX183 AX185:AX186 AX188:AX189">
    <cfRule type="cellIs" dxfId="177" priority="69" stopIfTrue="1" operator="greaterThan">
      <formula>0</formula>
    </cfRule>
    <cfRule type="cellIs" dxfId="176" priority="70" stopIfTrue="1" operator="lessThan">
      <formula>0</formula>
    </cfRule>
  </conditionalFormatting>
  <conditionalFormatting sqref="F120">
    <cfRule type="cellIs" dxfId="175" priority="41" stopIfTrue="1" operator="greaterThan">
      <formula>0</formula>
    </cfRule>
    <cfRule type="cellIs" dxfId="174" priority="42" stopIfTrue="1" operator="lessThan">
      <formula>0</formula>
    </cfRule>
  </conditionalFormatting>
  <conditionalFormatting sqref="F64 F54 F57 F44 F47 F84 F67 F77 F104 F101 F94 F91 F74 F81">
    <cfRule type="cellIs" dxfId="173" priority="67" stopIfTrue="1" operator="greaterThan">
      <formula>0</formula>
    </cfRule>
    <cfRule type="cellIs" dxfId="172" priority="68" stopIfTrue="1" operator="lessThan">
      <formula>0</formula>
    </cfRule>
  </conditionalFormatting>
  <conditionalFormatting sqref="F69 F86 F96 F59 F49 F106">
    <cfRule type="cellIs" dxfId="171" priority="63" stopIfTrue="1" operator="greaterThan">
      <formula>0</formula>
    </cfRule>
    <cfRule type="cellIs" dxfId="170" priority="64" stopIfTrue="1" operator="lessThan">
      <formula>0</formula>
    </cfRule>
  </conditionalFormatting>
  <conditionalFormatting sqref="F121 F118 F87 F97 F70 F114 F60 F50 F160:F161 F111 F124 F107 F141 F190:F191 F171:F173 F175:F176 F178:F181 G179:M179">
    <cfRule type="cellIs" dxfId="169" priority="65" stopIfTrue="1" operator="greaterThan">
      <formula>0</formula>
    </cfRule>
    <cfRule type="cellIs" dxfId="168" priority="66" stopIfTrue="1" operator="lessThan">
      <formula>0</formula>
    </cfRule>
  </conditionalFormatting>
  <conditionalFormatting sqref="F120">
    <cfRule type="cellIs" dxfId="167" priority="51" stopIfTrue="1" operator="greaterThan">
      <formula>0</formula>
    </cfRule>
    <cfRule type="cellIs" dxfId="166" priority="52" stopIfTrue="1" operator="lessThan">
      <formula>0</formula>
    </cfRule>
  </conditionalFormatting>
  <conditionalFormatting sqref="F123">
    <cfRule type="cellIs" dxfId="165" priority="61" stopIfTrue="1" operator="greaterThan">
      <formula>0</formula>
    </cfRule>
    <cfRule type="cellIs" dxfId="164" priority="62" stopIfTrue="1" operator="lessThan">
      <formula>0</formula>
    </cfRule>
  </conditionalFormatting>
  <conditionalFormatting sqref="F140">
    <cfRule type="cellIs" dxfId="163" priority="53" stopIfTrue="1" operator="greaterThan">
      <formula>0</formula>
    </cfRule>
    <cfRule type="cellIs" dxfId="162" priority="54" stopIfTrue="1" operator="lessThan">
      <formula>0</formula>
    </cfRule>
  </conditionalFormatting>
  <conditionalFormatting sqref="F145">
    <cfRule type="cellIs" dxfId="161" priority="55" stopIfTrue="1" operator="greaterThan">
      <formula>0</formula>
    </cfRule>
    <cfRule type="cellIs" dxfId="160" priority="56" stopIfTrue="1" operator="lessThan">
      <formula>0</formula>
    </cfRule>
  </conditionalFormatting>
  <conditionalFormatting sqref="F148 F151">
    <cfRule type="cellIs" dxfId="159" priority="59" stopIfTrue="1" operator="greaterThan">
      <formula>0</formula>
    </cfRule>
    <cfRule type="cellIs" dxfId="158" priority="60" stopIfTrue="1" operator="lessThan">
      <formula>0</formula>
    </cfRule>
  </conditionalFormatting>
  <conditionalFormatting sqref="F150">
    <cfRule type="cellIs" dxfId="157" priority="57" stopIfTrue="1" operator="greaterThan">
      <formula>0</formula>
    </cfRule>
    <cfRule type="cellIs" dxfId="156" priority="58" stopIfTrue="1" operator="lessThan">
      <formula>0</formula>
    </cfRule>
  </conditionalFormatting>
  <conditionalFormatting sqref="F155">
    <cfRule type="cellIs" dxfId="155" priority="47" stopIfTrue="1" operator="greaterThan">
      <formula>0</formula>
    </cfRule>
    <cfRule type="cellIs" dxfId="154" priority="48" stopIfTrue="1" operator="lessThan">
      <formula>0</formula>
    </cfRule>
  </conditionalFormatting>
  <conditionalFormatting sqref="F158">
    <cfRule type="cellIs" dxfId="153" priority="49" stopIfTrue="1" operator="greaterThan">
      <formula>0</formula>
    </cfRule>
    <cfRule type="cellIs" dxfId="152" priority="50" stopIfTrue="1" operator="lessThan">
      <formula>0</formula>
    </cfRule>
  </conditionalFormatting>
  <conditionalFormatting sqref="F165">
    <cfRule type="cellIs" dxfId="151" priority="43" stopIfTrue="1" operator="greaterThan">
      <formula>0</formula>
    </cfRule>
    <cfRule type="cellIs" dxfId="150" priority="44" stopIfTrue="1" operator="lessThan">
      <formula>0</formula>
    </cfRule>
  </conditionalFormatting>
  <conditionalFormatting sqref="F168">
    <cfRule type="cellIs" dxfId="149" priority="45" stopIfTrue="1" operator="greaterThan">
      <formula>0</formula>
    </cfRule>
    <cfRule type="cellIs" dxfId="148" priority="46" stopIfTrue="1" operator="lessThan">
      <formula>0</formula>
    </cfRule>
  </conditionalFormatting>
  <conditionalFormatting sqref="F170">
    <cfRule type="cellIs" dxfId="147" priority="39" stopIfTrue="1" operator="greaterThan">
      <formula>0</formula>
    </cfRule>
    <cfRule type="cellIs" dxfId="146" priority="40" stopIfTrue="1" operator="lessThan">
      <formula>0</formula>
    </cfRule>
  </conditionalFormatting>
  <conditionalFormatting sqref="F30 F33">
    <cfRule type="cellIs" dxfId="145" priority="37" stopIfTrue="1" operator="greaterThan">
      <formula>0</formula>
    </cfRule>
    <cfRule type="cellIs" dxfId="144" priority="38" stopIfTrue="1" operator="lessThan">
      <formula>0</formula>
    </cfRule>
  </conditionalFormatting>
  <conditionalFormatting sqref="F10 F13">
    <cfRule type="cellIs" dxfId="143" priority="35" stopIfTrue="1" operator="greaterThan">
      <formula>0</formula>
    </cfRule>
    <cfRule type="cellIs" dxfId="142" priority="36" stopIfTrue="1" operator="lessThan">
      <formula>0</formula>
    </cfRule>
  </conditionalFormatting>
  <conditionalFormatting sqref="F15">
    <cfRule type="cellIs" dxfId="141" priority="31" stopIfTrue="1" operator="greaterThan">
      <formula>0</formula>
    </cfRule>
    <cfRule type="cellIs" dxfId="140" priority="32" stopIfTrue="1" operator="lessThan">
      <formula>0</formula>
    </cfRule>
  </conditionalFormatting>
  <conditionalFormatting sqref="F16">
    <cfRule type="cellIs" dxfId="139" priority="33" stopIfTrue="1" operator="greaterThan">
      <formula>0</formula>
    </cfRule>
    <cfRule type="cellIs" dxfId="138" priority="34" stopIfTrue="1" operator="lessThan">
      <formula>0</formula>
    </cfRule>
  </conditionalFormatting>
  <conditionalFormatting sqref="F37 F40">
    <cfRule type="cellIs" dxfId="137" priority="29" stopIfTrue="1" operator="greaterThan">
      <formula>0</formula>
    </cfRule>
    <cfRule type="cellIs" dxfId="136" priority="30" stopIfTrue="1" operator="lessThan">
      <formula>0</formula>
    </cfRule>
  </conditionalFormatting>
  <conditionalFormatting sqref="F23 F20">
    <cfRule type="cellIs" dxfId="135" priority="27" stopIfTrue="1" operator="greaterThan">
      <formula>0</formula>
    </cfRule>
    <cfRule type="cellIs" dxfId="134" priority="28" stopIfTrue="1" operator="lessThan">
      <formula>0</formula>
    </cfRule>
  </conditionalFormatting>
  <conditionalFormatting sqref="F25">
    <cfRule type="cellIs" dxfId="133" priority="23" stopIfTrue="1" operator="greaterThan">
      <formula>0</formula>
    </cfRule>
    <cfRule type="cellIs" dxfId="132" priority="24" stopIfTrue="1" operator="lessThan">
      <formula>0</formula>
    </cfRule>
  </conditionalFormatting>
  <conditionalFormatting sqref="F26">
    <cfRule type="cellIs" dxfId="131" priority="25" stopIfTrue="1" operator="greaterThan">
      <formula>0</formula>
    </cfRule>
    <cfRule type="cellIs" dxfId="130" priority="26" stopIfTrue="1" operator="lessThan">
      <formula>0</formula>
    </cfRule>
  </conditionalFormatting>
  <conditionalFormatting sqref="F137">
    <cfRule type="cellIs" dxfId="129" priority="17" stopIfTrue="1" operator="greaterThan">
      <formula>0</formula>
    </cfRule>
    <cfRule type="cellIs" dxfId="128" priority="18" stopIfTrue="1" operator="lessThan">
      <formula>0</formula>
    </cfRule>
  </conditionalFormatting>
  <conditionalFormatting sqref="F138 F135 F131 F128">
    <cfRule type="cellIs" dxfId="127" priority="21" stopIfTrue="1" operator="greaterThan">
      <formula>0</formula>
    </cfRule>
    <cfRule type="cellIs" dxfId="126" priority="22" stopIfTrue="1" operator="lessThan">
      <formula>0</formula>
    </cfRule>
  </conditionalFormatting>
  <conditionalFormatting sqref="F137">
    <cfRule type="cellIs" dxfId="125" priority="19" stopIfTrue="1" operator="greaterThan">
      <formula>0</formula>
    </cfRule>
    <cfRule type="cellIs" dxfId="124" priority="20" stopIfTrue="1" operator="lessThan">
      <formula>0</formula>
    </cfRule>
  </conditionalFormatting>
  <conditionalFormatting sqref="F182:F183 F185:F186 F188:F189 G189:L189">
    <cfRule type="cellIs" dxfId="123" priority="15" stopIfTrue="1" operator="greaterThan">
      <formula>0</formula>
    </cfRule>
    <cfRule type="cellIs" dxfId="122" priority="16" stopIfTrue="1" operator="lessThan">
      <formula>0</formula>
    </cfRule>
  </conditionalFormatting>
  <conditionalFormatting sqref="F245 F235 F225 F232 F242 F208 F215 F218 F195 F205 F198">
    <cfRule type="cellIs" dxfId="121" priority="13" stopIfTrue="1" operator="greaterThan">
      <formula>0</formula>
    </cfRule>
    <cfRule type="cellIs" dxfId="120" priority="14" stopIfTrue="1" operator="lessThan">
      <formula>0</formula>
    </cfRule>
  </conditionalFormatting>
  <conditionalFormatting sqref="F210 F200 F227 F237 F247">
    <cfRule type="cellIs" dxfId="119" priority="9" stopIfTrue="1" operator="greaterThan">
      <formula>0</formula>
    </cfRule>
    <cfRule type="cellIs" dxfId="118" priority="10" stopIfTrue="1" operator="lessThan">
      <formula>0</formula>
    </cfRule>
  </conditionalFormatting>
  <conditionalFormatting sqref="F248 F228 F238 F211 F201">
    <cfRule type="cellIs" dxfId="117" priority="11" stopIfTrue="1" operator="greaterThan">
      <formula>0</formula>
    </cfRule>
    <cfRule type="cellIs" dxfId="116" priority="12" stopIfTrue="1" operator="lessThan">
      <formula>0</formula>
    </cfRule>
  </conditionalFormatting>
  <conditionalFormatting sqref="M25">
    <cfRule type="cellIs" dxfId="115" priority="7" stopIfTrue="1" operator="greaterThan">
      <formula>0</formula>
    </cfRule>
    <cfRule type="cellIs" dxfId="114" priority="8" stopIfTrue="1" operator="lessThan">
      <formula>0</formula>
    </cfRule>
  </conditionalFormatting>
  <conditionalFormatting sqref="M74:P74">
    <cfRule type="cellIs" dxfId="113" priority="5" stopIfTrue="1" operator="greaterThan">
      <formula>0</formula>
    </cfRule>
    <cfRule type="cellIs" dxfId="112" priority="6" stopIfTrue="1" operator="lessThan">
      <formula>0</formula>
    </cfRule>
  </conditionalFormatting>
  <conditionalFormatting sqref="P242">
    <cfRule type="cellIs" dxfId="111" priority="3" stopIfTrue="1" operator="greaterThan">
      <formula>0</formula>
    </cfRule>
    <cfRule type="cellIs" dxfId="110" priority="4" stopIfTrue="1" operator="lessThan">
      <formula>0</formula>
    </cfRule>
  </conditionalFormatting>
  <conditionalFormatting sqref="P205">
    <cfRule type="cellIs" dxfId="109" priority="1" stopIfTrue="1" operator="greaterThan">
      <formula>0</formula>
    </cfRule>
    <cfRule type="cellIs" dxfId="108" priority="2" stopIfTrue="1" operator="lessThan">
      <formula>0</formula>
    </cfRule>
  </conditionalFormatting>
  <conditionalFormatting sqref="BX36 BX39 AU209:BX209 BX9 BX14 BX12 BX32 BX29 BX19 BX24 BX22 BX189 BX179 BX187 N179:AQ179 M189:AQ189 AU179:AW179 AU189:AW189 AU187:AX187 F68:BX68 F159:BX159 F85:BX85 F122:BX122 F149:BX149 F43:BX43 F53:BX53 F100:BX100 F110:BX110 F117:BY117 F144:BX144 F39:BT39 F46:BX46 F56:BX56 F66:BX66 F93:BX93 F113:BX113 F120:BX120 F147:BX147 F157:BX157 F167:BX167 F83:BX83 F154:BX154 F95:BX95 F90:BX90 F48:BX48 F58:BX58 F80:BX80 F103:BX103 F63:BX63 F105:BX105 F169:BX169 F9:BT9 F14:BT14 F12:BT12 F32:BT32 F29:BT29 F36:BT36 F19:BT19 F22:BT22 F174:BX174 F177:BX177 F139:BX139 F127:BY127 F134:BY134 F130:BX130 F137:BX137 F187:AS187 F209:AS209 F226:BX226 F236:BX236 F246:BX246 F194:BY194 F214:BX214 F221:BX221 F231:BX231 F197:BX197 F217:BX217 F224:BX224 F234:BX234 F199:BX199 F24:BT24 F73:BX73 F76:BX76 F164:BX164 F184:BX184 F241:BX241 F244:BX244 F204:BX204 F207:BX207">
    <cfRule type="cellIs" dxfId="107" priority="854" stopIfTrue="1" operator="equal">
      <formula>#REF!</formula>
    </cfRule>
    <cfRule type="cellIs" dxfId="106" priority="855" stopIfTrue="1" operator="notEqual">
      <formula>#REF!</formula>
    </cfRule>
  </conditionalFormatting>
  <conditionalFormatting sqref="Q56 Q83:AF83 AK83:AU83 T56:BX56 I83:O83 AX83:BX83 F56:O56 F83:G83">
    <cfRule type="cellIs" dxfId="105" priority="856" stopIfTrue="1" operator="equal">
      <formula>#REF!</formula>
    </cfRule>
    <cfRule type="cellIs" dxfId="104" priority="857" stopIfTrue="1" operator="notEqual">
      <formula>#REF!</formula>
    </cfRule>
    <cfRule type="cellIs" dxfId="103" priority="858" stopIfTrue="1" operator="equal">
      <formula>#REF!</formula>
    </cfRule>
    <cfRule type="cellIs" dxfId="102" priority="859" stopIfTrue="1" operator="notEqual">
      <formula>#REF!</formula>
    </cfRule>
    <cfRule type="cellIs" dxfId="101" priority="860" stopIfTrue="1" operator="equal">
      <formula>#REF!</formula>
    </cfRule>
    <cfRule type="cellIs" dxfId="100" priority="861" stopIfTrue="1" operator="notEqual">
      <formula>#REF!</formula>
    </cfRule>
  </conditionalFormatting>
  <conditionalFormatting sqref="F224:BX224 F236:BX236">
    <cfRule type="cellIs" dxfId="99" priority="862" stopIfTrue="1" operator="equal">
      <formula>#REF!</formula>
    </cfRule>
    <cfRule type="cellIs" dxfId="98" priority="863" stopIfTrue="1" operator="notEqual">
      <formula>#REF!</formula>
    </cfRule>
    <cfRule type="cellIs" dxfId="97" priority="864" stopIfTrue="1" operator="equal">
      <formula>#REF!</formula>
    </cfRule>
    <cfRule type="cellIs" dxfId="96" priority="865" stopIfTrue="1" operator="notEqual">
      <formula>#REF!</formula>
    </cfRule>
  </conditionalFormatting>
  <conditionalFormatting sqref="BC130:BE130 BX130 Q113:BX113 F113:O113 F130:AX130">
    <cfRule type="cellIs" dxfId="95" priority="866" stopIfTrue="1" operator="equal">
      <formula>#REF!</formula>
    </cfRule>
    <cfRule type="cellIs" dxfId="94" priority="867" stopIfTrue="1" operator="notEqual">
      <formula>#REF!</formula>
    </cfRule>
    <cfRule type="cellIs" dxfId="93" priority="868" stopIfTrue="1" operator="equal">
      <formula>#REF!</formula>
    </cfRule>
    <cfRule type="cellIs" dxfId="92" priority="869" stopIfTrue="1" operator="notEqual">
      <formula>#REF!</formula>
    </cfRule>
    <cfRule type="cellIs" dxfId="91" priority="870" stopIfTrue="1" operator="equal">
      <formula>#REF!</formula>
    </cfRule>
    <cfRule type="cellIs" dxfId="90" priority="871" stopIfTrue="1" operator="notEqual">
      <formula>#REF!</formula>
    </cfRule>
    <cfRule type="cellIs" dxfId="89" priority="872" stopIfTrue="1" operator="equal">
      <formula>#REF!</formula>
    </cfRule>
    <cfRule type="cellIs" dxfId="88" priority="873" stopIfTrue="1" operator="notEqual">
      <formula>#REF!</formula>
    </cfRule>
    <cfRule type="cellIs" dxfId="87" priority="874" stopIfTrue="1" operator="equal">
      <formula>#REF!</formula>
    </cfRule>
    <cfRule type="cellIs" dxfId="86" priority="875" stopIfTrue="1" operator="notEqual">
      <formula>#REF!</formula>
    </cfRule>
    <cfRule type="cellIs" dxfId="85" priority="876" stopIfTrue="1" operator="equal">
      <formula>#REF!</formula>
    </cfRule>
    <cfRule type="cellIs" dxfId="84" priority="877" stopIfTrue="1" operator="notEqual">
      <formula>#REF!</formula>
    </cfRule>
    <cfRule type="cellIs" dxfId="83" priority="878" stopIfTrue="1" operator="equal">
      <formula>#REF!</formula>
    </cfRule>
    <cfRule type="cellIs" dxfId="82" priority="879" stopIfTrue="1" operator="notEqual">
      <formula>#REF!</formula>
    </cfRule>
    <cfRule type="cellIs" dxfId="81" priority="880" stopIfTrue="1" operator="equal">
      <formula>#REF!</formula>
    </cfRule>
    <cfRule type="cellIs" dxfId="80" priority="881" stopIfTrue="1" operator="notEqual">
      <formula>#REF!</formula>
    </cfRule>
  </conditionalFormatting>
  <conditionalFormatting sqref="AY130:BB130 BF130:BX130">
    <cfRule type="cellIs" dxfId="79" priority="882" stopIfTrue="1" operator="equal">
      <formula>#REF!</formula>
    </cfRule>
    <cfRule type="cellIs" dxfId="78" priority="883" stopIfTrue="1" operator="notEqual">
      <formula>#REF!</formula>
    </cfRule>
    <cfRule type="cellIs" dxfId="77" priority="884" stopIfTrue="1" operator="equal">
      <formula>#REF!</formula>
    </cfRule>
    <cfRule type="cellIs" dxfId="76" priority="885" stopIfTrue="1" operator="notEqual">
      <formula>#REF!</formula>
    </cfRule>
    <cfRule type="cellIs" dxfId="75" priority="886" stopIfTrue="1" operator="equal">
      <formula>#REF!</formula>
    </cfRule>
    <cfRule type="cellIs" dxfId="74" priority="887" stopIfTrue="1" operator="notEqual">
      <formula>#REF!</formula>
    </cfRule>
    <cfRule type="cellIs" dxfId="73" priority="888" stopIfTrue="1" operator="equal">
      <formula>#REF!</formula>
    </cfRule>
    <cfRule type="cellIs" dxfId="72" priority="889" stopIfTrue="1" operator="notEqual">
      <formula>#REF!</formula>
    </cfRule>
    <cfRule type="cellIs" dxfId="71" priority="890" stopIfTrue="1" operator="equal">
      <formula>#REF!</formula>
    </cfRule>
    <cfRule type="cellIs" dxfId="70" priority="891" stopIfTrue="1" operator="notEqual">
      <formula>#REF!</formula>
    </cfRule>
    <cfRule type="cellIs" dxfId="69" priority="892" stopIfTrue="1" operator="equal">
      <formula>#REF!</formula>
    </cfRule>
    <cfRule type="cellIs" dxfId="68" priority="893" stopIfTrue="1" operator="notEqual">
      <formula>#REF!</formula>
    </cfRule>
    <cfRule type="cellIs" dxfId="67" priority="894" stopIfTrue="1" operator="equal">
      <formula>#REF!</formula>
    </cfRule>
    <cfRule type="cellIs" dxfId="66" priority="895" stopIfTrue="1" operator="notEqual">
      <formula>#REF!</formula>
    </cfRule>
    <cfRule type="cellIs" dxfId="65" priority="896" stopIfTrue="1" operator="equal">
      <formula>#REF!</formula>
    </cfRule>
    <cfRule type="cellIs" dxfId="64" priority="897" stopIfTrue="1" operator="notEqual">
      <formula>#REF!</formula>
    </cfRule>
    <cfRule type="cellIs" dxfId="63" priority="898" stopIfTrue="1" operator="equal">
      <formula>#REF!</formula>
    </cfRule>
    <cfRule type="cellIs" dxfId="62" priority="899" stopIfTrue="1" operator="notEqual">
      <formula>#REF!</formula>
    </cfRule>
    <cfRule type="cellIs" dxfId="61" priority="900" stopIfTrue="1" operator="equal">
      <formula>#REF!</formula>
    </cfRule>
    <cfRule type="cellIs" dxfId="60" priority="901" stopIfTrue="1" operator="notEqual">
      <formula>#REF!</formula>
    </cfRule>
    <cfRule type="cellIs" dxfId="59" priority="902" stopIfTrue="1" operator="equal">
      <formula>#REF!</formula>
    </cfRule>
    <cfRule type="cellIs" dxfId="58" priority="903" stopIfTrue="1" operator="notEqual">
      <formula>#REF!</formula>
    </cfRule>
    <cfRule type="cellIs" dxfId="57" priority="904" stopIfTrue="1" operator="equal">
      <formula>#REF!</formula>
    </cfRule>
    <cfRule type="cellIs" dxfId="56" priority="905" stopIfTrue="1" operator="notEqual">
      <formula>#REF!</formula>
    </cfRule>
    <cfRule type="cellIs" dxfId="55" priority="906" stopIfTrue="1" operator="equal">
      <formula>#REF!</formula>
    </cfRule>
    <cfRule type="cellIs" dxfId="54" priority="907" stopIfTrue="1" operator="notEqual">
      <formula>#REF!</formula>
    </cfRule>
    <cfRule type="cellIs" dxfId="53" priority="908" stopIfTrue="1" operator="equal">
      <formula>#REF!</formula>
    </cfRule>
    <cfRule type="cellIs" dxfId="52" priority="909" stopIfTrue="1" operator="notEqual">
      <formula>#REF!</formula>
    </cfRule>
    <cfRule type="cellIs" dxfId="51" priority="910" stopIfTrue="1" operator="equal">
      <formula>#REF!</formula>
    </cfRule>
    <cfRule type="cellIs" dxfId="50" priority="911" stopIfTrue="1" operator="notEqual">
      <formula>#REF!</formula>
    </cfRule>
    <cfRule type="cellIs" dxfId="49" priority="912" stopIfTrue="1" operator="equal">
      <formula>#REF!</formula>
    </cfRule>
    <cfRule type="cellIs" dxfId="48" priority="913" stopIfTrue="1" operator="notEqual">
      <formula>#REF!</formula>
    </cfRule>
    <cfRule type="cellIs" dxfId="47" priority="914" stopIfTrue="1" operator="equal">
      <formula>#REF!</formula>
    </cfRule>
    <cfRule type="cellIs" dxfId="46" priority="915" stopIfTrue="1" operator="notEqual">
      <formula>#REF!</formula>
    </cfRule>
    <cfRule type="cellIs" dxfId="45" priority="916" stopIfTrue="1" operator="equal">
      <formula>#REF!</formula>
    </cfRule>
    <cfRule type="cellIs" dxfId="44" priority="917" stopIfTrue="1" operator="notEqual">
      <formula>#REF!</formula>
    </cfRule>
  </conditionalFormatting>
  <conditionalFormatting sqref="BJ204:BM204 X204:AB204 F194:BX194 P204">
    <cfRule type="cellIs" dxfId="43" priority="918" stopIfTrue="1" operator="equal">
      <formula>#REF!</formula>
    </cfRule>
    <cfRule type="cellIs" dxfId="42" priority="919" stopIfTrue="1" operator="notEqual">
      <formula>#REF!</formula>
    </cfRule>
    <cfRule type="cellIs" dxfId="41" priority="920" stopIfTrue="1" operator="equal">
      <formula>#REF!</formula>
    </cfRule>
    <cfRule type="cellIs" dxfId="40" priority="921" stopIfTrue="1" operator="notEqual">
      <formula>#REF!</formula>
    </cfRule>
    <cfRule type="cellIs" dxfId="39" priority="922" stopIfTrue="1" operator="equal">
      <formula>#REF!</formula>
    </cfRule>
    <cfRule type="cellIs" dxfId="38" priority="923" stopIfTrue="1" operator="notEqual">
      <formula>#REF!</formula>
    </cfRule>
    <cfRule type="cellIs" dxfId="37" priority="924" stopIfTrue="1" operator="equal">
      <formula>#REF!</formula>
    </cfRule>
    <cfRule type="cellIs" dxfId="36" priority="925" stopIfTrue="1" operator="notEqual">
      <formula>#REF!</formula>
    </cfRule>
    <cfRule type="cellIs" dxfId="35" priority="926" stopIfTrue="1" operator="equal">
      <formula>#REF!</formula>
    </cfRule>
    <cfRule type="cellIs" dxfId="34" priority="927" stopIfTrue="1" operator="notEqual">
      <formula>#REF!</formula>
    </cfRule>
    <cfRule type="cellIs" dxfId="33" priority="928" stopIfTrue="1" operator="equal">
      <formula>#REF!</formula>
    </cfRule>
    <cfRule type="cellIs" dxfId="32" priority="929" stopIfTrue="1" operator="notEqual">
      <formula>#REF!</formula>
    </cfRule>
    <cfRule type="cellIs" dxfId="31" priority="930" stopIfTrue="1" operator="equal">
      <formula>#REF!</formula>
    </cfRule>
    <cfRule type="cellIs" dxfId="30" priority="931" stopIfTrue="1" operator="notEqual">
      <formula>#REF!</formula>
    </cfRule>
    <cfRule type="cellIs" dxfId="29" priority="932" stopIfTrue="1" operator="equal">
      <formula>#REF!</formula>
    </cfRule>
    <cfRule type="cellIs" dxfId="28" priority="933" stopIfTrue="1" operator="notEqual">
      <formula>#REF!</formula>
    </cfRule>
    <cfRule type="cellIs" dxfId="27" priority="934" stopIfTrue="1" operator="equal">
      <formula>#REF!</formula>
    </cfRule>
    <cfRule type="cellIs" dxfId="26" priority="935" stopIfTrue="1" operator="notEqual">
      <formula>#REF!</formula>
    </cfRule>
    <cfRule type="cellIs" dxfId="25" priority="936" stopIfTrue="1" operator="equal">
      <formula>#REF!</formula>
    </cfRule>
    <cfRule type="cellIs" dxfId="24" priority="937" stopIfTrue="1" operator="notEqual">
      <formula>#REF!</formula>
    </cfRule>
    <cfRule type="cellIs" dxfId="23" priority="938" stopIfTrue="1" operator="equal">
      <formula>#REF!</formula>
    </cfRule>
    <cfRule type="cellIs" dxfId="22" priority="939" stopIfTrue="1" operator="notEqual">
      <formula>#REF!</formula>
    </cfRule>
    <cfRule type="cellIs" dxfId="21" priority="940" stopIfTrue="1" operator="equal">
      <formula>#REF!</formula>
    </cfRule>
    <cfRule type="cellIs" dxfId="20" priority="941" stopIfTrue="1" operator="notEqual">
      <formula>#REF!</formula>
    </cfRule>
    <cfRule type="cellIs" dxfId="19" priority="942" stopIfTrue="1" operator="equal">
      <formula>#REF!</formula>
    </cfRule>
    <cfRule type="cellIs" dxfId="18" priority="943" stopIfTrue="1" operator="notEqual">
      <formula>#REF!</formula>
    </cfRule>
  </conditionalFormatting>
  <conditionalFormatting sqref="AU209:BX209 BF207:BM207 X207:AB207 F209:AS209 F197:BX197 P207">
    <cfRule type="cellIs" dxfId="17" priority="944" stopIfTrue="1" operator="equal">
      <formula>#REF!</formula>
    </cfRule>
    <cfRule type="cellIs" dxfId="16" priority="945" stopIfTrue="1" operator="notEqual">
      <formula>#REF!</formula>
    </cfRule>
    <cfRule type="cellIs" dxfId="15" priority="946" stopIfTrue="1" operator="equal">
      <formula>#REF!</formula>
    </cfRule>
    <cfRule type="cellIs" dxfId="14" priority="947" stopIfTrue="1" operator="notEqual">
      <formula>#REF!</formula>
    </cfRule>
    <cfRule type="cellIs" dxfId="13" priority="948" stopIfTrue="1" operator="equal">
      <formula>#REF!</formula>
    </cfRule>
    <cfRule type="cellIs" dxfId="12" priority="949" stopIfTrue="1" operator="notEqual">
      <formula>#REF!</formula>
    </cfRule>
    <cfRule type="cellIs" dxfId="11" priority="950" stopIfTrue="1" operator="equal">
      <formula>#REF!</formula>
    </cfRule>
    <cfRule type="cellIs" dxfId="10" priority="951" stopIfTrue="1" operator="notEqual">
      <formula>#REF!</formula>
    </cfRule>
  </conditionalFormatting>
  <conditionalFormatting sqref="BU29:BW29 BU32:BW32">
    <cfRule type="cellIs" dxfId="9" priority="952" stopIfTrue="1" operator="equal">
      <formula>#REF!</formula>
    </cfRule>
    <cfRule type="cellIs" dxfId="8" priority="953" stopIfTrue="1" operator="notEqual">
      <formula>#REF!</formula>
    </cfRule>
  </conditionalFormatting>
  <conditionalFormatting sqref="BU14:BW14 BU9:BW9 BU19:BW19 BU12:BW12 BU22:BW22">
    <cfRule type="cellIs" dxfId="7" priority="954" stopIfTrue="1" operator="equal">
      <formula>#REF!</formula>
    </cfRule>
    <cfRule type="cellIs" dxfId="6" priority="955" stopIfTrue="1" operator="notEqual">
      <formula>#REF!</formula>
    </cfRule>
  </conditionalFormatting>
  <conditionalFormatting sqref="BU22:BW22">
    <cfRule type="cellIs" dxfId="5" priority="956" stopIfTrue="1" operator="equal">
      <formula>#REF!</formula>
    </cfRule>
    <cfRule type="cellIs" dxfId="4" priority="957" stopIfTrue="1" operator="notEqual">
      <formula>#REF!</formula>
    </cfRule>
    <cfRule type="cellIs" dxfId="3" priority="958" stopIfTrue="1" operator="equal">
      <formula>#REF!</formula>
    </cfRule>
    <cfRule type="cellIs" dxfId="2" priority="959" stopIfTrue="1" operator="notEqual">
      <formula>#REF!</formula>
    </cfRule>
    <cfRule type="cellIs" dxfId="1" priority="960" stopIfTrue="1" operator="equal">
      <formula>#REF!</formula>
    </cfRule>
    <cfRule type="cellIs" dxfId="0" priority="961" stopIfTrue="1" operator="notEqual">
      <formula>#REF!</formula>
    </cfRule>
  </conditionalFormatting>
  <dataValidations count="1">
    <dataValidation allowBlank="1" showInputMessage="1" showErrorMessage="1" promptTitle="So lieu thuc te" prompt="Day la so lieu da kiem tra chuan ngay 4.oct .2008 by Long lx &amp; Hai LX" sqref="L1:L2 L6 L249:L6508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2023-08-03T10:41:32Z</dcterms:created>
  <dcterms:modified xsi:type="dcterms:W3CDTF">2023-08-05T09:53:36Z</dcterms:modified>
</cp:coreProperties>
</file>