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ductTmv\"/>
    </mc:Choice>
  </mc:AlternateContent>
  <xr:revisionPtr revIDLastSave="0" documentId="13_ncr:1_{965402C7-C906-4F31-8642-C61561E0E74D}" xr6:coauthVersionLast="36" xr6:coauthVersionMax="46" xr10:uidLastSave="{00000000-0000-0000-0000-000000000000}"/>
  <bookViews>
    <workbookView xWindow="-120" yWindow="-120" windowWidth="19440" windowHeight="15000" activeTab="3" xr2:uid="{00000000-000D-0000-FFFF-FFFF00000000}"/>
  </bookViews>
  <sheets>
    <sheet name="W1 IN" sheetId="3" r:id="rId1"/>
    <sheet name="W2 IN" sheetId="4" r:id="rId2"/>
    <sheet name="W3 IN" sheetId="6" r:id="rId3"/>
    <sheet name="ED IN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0" i="3" l="1"/>
  <c r="E100" i="3"/>
  <c r="F100" i="3"/>
  <c r="G100" i="3"/>
  <c r="C100" i="3" s="1"/>
  <c r="I100" i="3"/>
  <c r="AB100" i="3" s="1"/>
  <c r="N100" i="3"/>
  <c r="O100" i="3"/>
  <c r="P100" i="3"/>
  <c r="Q100" i="3"/>
  <c r="M100" i="3" s="1"/>
  <c r="S100" i="3"/>
  <c r="W100" i="3"/>
  <c r="X100" i="3"/>
  <c r="Y100" i="3"/>
  <c r="J101" i="3"/>
  <c r="J102" i="3"/>
  <c r="J103" i="3"/>
  <c r="J104" i="3"/>
  <c r="J105" i="3"/>
  <c r="J106" i="3"/>
  <c r="J107" i="3"/>
  <c r="J108" i="3"/>
  <c r="J109" i="3"/>
  <c r="J110" i="3"/>
  <c r="J111" i="3"/>
  <c r="J112" i="3"/>
  <c r="J113" i="3"/>
  <c r="J114" i="3"/>
  <c r="J115" i="3"/>
  <c r="J116" i="3"/>
  <c r="J117" i="3"/>
  <c r="J118" i="3"/>
  <c r="J119" i="3"/>
  <c r="J120" i="3"/>
  <c r="J121" i="3"/>
  <c r="J122" i="3"/>
  <c r="J123" i="3"/>
  <c r="J124" i="3"/>
  <c r="J125" i="3"/>
  <c r="J126" i="3"/>
  <c r="J127" i="3"/>
  <c r="J128" i="3"/>
  <c r="J129" i="3"/>
  <c r="J130" i="3"/>
  <c r="J131" i="3"/>
  <c r="J132" i="3"/>
  <c r="J133" i="3"/>
  <c r="J134" i="3"/>
  <c r="J135" i="3"/>
  <c r="J136" i="3"/>
  <c r="J137" i="3"/>
  <c r="J138" i="3"/>
  <c r="J139" i="3"/>
  <c r="J140" i="3"/>
  <c r="J141" i="3"/>
  <c r="J142" i="3"/>
  <c r="J143" i="3"/>
  <c r="J144" i="3"/>
  <c r="J145" i="3"/>
  <c r="J146" i="3"/>
  <c r="J147" i="3"/>
  <c r="J148" i="3"/>
  <c r="J149" i="3"/>
  <c r="J150" i="3"/>
  <c r="J151" i="3"/>
  <c r="J152" i="3"/>
  <c r="J153" i="3"/>
  <c r="J154" i="3"/>
  <c r="J155" i="3"/>
  <c r="J156" i="3"/>
  <c r="J157" i="3"/>
  <c r="J158" i="3"/>
  <c r="J159" i="3"/>
  <c r="J160" i="3"/>
  <c r="J161" i="3"/>
  <c r="J162" i="3"/>
  <c r="J163" i="3"/>
  <c r="J164" i="3"/>
  <c r="J165" i="3"/>
  <c r="J166" i="3"/>
  <c r="J167" i="3"/>
  <c r="J168" i="3"/>
  <c r="J169" i="3"/>
  <c r="J170" i="3"/>
  <c r="J171" i="3"/>
  <c r="J172" i="3"/>
  <c r="J173" i="3"/>
  <c r="J174" i="3"/>
  <c r="J175" i="3"/>
  <c r="J176" i="3"/>
  <c r="J177" i="3"/>
  <c r="J178" i="3"/>
  <c r="J179" i="3"/>
  <c r="J180" i="3"/>
  <c r="J181" i="3"/>
  <c r="J182" i="3"/>
  <c r="J183" i="3"/>
  <c r="J184" i="3"/>
  <c r="J185" i="3"/>
  <c r="J186" i="3"/>
  <c r="J187" i="3"/>
  <c r="J188" i="3"/>
  <c r="J189" i="3"/>
  <c r="J190" i="3"/>
  <c r="J191" i="3"/>
  <c r="J192" i="3"/>
  <c r="A193" i="3"/>
  <c r="AB193" i="3"/>
  <c r="A100" i="3" l="1"/>
  <c r="D334" i="6"/>
  <c r="D198" i="6"/>
  <c r="D202" i="3" l="1"/>
  <c r="X202" i="3" s="1"/>
  <c r="F202" i="3"/>
  <c r="G202" i="3"/>
  <c r="I202" i="3"/>
  <c r="D203" i="3"/>
  <c r="X203" i="3" s="1"/>
  <c r="F203" i="3"/>
  <c r="G203" i="3"/>
  <c r="I203" i="3"/>
  <c r="D204" i="3"/>
  <c r="X204" i="3" s="1"/>
  <c r="F204" i="3"/>
  <c r="G204" i="3"/>
  <c r="I204" i="3"/>
  <c r="D205" i="3"/>
  <c r="X205" i="3" s="1"/>
  <c r="F205" i="3"/>
  <c r="G205" i="3"/>
  <c r="I205" i="3"/>
  <c r="D206" i="3"/>
  <c r="X206" i="3" s="1"/>
  <c r="F206" i="3"/>
  <c r="G206" i="3"/>
  <c r="I206" i="3"/>
  <c r="D207" i="3"/>
  <c r="X207" i="3" s="1"/>
  <c r="F207" i="3"/>
  <c r="G207" i="3"/>
  <c r="I207" i="3"/>
  <c r="D208" i="3"/>
  <c r="X208" i="3" s="1"/>
  <c r="F208" i="3"/>
  <c r="G208" i="3"/>
  <c r="I208" i="3"/>
  <c r="D209" i="3"/>
  <c r="X209" i="3" s="1"/>
  <c r="F209" i="3"/>
  <c r="G209" i="3"/>
  <c r="I209" i="3"/>
  <c r="D210" i="3"/>
  <c r="X210" i="3" s="1"/>
  <c r="F210" i="3"/>
  <c r="G210" i="3"/>
  <c r="I210" i="3"/>
  <c r="D211" i="3"/>
  <c r="X211" i="3" s="1"/>
  <c r="F211" i="3"/>
  <c r="G211" i="3"/>
  <c r="I211" i="3"/>
  <c r="D212" i="3"/>
  <c r="X212" i="3" s="1"/>
  <c r="F212" i="3"/>
  <c r="G212" i="3"/>
  <c r="I212" i="3"/>
  <c r="D213" i="3"/>
  <c r="X213" i="3" s="1"/>
  <c r="F213" i="3"/>
  <c r="G213" i="3"/>
  <c r="I213" i="3"/>
  <c r="D214" i="3"/>
  <c r="X214" i="3" s="1"/>
  <c r="F214" i="3"/>
  <c r="G214" i="3"/>
  <c r="I214" i="3"/>
  <c r="D215" i="3"/>
  <c r="X215" i="3" s="1"/>
  <c r="F215" i="3"/>
  <c r="G215" i="3"/>
  <c r="I215" i="3"/>
  <c r="D216" i="3"/>
  <c r="X216" i="3" s="1"/>
  <c r="F216" i="3"/>
  <c r="G216" i="3"/>
  <c r="I216" i="3"/>
  <c r="D217" i="3"/>
  <c r="X217" i="3" s="1"/>
  <c r="F217" i="3"/>
  <c r="G217" i="3"/>
  <c r="I217" i="3"/>
  <c r="D218" i="3"/>
  <c r="X218" i="3" s="1"/>
  <c r="F218" i="3"/>
  <c r="G218" i="3"/>
  <c r="I218" i="3"/>
  <c r="D219" i="3"/>
  <c r="X219" i="3" s="1"/>
  <c r="F219" i="3"/>
  <c r="G219" i="3"/>
  <c r="I219" i="3"/>
  <c r="D220" i="3"/>
  <c r="X220" i="3" s="1"/>
  <c r="F220" i="3"/>
  <c r="G220" i="3"/>
  <c r="I220" i="3"/>
  <c r="D221" i="3"/>
  <c r="X221" i="3" s="1"/>
  <c r="F221" i="3"/>
  <c r="G221" i="3"/>
  <c r="I221" i="3"/>
  <c r="D222" i="3"/>
  <c r="X222" i="3" s="1"/>
  <c r="F222" i="3"/>
  <c r="G222" i="3"/>
  <c r="I222" i="3"/>
  <c r="D223" i="3"/>
  <c r="X223" i="3" s="1"/>
  <c r="F223" i="3"/>
  <c r="G223" i="3"/>
  <c r="I223" i="3"/>
  <c r="D224" i="3"/>
  <c r="X224" i="3" s="1"/>
  <c r="F224" i="3"/>
  <c r="G224" i="3"/>
  <c r="I224" i="3"/>
  <c r="D225" i="3"/>
  <c r="X225" i="3" s="1"/>
  <c r="F225" i="3"/>
  <c r="G225" i="3"/>
  <c r="I225" i="3"/>
  <c r="D226" i="3"/>
  <c r="X226" i="3" s="1"/>
  <c r="F226" i="3"/>
  <c r="G226" i="3"/>
  <c r="I226" i="3"/>
  <c r="D227" i="3"/>
  <c r="X227" i="3" s="1"/>
  <c r="F227" i="3"/>
  <c r="G227" i="3"/>
  <c r="I227" i="3"/>
  <c r="D228" i="3"/>
  <c r="X228" i="3" s="1"/>
  <c r="F228" i="3"/>
  <c r="G228" i="3"/>
  <c r="I228" i="3"/>
  <c r="D229" i="3"/>
  <c r="X229" i="3" s="1"/>
  <c r="F229" i="3"/>
  <c r="G229" i="3"/>
  <c r="I229" i="3"/>
  <c r="D230" i="3"/>
  <c r="X230" i="3" s="1"/>
  <c r="F230" i="3"/>
  <c r="G230" i="3"/>
  <c r="I230" i="3"/>
  <c r="D231" i="3"/>
  <c r="X231" i="3" s="1"/>
  <c r="F231" i="3"/>
  <c r="G231" i="3"/>
  <c r="I231" i="3"/>
  <c r="D232" i="3"/>
  <c r="X232" i="3" s="1"/>
  <c r="F232" i="3"/>
  <c r="G232" i="3"/>
  <c r="I232" i="3"/>
  <c r="D233" i="3"/>
  <c r="X233" i="3" s="1"/>
  <c r="F233" i="3"/>
  <c r="G233" i="3"/>
  <c r="I233" i="3"/>
  <c r="D234" i="3"/>
  <c r="X234" i="3" s="1"/>
  <c r="F234" i="3"/>
  <c r="G234" i="3"/>
  <c r="I234" i="3"/>
  <c r="D235" i="3"/>
  <c r="X235" i="3" s="1"/>
  <c r="F235" i="3"/>
  <c r="G235" i="3"/>
  <c r="I235" i="3"/>
  <c r="D236" i="3"/>
  <c r="X236" i="3" s="1"/>
  <c r="F236" i="3"/>
  <c r="G236" i="3"/>
  <c r="I236" i="3"/>
  <c r="D237" i="3"/>
  <c r="X237" i="3" s="1"/>
  <c r="F237" i="3"/>
  <c r="G237" i="3"/>
  <c r="I237" i="3"/>
  <c r="D238" i="3"/>
  <c r="X238" i="3" s="1"/>
  <c r="F238" i="3"/>
  <c r="G238" i="3"/>
  <c r="I238" i="3"/>
  <c r="D239" i="3"/>
  <c r="X239" i="3" s="1"/>
  <c r="F239" i="3"/>
  <c r="G239" i="3"/>
  <c r="I239" i="3"/>
  <c r="D240" i="3"/>
  <c r="X240" i="3" s="1"/>
  <c r="F240" i="3"/>
  <c r="G240" i="3"/>
  <c r="I240" i="3"/>
  <c r="D241" i="3"/>
  <c r="X241" i="3" s="1"/>
  <c r="F241" i="3"/>
  <c r="G241" i="3"/>
  <c r="I241" i="3"/>
  <c r="D242" i="3"/>
  <c r="X242" i="3" s="1"/>
  <c r="F242" i="3"/>
  <c r="G242" i="3"/>
  <c r="I242" i="3"/>
  <c r="D243" i="3"/>
  <c r="X243" i="3" s="1"/>
  <c r="F243" i="3"/>
  <c r="G243" i="3"/>
  <c r="I243" i="3"/>
  <c r="D244" i="3"/>
  <c r="X244" i="3" s="1"/>
  <c r="F244" i="3"/>
  <c r="G244" i="3"/>
  <c r="I244" i="3"/>
  <c r="D245" i="3"/>
  <c r="X245" i="3" s="1"/>
  <c r="F245" i="3"/>
  <c r="G245" i="3"/>
  <c r="I245" i="3"/>
  <c r="D246" i="3"/>
  <c r="X246" i="3" s="1"/>
  <c r="F246" i="3"/>
  <c r="G246" i="3"/>
  <c r="I246" i="3"/>
  <c r="D247" i="3"/>
  <c r="X247" i="3" s="1"/>
  <c r="F247" i="3"/>
  <c r="G247" i="3"/>
  <c r="I247" i="3"/>
  <c r="D248" i="3"/>
  <c r="X248" i="3" s="1"/>
  <c r="F248" i="3"/>
  <c r="G248" i="3"/>
  <c r="I248" i="3"/>
  <c r="D249" i="3"/>
  <c r="X249" i="3" s="1"/>
  <c r="F249" i="3"/>
  <c r="G249" i="3"/>
  <c r="I249" i="3"/>
  <c r="D250" i="3"/>
  <c r="X250" i="3" s="1"/>
  <c r="F250" i="3"/>
  <c r="G250" i="3"/>
  <c r="I250" i="3"/>
  <c r="D251" i="3"/>
  <c r="X251" i="3" s="1"/>
  <c r="F251" i="3"/>
  <c r="G251" i="3"/>
  <c r="I251" i="3"/>
  <c r="D252" i="3"/>
  <c r="X252" i="3" s="1"/>
  <c r="F252" i="3"/>
  <c r="G252" i="3"/>
  <c r="I252" i="3"/>
  <c r="D253" i="3"/>
  <c r="X253" i="3" s="1"/>
  <c r="F253" i="3"/>
  <c r="G253" i="3"/>
  <c r="I253" i="3"/>
  <c r="D254" i="3"/>
  <c r="X254" i="3" s="1"/>
  <c r="F254" i="3"/>
  <c r="G254" i="3"/>
  <c r="I254" i="3"/>
  <c r="D255" i="3"/>
  <c r="X255" i="3" s="1"/>
  <c r="F255" i="3"/>
  <c r="G255" i="3"/>
  <c r="I255" i="3"/>
  <c r="D256" i="3"/>
  <c r="X256" i="3" s="1"/>
  <c r="F256" i="3"/>
  <c r="G256" i="3"/>
  <c r="I256" i="3"/>
  <c r="D257" i="3"/>
  <c r="X257" i="3" s="1"/>
  <c r="F257" i="3"/>
  <c r="G257" i="3"/>
  <c r="I257" i="3"/>
  <c r="D258" i="3"/>
  <c r="X258" i="3" s="1"/>
  <c r="F258" i="3"/>
  <c r="G258" i="3"/>
  <c r="I258" i="3"/>
  <c r="D259" i="3"/>
  <c r="X259" i="3" s="1"/>
  <c r="F259" i="3"/>
  <c r="G259" i="3"/>
  <c r="I259" i="3"/>
  <c r="D260" i="3"/>
  <c r="X260" i="3" s="1"/>
  <c r="F260" i="3"/>
  <c r="G260" i="3"/>
  <c r="I260" i="3"/>
  <c r="D261" i="3"/>
  <c r="X261" i="3" s="1"/>
  <c r="F261" i="3"/>
  <c r="G261" i="3"/>
  <c r="I261" i="3"/>
  <c r="D262" i="3"/>
  <c r="X262" i="3" s="1"/>
  <c r="F262" i="3"/>
  <c r="G262" i="3"/>
  <c r="I262" i="3"/>
  <c r="D263" i="3"/>
  <c r="X263" i="3" s="1"/>
  <c r="F263" i="3"/>
  <c r="G263" i="3"/>
  <c r="I263" i="3"/>
  <c r="D264" i="3"/>
  <c r="X264" i="3" s="1"/>
  <c r="F264" i="3"/>
  <c r="G264" i="3"/>
  <c r="I264" i="3"/>
  <c r="D265" i="3"/>
  <c r="X265" i="3" s="1"/>
  <c r="F265" i="3"/>
  <c r="G265" i="3"/>
  <c r="I265" i="3"/>
  <c r="D266" i="3"/>
  <c r="X266" i="3" s="1"/>
  <c r="F266" i="3"/>
  <c r="G266" i="3"/>
  <c r="I266" i="3"/>
  <c r="D267" i="3"/>
  <c r="X267" i="3" s="1"/>
  <c r="F267" i="3"/>
  <c r="G267" i="3"/>
  <c r="I267" i="3"/>
  <c r="D268" i="3"/>
  <c r="X268" i="3" s="1"/>
  <c r="F268" i="3"/>
  <c r="G268" i="3"/>
  <c r="I268" i="3"/>
  <c r="D269" i="3"/>
  <c r="X269" i="3" s="1"/>
  <c r="F269" i="3"/>
  <c r="G269" i="3"/>
  <c r="I269" i="3"/>
  <c r="D270" i="3"/>
  <c r="X270" i="3" s="1"/>
  <c r="F270" i="3"/>
  <c r="G270" i="3"/>
  <c r="I270" i="3"/>
  <c r="D271" i="3"/>
  <c r="X271" i="3" s="1"/>
  <c r="F271" i="3"/>
  <c r="G271" i="3"/>
  <c r="I271" i="3"/>
  <c r="D272" i="3"/>
  <c r="X272" i="3" s="1"/>
  <c r="F272" i="3"/>
  <c r="G272" i="3"/>
  <c r="I272" i="3"/>
  <c r="D273" i="3"/>
  <c r="X273" i="3" s="1"/>
  <c r="F273" i="3"/>
  <c r="G273" i="3"/>
  <c r="I273" i="3"/>
  <c r="D274" i="3"/>
  <c r="X274" i="3" s="1"/>
  <c r="F274" i="3"/>
  <c r="G274" i="3"/>
  <c r="I274" i="3"/>
  <c r="D275" i="3"/>
  <c r="X275" i="3" s="1"/>
  <c r="F275" i="3"/>
  <c r="G275" i="3"/>
  <c r="I275" i="3"/>
  <c r="D276" i="3"/>
  <c r="X276" i="3" s="1"/>
  <c r="F276" i="3"/>
  <c r="G276" i="3"/>
  <c r="I276" i="3"/>
  <c r="D277" i="3"/>
  <c r="X277" i="3" s="1"/>
  <c r="F277" i="3"/>
  <c r="G277" i="3"/>
  <c r="I277" i="3"/>
  <c r="D278" i="3"/>
  <c r="X278" i="3" s="1"/>
  <c r="F278" i="3"/>
  <c r="G278" i="3"/>
  <c r="I278" i="3"/>
  <c r="D279" i="3"/>
  <c r="X279" i="3" s="1"/>
  <c r="F279" i="3"/>
  <c r="G279" i="3"/>
  <c r="I279" i="3"/>
  <c r="D280" i="3"/>
  <c r="X280" i="3" s="1"/>
  <c r="F280" i="3"/>
  <c r="G280" i="3"/>
  <c r="I280" i="3"/>
  <c r="D281" i="3"/>
  <c r="X281" i="3" s="1"/>
  <c r="F281" i="3"/>
  <c r="G281" i="3"/>
  <c r="I281" i="3"/>
  <c r="D282" i="3"/>
  <c r="X282" i="3" s="1"/>
  <c r="F282" i="3"/>
  <c r="G282" i="3"/>
  <c r="I282" i="3"/>
  <c r="D283" i="3"/>
  <c r="X283" i="3" s="1"/>
  <c r="F283" i="3"/>
  <c r="G283" i="3"/>
  <c r="I283" i="3"/>
  <c r="D284" i="3"/>
  <c r="X284" i="3" s="1"/>
  <c r="F284" i="3"/>
  <c r="G284" i="3"/>
  <c r="I284" i="3"/>
  <c r="D285" i="3"/>
  <c r="X285" i="3" s="1"/>
  <c r="F285" i="3"/>
  <c r="G285" i="3"/>
  <c r="I285" i="3"/>
  <c r="D286" i="3"/>
  <c r="X286" i="3" s="1"/>
  <c r="F286" i="3"/>
  <c r="G286" i="3"/>
  <c r="I286" i="3"/>
  <c r="D287" i="3"/>
  <c r="X287" i="3" s="1"/>
  <c r="F287" i="3"/>
  <c r="G287" i="3"/>
  <c r="I287" i="3"/>
  <c r="D288" i="3"/>
  <c r="X288" i="3" s="1"/>
  <c r="F288" i="3"/>
  <c r="G288" i="3"/>
  <c r="I288" i="3"/>
  <c r="D289" i="3"/>
  <c r="X289" i="3" s="1"/>
  <c r="F289" i="3"/>
  <c r="G289" i="3"/>
  <c r="I289" i="3"/>
  <c r="D290" i="3"/>
  <c r="X290" i="3" s="1"/>
  <c r="F290" i="3"/>
  <c r="G290" i="3"/>
  <c r="I290" i="3"/>
  <c r="D26" i="3"/>
  <c r="E26" i="3"/>
  <c r="F26" i="3"/>
  <c r="G26" i="3"/>
  <c r="C26" i="3" s="1"/>
  <c r="I26" i="3"/>
  <c r="N26" i="3"/>
  <c r="O26" i="3"/>
  <c r="P26" i="3"/>
  <c r="Q26" i="3"/>
  <c r="M26" i="3" s="1"/>
  <c r="S26" i="3"/>
  <c r="W26" i="3"/>
  <c r="X26" i="3"/>
  <c r="Y26" i="3"/>
  <c r="D27" i="3"/>
  <c r="E27" i="3"/>
  <c r="F27" i="3"/>
  <c r="G27" i="3"/>
  <c r="C27" i="3" s="1"/>
  <c r="I27" i="3"/>
  <c r="N27" i="3"/>
  <c r="O27" i="3"/>
  <c r="P27" i="3"/>
  <c r="Q27" i="3"/>
  <c r="M27" i="3" s="1"/>
  <c r="S27" i="3"/>
  <c r="W27" i="3"/>
  <c r="X27" i="3"/>
  <c r="Y27" i="3"/>
  <c r="D28" i="3"/>
  <c r="E28" i="3"/>
  <c r="F28" i="3"/>
  <c r="G28" i="3"/>
  <c r="C28" i="3" s="1"/>
  <c r="I28" i="3"/>
  <c r="N28" i="3"/>
  <c r="O28" i="3"/>
  <c r="P28" i="3"/>
  <c r="Q28" i="3"/>
  <c r="M28" i="3" s="1"/>
  <c r="S28" i="3"/>
  <c r="W28" i="3"/>
  <c r="X28" i="3"/>
  <c r="Y28" i="3"/>
  <c r="D29" i="3"/>
  <c r="E29" i="3"/>
  <c r="F29" i="3"/>
  <c r="G29" i="3"/>
  <c r="C29" i="3" s="1"/>
  <c r="I29" i="3"/>
  <c r="N29" i="3"/>
  <c r="O29" i="3"/>
  <c r="P29" i="3"/>
  <c r="Q29" i="3"/>
  <c r="M29" i="3" s="1"/>
  <c r="S29" i="3"/>
  <c r="W29" i="3"/>
  <c r="X29" i="3"/>
  <c r="Y29" i="3"/>
  <c r="D30" i="3"/>
  <c r="E30" i="3"/>
  <c r="F30" i="3"/>
  <c r="G30" i="3"/>
  <c r="C30" i="3" s="1"/>
  <c r="I30" i="3"/>
  <c r="N30" i="3"/>
  <c r="O30" i="3"/>
  <c r="P30" i="3"/>
  <c r="Q30" i="3"/>
  <c r="M30" i="3" s="1"/>
  <c r="S30" i="3"/>
  <c r="W30" i="3"/>
  <c r="X30" i="3"/>
  <c r="Y30" i="3"/>
  <c r="D31" i="3"/>
  <c r="E31" i="3"/>
  <c r="F31" i="3"/>
  <c r="G31" i="3"/>
  <c r="C31" i="3" s="1"/>
  <c r="I31" i="3"/>
  <c r="N31" i="3"/>
  <c r="O31" i="3"/>
  <c r="P31" i="3"/>
  <c r="Q31" i="3"/>
  <c r="M31" i="3" s="1"/>
  <c r="S31" i="3"/>
  <c r="W31" i="3"/>
  <c r="X31" i="3"/>
  <c r="Y31" i="3"/>
  <c r="D32" i="3"/>
  <c r="E32" i="3"/>
  <c r="F32" i="3"/>
  <c r="G32" i="3"/>
  <c r="C32" i="3" s="1"/>
  <c r="I32" i="3"/>
  <c r="N32" i="3"/>
  <c r="O32" i="3"/>
  <c r="P32" i="3"/>
  <c r="Q32" i="3"/>
  <c r="M32" i="3" s="1"/>
  <c r="S32" i="3"/>
  <c r="W32" i="3"/>
  <c r="X32" i="3"/>
  <c r="Y32" i="3"/>
  <c r="D33" i="3"/>
  <c r="E33" i="3"/>
  <c r="F33" i="3"/>
  <c r="G33" i="3"/>
  <c r="C33" i="3" s="1"/>
  <c r="I33" i="3"/>
  <c r="N33" i="3"/>
  <c r="O33" i="3"/>
  <c r="P33" i="3"/>
  <c r="Q33" i="3"/>
  <c r="M33" i="3" s="1"/>
  <c r="S33" i="3"/>
  <c r="W33" i="3"/>
  <c r="X33" i="3"/>
  <c r="Y33" i="3"/>
  <c r="D34" i="3"/>
  <c r="E34" i="3"/>
  <c r="F34" i="3"/>
  <c r="G34" i="3"/>
  <c r="C34" i="3" s="1"/>
  <c r="I34" i="3"/>
  <c r="N34" i="3"/>
  <c r="O34" i="3"/>
  <c r="P34" i="3"/>
  <c r="Q34" i="3"/>
  <c r="M34" i="3" s="1"/>
  <c r="S34" i="3"/>
  <c r="W34" i="3"/>
  <c r="X34" i="3"/>
  <c r="Y34" i="3"/>
  <c r="D35" i="3"/>
  <c r="E35" i="3"/>
  <c r="F35" i="3"/>
  <c r="G35" i="3"/>
  <c r="C35" i="3" s="1"/>
  <c r="I35" i="3"/>
  <c r="N35" i="3"/>
  <c r="O35" i="3"/>
  <c r="P35" i="3"/>
  <c r="Q35" i="3"/>
  <c r="M35" i="3" s="1"/>
  <c r="S35" i="3"/>
  <c r="W35" i="3"/>
  <c r="X35" i="3"/>
  <c r="Y35" i="3"/>
  <c r="D36" i="3"/>
  <c r="E36" i="3"/>
  <c r="F36" i="3"/>
  <c r="G36" i="3"/>
  <c r="C36" i="3" s="1"/>
  <c r="I36" i="3"/>
  <c r="N36" i="3"/>
  <c r="O36" i="3"/>
  <c r="P36" i="3"/>
  <c r="Q36" i="3"/>
  <c r="M36" i="3" s="1"/>
  <c r="S36" i="3"/>
  <c r="W36" i="3"/>
  <c r="X36" i="3"/>
  <c r="Y36" i="3"/>
  <c r="D37" i="3"/>
  <c r="E37" i="3"/>
  <c r="F37" i="3"/>
  <c r="G37" i="3"/>
  <c r="C37" i="3" s="1"/>
  <c r="I37" i="3"/>
  <c r="N37" i="3"/>
  <c r="O37" i="3"/>
  <c r="P37" i="3"/>
  <c r="Q37" i="3"/>
  <c r="M37" i="3" s="1"/>
  <c r="S37" i="3"/>
  <c r="W37" i="3"/>
  <c r="X37" i="3"/>
  <c r="Y37" i="3"/>
  <c r="D38" i="3"/>
  <c r="E38" i="3"/>
  <c r="F38" i="3"/>
  <c r="G38" i="3"/>
  <c r="C38" i="3" s="1"/>
  <c r="I38" i="3"/>
  <c r="N38" i="3"/>
  <c r="O38" i="3"/>
  <c r="P38" i="3"/>
  <c r="Q38" i="3"/>
  <c r="M38" i="3" s="1"/>
  <c r="S38" i="3"/>
  <c r="W38" i="3"/>
  <c r="X38" i="3"/>
  <c r="Y38" i="3"/>
  <c r="D39" i="3"/>
  <c r="E39" i="3"/>
  <c r="F39" i="3"/>
  <c r="G39" i="3"/>
  <c r="C39" i="3" s="1"/>
  <c r="I39" i="3"/>
  <c r="N39" i="3"/>
  <c r="O39" i="3"/>
  <c r="P39" i="3"/>
  <c r="Q39" i="3"/>
  <c r="M39" i="3" s="1"/>
  <c r="S39" i="3"/>
  <c r="W39" i="3"/>
  <c r="X39" i="3"/>
  <c r="Y39" i="3"/>
  <c r="D40" i="3"/>
  <c r="E40" i="3"/>
  <c r="F40" i="3"/>
  <c r="G40" i="3"/>
  <c r="C40" i="3" s="1"/>
  <c r="I40" i="3"/>
  <c r="N40" i="3"/>
  <c r="O40" i="3"/>
  <c r="P40" i="3"/>
  <c r="Q40" i="3"/>
  <c r="M40" i="3" s="1"/>
  <c r="S40" i="3"/>
  <c r="W40" i="3"/>
  <c r="X40" i="3"/>
  <c r="Y40" i="3"/>
  <c r="D41" i="3"/>
  <c r="E41" i="3"/>
  <c r="F41" i="3"/>
  <c r="G41" i="3"/>
  <c r="C41" i="3" s="1"/>
  <c r="I41" i="3"/>
  <c r="N41" i="3"/>
  <c r="O41" i="3"/>
  <c r="P41" i="3"/>
  <c r="Q41" i="3"/>
  <c r="M41" i="3" s="1"/>
  <c r="S41" i="3"/>
  <c r="W41" i="3"/>
  <c r="X41" i="3"/>
  <c r="Y41" i="3"/>
  <c r="D42" i="3"/>
  <c r="E42" i="3"/>
  <c r="F42" i="3"/>
  <c r="G42" i="3"/>
  <c r="C42" i="3" s="1"/>
  <c r="I42" i="3"/>
  <c r="N42" i="3"/>
  <c r="O42" i="3"/>
  <c r="P42" i="3"/>
  <c r="Q42" i="3"/>
  <c r="M42" i="3" s="1"/>
  <c r="S42" i="3"/>
  <c r="W42" i="3"/>
  <c r="X42" i="3"/>
  <c r="Y42" i="3"/>
  <c r="D43" i="3"/>
  <c r="E43" i="3"/>
  <c r="F43" i="3"/>
  <c r="G43" i="3"/>
  <c r="C43" i="3" s="1"/>
  <c r="I43" i="3"/>
  <c r="N43" i="3"/>
  <c r="O43" i="3"/>
  <c r="P43" i="3"/>
  <c r="Q43" i="3"/>
  <c r="M43" i="3" s="1"/>
  <c r="S43" i="3"/>
  <c r="W43" i="3"/>
  <c r="X43" i="3"/>
  <c r="Y43" i="3"/>
  <c r="D44" i="3"/>
  <c r="E44" i="3"/>
  <c r="F44" i="3"/>
  <c r="G44" i="3"/>
  <c r="C44" i="3" s="1"/>
  <c r="I44" i="3"/>
  <c r="N44" i="3"/>
  <c r="O44" i="3"/>
  <c r="P44" i="3"/>
  <c r="Q44" i="3"/>
  <c r="M44" i="3" s="1"/>
  <c r="S44" i="3"/>
  <c r="W44" i="3"/>
  <c r="X44" i="3"/>
  <c r="Y44" i="3"/>
  <c r="D45" i="3"/>
  <c r="E45" i="3"/>
  <c r="F45" i="3"/>
  <c r="G45" i="3"/>
  <c r="C45" i="3" s="1"/>
  <c r="I45" i="3"/>
  <c r="N45" i="3"/>
  <c r="O45" i="3"/>
  <c r="P45" i="3"/>
  <c r="Q45" i="3"/>
  <c r="M45" i="3" s="1"/>
  <c r="S45" i="3"/>
  <c r="W45" i="3"/>
  <c r="X45" i="3"/>
  <c r="Y45" i="3"/>
  <c r="D46" i="3"/>
  <c r="E46" i="3"/>
  <c r="F46" i="3"/>
  <c r="G46" i="3"/>
  <c r="C46" i="3" s="1"/>
  <c r="I46" i="3"/>
  <c r="N46" i="3"/>
  <c r="O46" i="3"/>
  <c r="P46" i="3"/>
  <c r="Q46" i="3"/>
  <c r="M46" i="3" s="1"/>
  <c r="S46" i="3"/>
  <c r="W46" i="3"/>
  <c r="X46" i="3"/>
  <c r="Y46" i="3"/>
  <c r="D47" i="3"/>
  <c r="E47" i="3"/>
  <c r="F47" i="3"/>
  <c r="G47" i="3"/>
  <c r="C47" i="3" s="1"/>
  <c r="I47" i="3"/>
  <c r="N47" i="3"/>
  <c r="O47" i="3"/>
  <c r="P47" i="3"/>
  <c r="Q47" i="3"/>
  <c r="M47" i="3" s="1"/>
  <c r="S47" i="3"/>
  <c r="W47" i="3"/>
  <c r="X47" i="3"/>
  <c r="Y47" i="3"/>
  <c r="D48" i="3"/>
  <c r="E48" i="3"/>
  <c r="F48" i="3"/>
  <c r="G48" i="3"/>
  <c r="C48" i="3" s="1"/>
  <c r="I48" i="3"/>
  <c r="N48" i="3"/>
  <c r="O48" i="3"/>
  <c r="P48" i="3"/>
  <c r="Q48" i="3"/>
  <c r="M48" i="3" s="1"/>
  <c r="S48" i="3"/>
  <c r="W48" i="3"/>
  <c r="X48" i="3"/>
  <c r="Y48" i="3"/>
  <c r="D49" i="3"/>
  <c r="E49" i="3"/>
  <c r="F49" i="3"/>
  <c r="G49" i="3"/>
  <c r="C49" i="3" s="1"/>
  <c r="I49" i="3"/>
  <c r="N49" i="3"/>
  <c r="O49" i="3"/>
  <c r="P49" i="3"/>
  <c r="Q49" i="3"/>
  <c r="M49" i="3" s="1"/>
  <c r="S49" i="3"/>
  <c r="W49" i="3"/>
  <c r="X49" i="3"/>
  <c r="Y49" i="3"/>
  <c r="D50" i="3"/>
  <c r="E50" i="3"/>
  <c r="F50" i="3"/>
  <c r="G50" i="3"/>
  <c r="C50" i="3" s="1"/>
  <c r="I50" i="3"/>
  <c r="N50" i="3"/>
  <c r="O50" i="3"/>
  <c r="P50" i="3"/>
  <c r="Q50" i="3"/>
  <c r="M50" i="3" s="1"/>
  <c r="S50" i="3"/>
  <c r="W50" i="3"/>
  <c r="X50" i="3"/>
  <c r="Y50" i="3"/>
  <c r="D51" i="3"/>
  <c r="E51" i="3"/>
  <c r="F51" i="3"/>
  <c r="G51" i="3"/>
  <c r="C51" i="3" s="1"/>
  <c r="I51" i="3"/>
  <c r="N51" i="3"/>
  <c r="O51" i="3"/>
  <c r="P51" i="3"/>
  <c r="Q51" i="3"/>
  <c r="M51" i="3" s="1"/>
  <c r="S51" i="3"/>
  <c r="W51" i="3"/>
  <c r="X51" i="3"/>
  <c r="Y51" i="3"/>
  <c r="D52" i="3"/>
  <c r="E52" i="3"/>
  <c r="F52" i="3"/>
  <c r="G52" i="3"/>
  <c r="C52" i="3" s="1"/>
  <c r="I52" i="3"/>
  <c r="N52" i="3"/>
  <c r="O52" i="3"/>
  <c r="P52" i="3"/>
  <c r="Q52" i="3"/>
  <c r="M52" i="3" s="1"/>
  <c r="S52" i="3"/>
  <c r="W52" i="3"/>
  <c r="X52" i="3"/>
  <c r="Y52" i="3"/>
  <c r="D53" i="3"/>
  <c r="E53" i="3"/>
  <c r="F53" i="3"/>
  <c r="G53" i="3"/>
  <c r="C53" i="3" s="1"/>
  <c r="I53" i="3"/>
  <c r="N53" i="3"/>
  <c r="O53" i="3"/>
  <c r="P53" i="3"/>
  <c r="Q53" i="3"/>
  <c r="M53" i="3" s="1"/>
  <c r="S53" i="3"/>
  <c r="W53" i="3"/>
  <c r="X53" i="3"/>
  <c r="Y53" i="3"/>
  <c r="D54" i="3"/>
  <c r="E54" i="3"/>
  <c r="F54" i="3"/>
  <c r="G54" i="3"/>
  <c r="C54" i="3" s="1"/>
  <c r="I54" i="3"/>
  <c r="N54" i="3"/>
  <c r="O54" i="3"/>
  <c r="P54" i="3"/>
  <c r="Q54" i="3"/>
  <c r="M54" i="3" s="1"/>
  <c r="S54" i="3"/>
  <c r="W54" i="3"/>
  <c r="X54" i="3"/>
  <c r="Y54" i="3"/>
  <c r="D55" i="3"/>
  <c r="E55" i="3"/>
  <c r="F55" i="3"/>
  <c r="G55" i="3"/>
  <c r="C55" i="3" s="1"/>
  <c r="I55" i="3"/>
  <c r="N55" i="3"/>
  <c r="O55" i="3"/>
  <c r="P55" i="3"/>
  <c r="Q55" i="3"/>
  <c r="M55" i="3" s="1"/>
  <c r="S55" i="3"/>
  <c r="W55" i="3"/>
  <c r="X55" i="3"/>
  <c r="Y55" i="3"/>
  <c r="D56" i="3"/>
  <c r="E56" i="3"/>
  <c r="F56" i="3"/>
  <c r="G56" i="3"/>
  <c r="C56" i="3" s="1"/>
  <c r="I56" i="3"/>
  <c r="N56" i="3"/>
  <c r="O56" i="3"/>
  <c r="P56" i="3"/>
  <c r="Q56" i="3"/>
  <c r="M56" i="3" s="1"/>
  <c r="S56" i="3"/>
  <c r="W56" i="3"/>
  <c r="X56" i="3"/>
  <c r="Y56" i="3"/>
  <c r="D57" i="3"/>
  <c r="E57" i="3"/>
  <c r="F57" i="3"/>
  <c r="G57" i="3"/>
  <c r="C57" i="3" s="1"/>
  <c r="I57" i="3"/>
  <c r="N57" i="3"/>
  <c r="O57" i="3"/>
  <c r="P57" i="3"/>
  <c r="Q57" i="3"/>
  <c r="M57" i="3" s="1"/>
  <c r="S57" i="3"/>
  <c r="W57" i="3"/>
  <c r="X57" i="3"/>
  <c r="Y57" i="3"/>
  <c r="D58" i="3"/>
  <c r="E58" i="3"/>
  <c r="F58" i="3"/>
  <c r="G58" i="3"/>
  <c r="C58" i="3" s="1"/>
  <c r="I58" i="3"/>
  <c r="N58" i="3"/>
  <c r="O58" i="3"/>
  <c r="P58" i="3"/>
  <c r="Q58" i="3"/>
  <c r="M58" i="3" s="1"/>
  <c r="S58" i="3"/>
  <c r="W58" i="3"/>
  <c r="X58" i="3"/>
  <c r="Y58" i="3"/>
  <c r="D59" i="3"/>
  <c r="E59" i="3"/>
  <c r="F59" i="3"/>
  <c r="G59" i="3"/>
  <c r="C59" i="3" s="1"/>
  <c r="I59" i="3"/>
  <c r="N59" i="3"/>
  <c r="O59" i="3"/>
  <c r="P59" i="3"/>
  <c r="Q59" i="3"/>
  <c r="M59" i="3" s="1"/>
  <c r="S59" i="3"/>
  <c r="W59" i="3"/>
  <c r="X59" i="3"/>
  <c r="Y59" i="3"/>
  <c r="D60" i="3"/>
  <c r="E60" i="3"/>
  <c r="F60" i="3"/>
  <c r="G60" i="3"/>
  <c r="C60" i="3" s="1"/>
  <c r="I60" i="3"/>
  <c r="N60" i="3"/>
  <c r="O60" i="3"/>
  <c r="P60" i="3"/>
  <c r="Q60" i="3"/>
  <c r="M60" i="3" s="1"/>
  <c r="S60" i="3"/>
  <c r="W60" i="3"/>
  <c r="X60" i="3"/>
  <c r="Y60" i="3"/>
  <c r="D61" i="3"/>
  <c r="E61" i="3"/>
  <c r="F61" i="3"/>
  <c r="G61" i="3"/>
  <c r="C61" i="3" s="1"/>
  <c r="I61" i="3"/>
  <c r="N61" i="3"/>
  <c r="O61" i="3"/>
  <c r="P61" i="3"/>
  <c r="Q61" i="3"/>
  <c r="M61" i="3" s="1"/>
  <c r="S61" i="3"/>
  <c r="W61" i="3"/>
  <c r="X61" i="3"/>
  <c r="Y61" i="3"/>
  <c r="D62" i="3"/>
  <c r="E62" i="3"/>
  <c r="F62" i="3"/>
  <c r="G62" i="3"/>
  <c r="C62" i="3" s="1"/>
  <c r="I62" i="3"/>
  <c r="N62" i="3"/>
  <c r="O62" i="3"/>
  <c r="P62" i="3"/>
  <c r="Q62" i="3"/>
  <c r="M62" i="3" s="1"/>
  <c r="S62" i="3"/>
  <c r="W62" i="3"/>
  <c r="X62" i="3"/>
  <c r="Y62" i="3"/>
  <c r="D63" i="3"/>
  <c r="E63" i="3"/>
  <c r="F63" i="3"/>
  <c r="G63" i="3"/>
  <c r="C63" i="3" s="1"/>
  <c r="I63" i="3"/>
  <c r="N63" i="3"/>
  <c r="O63" i="3"/>
  <c r="P63" i="3"/>
  <c r="Q63" i="3"/>
  <c r="M63" i="3" s="1"/>
  <c r="S63" i="3"/>
  <c r="W63" i="3"/>
  <c r="X63" i="3"/>
  <c r="Y63" i="3"/>
  <c r="D64" i="3"/>
  <c r="E64" i="3"/>
  <c r="F64" i="3"/>
  <c r="G64" i="3"/>
  <c r="C64" i="3" s="1"/>
  <c r="I64" i="3"/>
  <c r="N64" i="3"/>
  <c r="O64" i="3"/>
  <c r="P64" i="3"/>
  <c r="Q64" i="3"/>
  <c r="M64" i="3" s="1"/>
  <c r="S64" i="3"/>
  <c r="W64" i="3"/>
  <c r="X64" i="3"/>
  <c r="Y64" i="3"/>
  <c r="D65" i="3"/>
  <c r="E65" i="3"/>
  <c r="F65" i="3"/>
  <c r="G65" i="3"/>
  <c r="C65" i="3" s="1"/>
  <c r="I65" i="3"/>
  <c r="N65" i="3"/>
  <c r="O65" i="3"/>
  <c r="P65" i="3"/>
  <c r="Q65" i="3"/>
  <c r="M65" i="3" s="1"/>
  <c r="S65" i="3"/>
  <c r="W65" i="3"/>
  <c r="X65" i="3"/>
  <c r="Y65" i="3"/>
  <c r="D66" i="3"/>
  <c r="E66" i="3"/>
  <c r="F66" i="3"/>
  <c r="G66" i="3"/>
  <c r="C66" i="3" s="1"/>
  <c r="I66" i="3"/>
  <c r="N66" i="3"/>
  <c r="O66" i="3"/>
  <c r="P66" i="3"/>
  <c r="Q66" i="3"/>
  <c r="M66" i="3" s="1"/>
  <c r="S66" i="3"/>
  <c r="W66" i="3"/>
  <c r="X66" i="3"/>
  <c r="Y66" i="3"/>
  <c r="D67" i="3"/>
  <c r="E67" i="3"/>
  <c r="F67" i="3"/>
  <c r="G67" i="3"/>
  <c r="C67" i="3" s="1"/>
  <c r="I67" i="3"/>
  <c r="N67" i="3"/>
  <c r="O67" i="3"/>
  <c r="P67" i="3"/>
  <c r="Q67" i="3"/>
  <c r="M67" i="3" s="1"/>
  <c r="S67" i="3"/>
  <c r="W67" i="3"/>
  <c r="X67" i="3"/>
  <c r="Y67" i="3"/>
  <c r="D68" i="3"/>
  <c r="E68" i="3"/>
  <c r="F68" i="3"/>
  <c r="G68" i="3"/>
  <c r="C68" i="3" s="1"/>
  <c r="I68" i="3"/>
  <c r="N68" i="3"/>
  <c r="O68" i="3"/>
  <c r="P68" i="3"/>
  <c r="Q68" i="3"/>
  <c r="M68" i="3" s="1"/>
  <c r="S68" i="3"/>
  <c r="W68" i="3"/>
  <c r="X68" i="3"/>
  <c r="Y68" i="3"/>
  <c r="D69" i="3"/>
  <c r="E69" i="3"/>
  <c r="F69" i="3"/>
  <c r="G69" i="3"/>
  <c r="C69" i="3" s="1"/>
  <c r="I69" i="3"/>
  <c r="N69" i="3"/>
  <c r="O69" i="3"/>
  <c r="P69" i="3"/>
  <c r="Q69" i="3"/>
  <c r="M69" i="3" s="1"/>
  <c r="S69" i="3"/>
  <c r="W69" i="3"/>
  <c r="X69" i="3"/>
  <c r="Y69" i="3"/>
  <c r="D70" i="3"/>
  <c r="E70" i="3"/>
  <c r="F70" i="3"/>
  <c r="G70" i="3"/>
  <c r="C70" i="3" s="1"/>
  <c r="I70" i="3"/>
  <c r="N70" i="3"/>
  <c r="O70" i="3"/>
  <c r="P70" i="3"/>
  <c r="Q70" i="3"/>
  <c r="M70" i="3" s="1"/>
  <c r="S70" i="3"/>
  <c r="W70" i="3"/>
  <c r="X70" i="3"/>
  <c r="Y70" i="3"/>
  <c r="D71" i="3"/>
  <c r="E71" i="3"/>
  <c r="F71" i="3"/>
  <c r="G71" i="3"/>
  <c r="C71" i="3" s="1"/>
  <c r="I71" i="3"/>
  <c r="N71" i="3"/>
  <c r="O71" i="3"/>
  <c r="P71" i="3"/>
  <c r="Q71" i="3"/>
  <c r="M71" i="3" s="1"/>
  <c r="S71" i="3"/>
  <c r="W71" i="3"/>
  <c r="X71" i="3"/>
  <c r="Y71" i="3"/>
  <c r="D72" i="3"/>
  <c r="E72" i="3"/>
  <c r="F72" i="3"/>
  <c r="G72" i="3"/>
  <c r="C72" i="3" s="1"/>
  <c r="I72" i="3"/>
  <c r="N72" i="3"/>
  <c r="O72" i="3"/>
  <c r="P72" i="3"/>
  <c r="Q72" i="3"/>
  <c r="M72" i="3" s="1"/>
  <c r="S72" i="3"/>
  <c r="W72" i="3"/>
  <c r="X72" i="3"/>
  <c r="Y72" i="3"/>
  <c r="D73" i="3"/>
  <c r="E73" i="3"/>
  <c r="F73" i="3"/>
  <c r="G73" i="3"/>
  <c r="C73" i="3" s="1"/>
  <c r="I73" i="3"/>
  <c r="N73" i="3"/>
  <c r="O73" i="3"/>
  <c r="P73" i="3"/>
  <c r="Q73" i="3"/>
  <c r="M73" i="3" s="1"/>
  <c r="S73" i="3"/>
  <c r="W73" i="3"/>
  <c r="X73" i="3"/>
  <c r="Y73" i="3"/>
  <c r="D74" i="3"/>
  <c r="E74" i="3"/>
  <c r="F74" i="3"/>
  <c r="G74" i="3"/>
  <c r="C74" i="3" s="1"/>
  <c r="I74" i="3"/>
  <c r="N74" i="3"/>
  <c r="O74" i="3"/>
  <c r="P74" i="3"/>
  <c r="Q74" i="3"/>
  <c r="M74" i="3" s="1"/>
  <c r="S74" i="3"/>
  <c r="W74" i="3"/>
  <c r="X74" i="3"/>
  <c r="Y74" i="3"/>
  <c r="D75" i="3"/>
  <c r="E75" i="3"/>
  <c r="F75" i="3"/>
  <c r="G75" i="3"/>
  <c r="C75" i="3" s="1"/>
  <c r="I75" i="3"/>
  <c r="N75" i="3"/>
  <c r="O75" i="3"/>
  <c r="P75" i="3"/>
  <c r="Q75" i="3"/>
  <c r="M75" i="3" s="1"/>
  <c r="S75" i="3"/>
  <c r="W75" i="3"/>
  <c r="X75" i="3"/>
  <c r="Y75" i="3"/>
  <c r="D76" i="3"/>
  <c r="E76" i="3"/>
  <c r="F76" i="3"/>
  <c r="G76" i="3"/>
  <c r="C76" i="3" s="1"/>
  <c r="I76" i="3"/>
  <c r="N76" i="3"/>
  <c r="O76" i="3"/>
  <c r="P76" i="3"/>
  <c r="Q76" i="3"/>
  <c r="M76" i="3" s="1"/>
  <c r="S76" i="3"/>
  <c r="W76" i="3"/>
  <c r="X76" i="3"/>
  <c r="Y76" i="3"/>
  <c r="D77" i="3"/>
  <c r="E77" i="3"/>
  <c r="F77" i="3"/>
  <c r="G77" i="3"/>
  <c r="C77" i="3" s="1"/>
  <c r="I77" i="3"/>
  <c r="N77" i="3"/>
  <c r="O77" i="3"/>
  <c r="P77" i="3"/>
  <c r="Q77" i="3"/>
  <c r="M77" i="3" s="1"/>
  <c r="S77" i="3"/>
  <c r="W77" i="3"/>
  <c r="X77" i="3"/>
  <c r="Y77" i="3"/>
  <c r="D78" i="3"/>
  <c r="E78" i="3"/>
  <c r="F78" i="3"/>
  <c r="G78" i="3"/>
  <c r="C78" i="3" s="1"/>
  <c r="I78" i="3"/>
  <c r="N78" i="3"/>
  <c r="O78" i="3"/>
  <c r="P78" i="3"/>
  <c r="Q78" i="3"/>
  <c r="M78" i="3" s="1"/>
  <c r="S78" i="3"/>
  <c r="W78" i="3"/>
  <c r="X78" i="3"/>
  <c r="Y78" i="3"/>
  <c r="D79" i="3"/>
  <c r="E79" i="3"/>
  <c r="F79" i="3"/>
  <c r="G79" i="3"/>
  <c r="C79" i="3" s="1"/>
  <c r="I79" i="3"/>
  <c r="N79" i="3"/>
  <c r="O79" i="3"/>
  <c r="P79" i="3"/>
  <c r="Q79" i="3"/>
  <c r="M79" i="3" s="1"/>
  <c r="S79" i="3"/>
  <c r="W79" i="3"/>
  <c r="X79" i="3"/>
  <c r="Y79" i="3"/>
  <c r="D80" i="3"/>
  <c r="E80" i="3"/>
  <c r="F80" i="3"/>
  <c r="G80" i="3"/>
  <c r="C80" i="3" s="1"/>
  <c r="I80" i="3"/>
  <c r="N80" i="3"/>
  <c r="O80" i="3"/>
  <c r="P80" i="3"/>
  <c r="Q80" i="3"/>
  <c r="M80" i="3" s="1"/>
  <c r="S80" i="3"/>
  <c r="W80" i="3"/>
  <c r="X80" i="3"/>
  <c r="Y80" i="3"/>
  <c r="D81" i="3"/>
  <c r="E81" i="3"/>
  <c r="F81" i="3"/>
  <c r="G81" i="3"/>
  <c r="C81" i="3" s="1"/>
  <c r="I81" i="3"/>
  <c r="N81" i="3"/>
  <c r="O81" i="3"/>
  <c r="P81" i="3"/>
  <c r="Q81" i="3"/>
  <c r="M81" i="3" s="1"/>
  <c r="S81" i="3"/>
  <c r="W81" i="3"/>
  <c r="X81" i="3"/>
  <c r="Y81" i="3"/>
  <c r="D82" i="3"/>
  <c r="E82" i="3"/>
  <c r="F82" i="3"/>
  <c r="G82" i="3"/>
  <c r="C82" i="3" s="1"/>
  <c r="I82" i="3"/>
  <c r="N82" i="3"/>
  <c r="O82" i="3"/>
  <c r="P82" i="3"/>
  <c r="Q82" i="3"/>
  <c r="M82" i="3" s="1"/>
  <c r="S82" i="3"/>
  <c r="W82" i="3"/>
  <c r="X82" i="3"/>
  <c r="Y82" i="3"/>
  <c r="D83" i="3"/>
  <c r="E83" i="3"/>
  <c r="F83" i="3"/>
  <c r="G83" i="3"/>
  <c r="C83" i="3" s="1"/>
  <c r="I83" i="3"/>
  <c r="N83" i="3"/>
  <c r="O83" i="3"/>
  <c r="P83" i="3"/>
  <c r="Q83" i="3"/>
  <c r="M83" i="3" s="1"/>
  <c r="S83" i="3"/>
  <c r="W83" i="3"/>
  <c r="X83" i="3"/>
  <c r="Y83" i="3"/>
  <c r="D84" i="3"/>
  <c r="E84" i="3"/>
  <c r="F84" i="3"/>
  <c r="G84" i="3"/>
  <c r="C84" i="3" s="1"/>
  <c r="I84" i="3"/>
  <c r="N84" i="3"/>
  <c r="O84" i="3"/>
  <c r="P84" i="3"/>
  <c r="Q84" i="3"/>
  <c r="M84" i="3" s="1"/>
  <c r="S84" i="3"/>
  <c r="W84" i="3"/>
  <c r="X84" i="3"/>
  <c r="Y84" i="3"/>
  <c r="D85" i="3"/>
  <c r="E85" i="3"/>
  <c r="F85" i="3"/>
  <c r="G85" i="3"/>
  <c r="C85" i="3" s="1"/>
  <c r="I85" i="3"/>
  <c r="N85" i="3"/>
  <c r="O85" i="3"/>
  <c r="P85" i="3"/>
  <c r="Q85" i="3"/>
  <c r="M85" i="3" s="1"/>
  <c r="S85" i="3"/>
  <c r="W85" i="3"/>
  <c r="X85" i="3"/>
  <c r="Y85" i="3"/>
  <c r="D86" i="3"/>
  <c r="E86" i="3"/>
  <c r="F86" i="3"/>
  <c r="G86" i="3"/>
  <c r="C86" i="3" s="1"/>
  <c r="I86" i="3"/>
  <c r="N86" i="3"/>
  <c r="O86" i="3"/>
  <c r="P86" i="3"/>
  <c r="Q86" i="3"/>
  <c r="M86" i="3" s="1"/>
  <c r="S86" i="3"/>
  <c r="W86" i="3"/>
  <c r="X86" i="3"/>
  <c r="Y86" i="3"/>
  <c r="D87" i="3"/>
  <c r="E87" i="3"/>
  <c r="F87" i="3"/>
  <c r="G87" i="3"/>
  <c r="C87" i="3" s="1"/>
  <c r="I87" i="3"/>
  <c r="N87" i="3"/>
  <c r="O87" i="3"/>
  <c r="P87" i="3"/>
  <c r="Q87" i="3"/>
  <c r="M87" i="3" s="1"/>
  <c r="S87" i="3"/>
  <c r="W87" i="3"/>
  <c r="X87" i="3"/>
  <c r="Y87" i="3"/>
  <c r="D88" i="3"/>
  <c r="E88" i="3"/>
  <c r="F88" i="3"/>
  <c r="G88" i="3"/>
  <c r="C88" i="3" s="1"/>
  <c r="I88" i="3"/>
  <c r="N88" i="3"/>
  <c r="O88" i="3"/>
  <c r="P88" i="3"/>
  <c r="Q88" i="3"/>
  <c r="M88" i="3" s="1"/>
  <c r="S88" i="3"/>
  <c r="W88" i="3"/>
  <c r="X88" i="3"/>
  <c r="Y88" i="3"/>
  <c r="D89" i="3"/>
  <c r="E89" i="3"/>
  <c r="F89" i="3"/>
  <c r="G89" i="3"/>
  <c r="C89" i="3" s="1"/>
  <c r="I89" i="3"/>
  <c r="N89" i="3"/>
  <c r="O89" i="3"/>
  <c r="P89" i="3"/>
  <c r="Q89" i="3"/>
  <c r="M89" i="3" s="1"/>
  <c r="S89" i="3"/>
  <c r="W89" i="3"/>
  <c r="X89" i="3"/>
  <c r="Y89" i="3"/>
  <c r="D90" i="3"/>
  <c r="E90" i="3"/>
  <c r="F90" i="3"/>
  <c r="G90" i="3"/>
  <c r="C90" i="3" s="1"/>
  <c r="I90" i="3"/>
  <c r="N90" i="3"/>
  <c r="O90" i="3"/>
  <c r="P90" i="3"/>
  <c r="Q90" i="3"/>
  <c r="M90" i="3" s="1"/>
  <c r="S90" i="3"/>
  <c r="W90" i="3"/>
  <c r="X90" i="3"/>
  <c r="Y90" i="3"/>
  <c r="D91" i="3"/>
  <c r="E91" i="3"/>
  <c r="F91" i="3"/>
  <c r="G91" i="3"/>
  <c r="C91" i="3" s="1"/>
  <c r="I91" i="3"/>
  <c r="N91" i="3"/>
  <c r="O91" i="3"/>
  <c r="P91" i="3"/>
  <c r="Q91" i="3"/>
  <c r="M91" i="3" s="1"/>
  <c r="S91" i="3"/>
  <c r="W91" i="3"/>
  <c r="X91" i="3"/>
  <c r="Y91" i="3"/>
  <c r="D92" i="3"/>
  <c r="E92" i="3"/>
  <c r="F92" i="3"/>
  <c r="G92" i="3"/>
  <c r="C92" i="3" s="1"/>
  <c r="I92" i="3"/>
  <c r="N92" i="3"/>
  <c r="O92" i="3"/>
  <c r="P92" i="3"/>
  <c r="Q92" i="3"/>
  <c r="M92" i="3" s="1"/>
  <c r="S92" i="3"/>
  <c r="W92" i="3"/>
  <c r="X92" i="3"/>
  <c r="Y92" i="3"/>
  <c r="D93" i="3"/>
  <c r="E93" i="3"/>
  <c r="F93" i="3"/>
  <c r="G93" i="3"/>
  <c r="C93" i="3" s="1"/>
  <c r="I93" i="3"/>
  <c r="N93" i="3"/>
  <c r="O93" i="3"/>
  <c r="P93" i="3"/>
  <c r="Q93" i="3"/>
  <c r="M93" i="3" s="1"/>
  <c r="S93" i="3"/>
  <c r="W93" i="3"/>
  <c r="X93" i="3"/>
  <c r="Y93" i="3"/>
  <c r="D94" i="3"/>
  <c r="E94" i="3"/>
  <c r="F94" i="3"/>
  <c r="G94" i="3"/>
  <c r="C94" i="3" s="1"/>
  <c r="I94" i="3"/>
  <c r="N94" i="3"/>
  <c r="O94" i="3"/>
  <c r="P94" i="3"/>
  <c r="Q94" i="3"/>
  <c r="M94" i="3" s="1"/>
  <c r="S94" i="3"/>
  <c r="W94" i="3"/>
  <c r="X94" i="3"/>
  <c r="Y94" i="3"/>
  <c r="D95" i="3"/>
  <c r="E95" i="3"/>
  <c r="F95" i="3"/>
  <c r="G95" i="3"/>
  <c r="C95" i="3" s="1"/>
  <c r="I95" i="3"/>
  <c r="N95" i="3"/>
  <c r="O95" i="3"/>
  <c r="P95" i="3"/>
  <c r="Q95" i="3"/>
  <c r="M95" i="3" s="1"/>
  <c r="S95" i="3"/>
  <c r="W95" i="3"/>
  <c r="X95" i="3"/>
  <c r="Y95" i="3"/>
  <c r="D96" i="3"/>
  <c r="E96" i="3"/>
  <c r="F96" i="3"/>
  <c r="G96" i="3"/>
  <c r="C96" i="3" s="1"/>
  <c r="I96" i="3"/>
  <c r="N96" i="3"/>
  <c r="O96" i="3"/>
  <c r="P96" i="3"/>
  <c r="Q96" i="3"/>
  <c r="M96" i="3" s="1"/>
  <c r="S96" i="3"/>
  <c r="W96" i="3"/>
  <c r="X96" i="3"/>
  <c r="Y96" i="3"/>
  <c r="D97" i="3"/>
  <c r="E97" i="3"/>
  <c r="F97" i="3"/>
  <c r="G97" i="3"/>
  <c r="C97" i="3" s="1"/>
  <c r="I97" i="3"/>
  <c r="N97" i="3"/>
  <c r="O97" i="3"/>
  <c r="P97" i="3"/>
  <c r="Q97" i="3"/>
  <c r="M97" i="3" s="1"/>
  <c r="S97" i="3"/>
  <c r="W97" i="3"/>
  <c r="X97" i="3"/>
  <c r="Y97" i="3"/>
  <c r="D98" i="3"/>
  <c r="E98" i="3"/>
  <c r="F98" i="3"/>
  <c r="G98" i="3"/>
  <c r="C98" i="3" s="1"/>
  <c r="I98" i="3"/>
  <c r="N98" i="3"/>
  <c r="O98" i="3"/>
  <c r="P98" i="3"/>
  <c r="Q98" i="3"/>
  <c r="M98" i="3" s="1"/>
  <c r="S98" i="3"/>
  <c r="W98" i="3"/>
  <c r="X98" i="3"/>
  <c r="Y98" i="3"/>
  <c r="D99" i="3"/>
  <c r="E99" i="3"/>
  <c r="F99" i="3"/>
  <c r="G99" i="3"/>
  <c r="C99" i="3" s="1"/>
  <c r="I99" i="3"/>
  <c r="N99" i="3"/>
  <c r="O99" i="3"/>
  <c r="P99" i="3"/>
  <c r="Q99" i="3"/>
  <c r="M99" i="3" s="1"/>
  <c r="S99" i="3"/>
  <c r="W99" i="3"/>
  <c r="X99" i="3"/>
  <c r="Y99" i="3"/>
  <c r="D9" i="3"/>
  <c r="E9" i="3"/>
  <c r="F9" i="3"/>
  <c r="G9" i="3"/>
  <c r="C9" i="3" s="1"/>
  <c r="I9" i="3"/>
  <c r="N9" i="3"/>
  <c r="O9" i="3"/>
  <c r="P9" i="3"/>
  <c r="Q9" i="3"/>
  <c r="M9" i="3" s="1"/>
  <c r="S9" i="3"/>
  <c r="W9" i="3"/>
  <c r="X9" i="3"/>
  <c r="Y9" i="3"/>
  <c r="D10" i="3"/>
  <c r="E10" i="3"/>
  <c r="F10" i="3"/>
  <c r="G10" i="3"/>
  <c r="C10" i="3" s="1"/>
  <c r="I10" i="3"/>
  <c r="N10" i="3"/>
  <c r="O10" i="3"/>
  <c r="P10" i="3"/>
  <c r="Q10" i="3"/>
  <c r="M10" i="3" s="1"/>
  <c r="S10" i="3"/>
  <c r="W10" i="3"/>
  <c r="X10" i="3"/>
  <c r="Y10" i="3"/>
  <c r="D11" i="3"/>
  <c r="E11" i="3"/>
  <c r="F11" i="3"/>
  <c r="G11" i="3"/>
  <c r="C11" i="3" s="1"/>
  <c r="I11" i="3"/>
  <c r="N11" i="3"/>
  <c r="O11" i="3"/>
  <c r="P11" i="3"/>
  <c r="Q11" i="3"/>
  <c r="M11" i="3" s="1"/>
  <c r="S11" i="3"/>
  <c r="W11" i="3"/>
  <c r="X11" i="3"/>
  <c r="Y11" i="3"/>
  <c r="D12" i="3"/>
  <c r="E12" i="3"/>
  <c r="F12" i="3"/>
  <c r="G12" i="3"/>
  <c r="C12" i="3" s="1"/>
  <c r="I12" i="3"/>
  <c r="N12" i="3"/>
  <c r="O12" i="3"/>
  <c r="P12" i="3"/>
  <c r="Q12" i="3"/>
  <c r="M12" i="3" s="1"/>
  <c r="S12" i="3"/>
  <c r="W12" i="3"/>
  <c r="X12" i="3"/>
  <c r="Y12" i="3"/>
  <c r="D13" i="3"/>
  <c r="E13" i="3"/>
  <c r="F13" i="3"/>
  <c r="G13" i="3"/>
  <c r="C13" i="3" s="1"/>
  <c r="I13" i="3"/>
  <c r="N13" i="3"/>
  <c r="O13" i="3"/>
  <c r="P13" i="3"/>
  <c r="Q13" i="3"/>
  <c r="M13" i="3" s="1"/>
  <c r="S13" i="3"/>
  <c r="W13" i="3"/>
  <c r="X13" i="3"/>
  <c r="Y13" i="3"/>
  <c r="D14" i="3"/>
  <c r="E14" i="3"/>
  <c r="F14" i="3"/>
  <c r="G14" i="3"/>
  <c r="C14" i="3" s="1"/>
  <c r="I14" i="3"/>
  <c r="N14" i="3"/>
  <c r="O14" i="3"/>
  <c r="P14" i="3"/>
  <c r="Q14" i="3"/>
  <c r="M14" i="3" s="1"/>
  <c r="S14" i="3"/>
  <c r="W14" i="3"/>
  <c r="X14" i="3"/>
  <c r="Y14" i="3"/>
  <c r="D15" i="3"/>
  <c r="E15" i="3"/>
  <c r="F15" i="3"/>
  <c r="G15" i="3"/>
  <c r="C15" i="3" s="1"/>
  <c r="I15" i="3"/>
  <c r="N15" i="3"/>
  <c r="O15" i="3"/>
  <c r="P15" i="3"/>
  <c r="Q15" i="3"/>
  <c r="M15" i="3" s="1"/>
  <c r="S15" i="3"/>
  <c r="W15" i="3"/>
  <c r="X15" i="3"/>
  <c r="Y15" i="3"/>
  <c r="D16" i="3"/>
  <c r="E16" i="3"/>
  <c r="F16" i="3"/>
  <c r="G16" i="3"/>
  <c r="C16" i="3" s="1"/>
  <c r="I16" i="3"/>
  <c r="N16" i="3"/>
  <c r="O16" i="3"/>
  <c r="P16" i="3"/>
  <c r="Q16" i="3"/>
  <c r="M16" i="3" s="1"/>
  <c r="S16" i="3"/>
  <c r="W16" i="3"/>
  <c r="X16" i="3"/>
  <c r="Y16" i="3"/>
  <c r="D17" i="3"/>
  <c r="E17" i="3"/>
  <c r="F17" i="3"/>
  <c r="G17" i="3"/>
  <c r="C17" i="3" s="1"/>
  <c r="I17" i="3"/>
  <c r="N17" i="3"/>
  <c r="O17" i="3"/>
  <c r="P17" i="3"/>
  <c r="Q17" i="3"/>
  <c r="M17" i="3" s="1"/>
  <c r="S17" i="3"/>
  <c r="W17" i="3"/>
  <c r="X17" i="3"/>
  <c r="Y17" i="3"/>
  <c r="D18" i="3"/>
  <c r="E18" i="3"/>
  <c r="F18" i="3"/>
  <c r="G18" i="3"/>
  <c r="C18" i="3" s="1"/>
  <c r="I18" i="3"/>
  <c r="N18" i="3"/>
  <c r="O18" i="3"/>
  <c r="P18" i="3"/>
  <c r="Q18" i="3"/>
  <c r="M18" i="3" s="1"/>
  <c r="S18" i="3"/>
  <c r="W18" i="3"/>
  <c r="X18" i="3"/>
  <c r="Y18" i="3"/>
  <c r="D19" i="3"/>
  <c r="E19" i="3"/>
  <c r="F19" i="3"/>
  <c r="G19" i="3"/>
  <c r="C19" i="3" s="1"/>
  <c r="I19" i="3"/>
  <c r="N19" i="3"/>
  <c r="O19" i="3"/>
  <c r="P19" i="3"/>
  <c r="Q19" i="3"/>
  <c r="M19" i="3" s="1"/>
  <c r="S19" i="3"/>
  <c r="W19" i="3"/>
  <c r="X19" i="3"/>
  <c r="Y19" i="3"/>
  <c r="D20" i="3"/>
  <c r="E20" i="3"/>
  <c r="F20" i="3"/>
  <c r="G20" i="3"/>
  <c r="C20" i="3" s="1"/>
  <c r="I20" i="3"/>
  <c r="N20" i="3"/>
  <c r="O20" i="3"/>
  <c r="P20" i="3"/>
  <c r="Q20" i="3"/>
  <c r="M20" i="3" s="1"/>
  <c r="S20" i="3"/>
  <c r="W20" i="3"/>
  <c r="X20" i="3"/>
  <c r="Y20" i="3"/>
  <c r="D21" i="3"/>
  <c r="E21" i="3"/>
  <c r="F21" i="3"/>
  <c r="G21" i="3"/>
  <c r="C21" i="3" s="1"/>
  <c r="I21" i="3"/>
  <c r="N21" i="3"/>
  <c r="O21" i="3"/>
  <c r="P21" i="3"/>
  <c r="Q21" i="3"/>
  <c r="M21" i="3" s="1"/>
  <c r="S21" i="3"/>
  <c r="W21" i="3"/>
  <c r="X21" i="3"/>
  <c r="Y21" i="3"/>
  <c r="D22" i="3"/>
  <c r="E22" i="3"/>
  <c r="F22" i="3"/>
  <c r="G22" i="3"/>
  <c r="C22" i="3" s="1"/>
  <c r="I22" i="3"/>
  <c r="N22" i="3"/>
  <c r="O22" i="3"/>
  <c r="P22" i="3"/>
  <c r="Q22" i="3"/>
  <c r="M22" i="3" s="1"/>
  <c r="S22" i="3"/>
  <c r="W22" i="3"/>
  <c r="X22" i="3"/>
  <c r="Y22" i="3"/>
  <c r="D23" i="3"/>
  <c r="E23" i="3"/>
  <c r="F23" i="3"/>
  <c r="G23" i="3"/>
  <c r="C23" i="3" s="1"/>
  <c r="I23" i="3"/>
  <c r="N23" i="3"/>
  <c r="O23" i="3"/>
  <c r="P23" i="3"/>
  <c r="Q23" i="3"/>
  <c r="M23" i="3" s="1"/>
  <c r="S23" i="3"/>
  <c r="W23" i="3"/>
  <c r="X23" i="3"/>
  <c r="Y23" i="3"/>
  <c r="D24" i="3"/>
  <c r="E24" i="3"/>
  <c r="F24" i="3"/>
  <c r="G24" i="3"/>
  <c r="C24" i="3" s="1"/>
  <c r="I24" i="3"/>
  <c r="N24" i="3"/>
  <c r="O24" i="3"/>
  <c r="P24" i="3"/>
  <c r="Q24" i="3"/>
  <c r="M24" i="3" s="1"/>
  <c r="S24" i="3"/>
  <c r="W24" i="3"/>
  <c r="X24" i="3"/>
  <c r="Y24" i="3"/>
  <c r="D25" i="3"/>
  <c r="E25" i="3"/>
  <c r="F25" i="3"/>
  <c r="G25" i="3"/>
  <c r="C25" i="3" s="1"/>
  <c r="I25" i="3"/>
  <c r="N25" i="3"/>
  <c r="O25" i="3"/>
  <c r="P25" i="3"/>
  <c r="Q25" i="3"/>
  <c r="M25" i="3" s="1"/>
  <c r="S25" i="3"/>
  <c r="W25" i="3"/>
  <c r="X25" i="3"/>
  <c r="Y25" i="3"/>
  <c r="N8" i="3"/>
  <c r="O8" i="3"/>
  <c r="P8" i="3"/>
  <c r="Q8" i="3"/>
  <c r="M8" i="3" s="1"/>
  <c r="S8" i="3"/>
  <c r="W8" i="3"/>
  <c r="X8" i="3"/>
  <c r="Y8" i="3"/>
  <c r="K336" i="6"/>
  <c r="J336" i="6"/>
  <c r="P334" i="6"/>
  <c r="K200" i="6"/>
  <c r="J200" i="6"/>
  <c r="AB199" i="6"/>
  <c r="AB198" i="6"/>
  <c r="AB197" i="6"/>
  <c r="AB196" i="6"/>
  <c r="AB195" i="6"/>
  <c r="AB194" i="6"/>
  <c r="AB193" i="6"/>
  <c r="AF3" i="6"/>
  <c r="AE3" i="6"/>
  <c r="AD3" i="6"/>
  <c r="K103" i="4" l="1"/>
  <c r="J103" i="4"/>
  <c r="P101" i="4"/>
  <c r="D101" i="4"/>
  <c r="I97" i="4"/>
  <c r="K60" i="4"/>
  <c r="J60" i="4"/>
  <c r="P58" i="4"/>
  <c r="I54" i="4"/>
  <c r="AD3" i="4"/>
  <c r="AC3" i="4"/>
  <c r="AB3" i="4"/>
  <c r="A346" i="3"/>
  <c r="A345" i="3"/>
  <c r="A344" i="3"/>
  <c r="A343" i="3"/>
  <c r="A342" i="3"/>
  <c r="A341" i="3"/>
  <c r="A340" i="3"/>
  <c r="A339" i="3"/>
  <c r="A338" i="3"/>
  <c r="A337" i="3"/>
  <c r="A336" i="3"/>
  <c r="A335" i="3"/>
  <c r="A334" i="3"/>
  <c r="A333" i="3"/>
  <c r="A332" i="3"/>
  <c r="A331" i="3"/>
  <c r="A330" i="3"/>
  <c r="A329" i="3"/>
  <c r="A328" i="3"/>
  <c r="A327" i="3"/>
  <c r="A326" i="3"/>
  <c r="A325" i="3"/>
  <c r="A324" i="3"/>
  <c r="A323" i="3"/>
  <c r="A322" i="3"/>
  <c r="A321" i="3"/>
  <c r="A320" i="3"/>
  <c r="A319" i="3"/>
  <c r="A318" i="3"/>
  <c r="A317" i="3"/>
  <c r="A316" i="3"/>
  <c r="A315" i="3"/>
  <c r="A314" i="3"/>
  <c r="A313" i="3"/>
  <c r="A312" i="3"/>
  <c r="A311" i="3"/>
  <c r="A310" i="3"/>
  <c r="A309" i="3"/>
  <c r="A308" i="3"/>
  <c r="A307" i="3"/>
  <c r="A306" i="3"/>
  <c r="A305" i="3"/>
  <c r="A304" i="3"/>
  <c r="A303" i="3"/>
  <c r="A302" i="3"/>
  <c r="A301" i="3"/>
  <c r="K300" i="3"/>
  <c r="J300" i="3"/>
  <c r="A300" i="3"/>
  <c r="A299" i="3"/>
  <c r="P298" i="3"/>
  <c r="A298" i="3"/>
  <c r="A297" i="3"/>
  <c r="A296" i="3"/>
  <c r="A295" i="3"/>
  <c r="A294" i="3"/>
  <c r="A293" i="3"/>
  <c r="A292" i="3"/>
  <c r="A291" i="3"/>
  <c r="K200" i="3"/>
  <c r="J200" i="3"/>
  <c r="AB199" i="3"/>
  <c r="AB198" i="3"/>
  <c r="P198" i="3"/>
  <c r="AB197" i="3"/>
  <c r="AB196" i="3"/>
  <c r="AB195" i="3"/>
  <c r="H195" i="3"/>
  <c r="H294" i="3" s="1"/>
  <c r="AB194" i="3"/>
  <c r="I8" i="3"/>
  <c r="G8" i="3"/>
  <c r="C8" i="3" s="1"/>
  <c r="F8" i="3"/>
  <c r="E8" i="3"/>
  <c r="D8" i="3"/>
  <c r="AF3" i="3"/>
  <c r="AE3" i="3"/>
  <c r="AD3" i="3"/>
  <c r="B101" i="3" s="1"/>
  <c r="AB7" i="6" a="1"/>
  <c r="I101" i="3" l="1"/>
  <c r="AB101" i="3" s="1"/>
  <c r="D101" i="3"/>
  <c r="B102" i="3"/>
  <c r="G101" i="3"/>
  <c r="C101" i="3" s="1"/>
  <c r="E101" i="3"/>
  <c r="F101" i="3"/>
  <c r="AB7" i="6"/>
  <c r="A8" i="3"/>
  <c r="I201" i="3"/>
  <c r="G201" i="3"/>
  <c r="F201" i="3"/>
  <c r="D201" i="3"/>
  <c r="AB10" i="6"/>
  <c r="AB9" i="6"/>
  <c r="AB8" i="6"/>
  <c r="AB7" i="3" a="1"/>
  <c r="F102" i="3" l="1"/>
  <c r="G102" i="3"/>
  <c r="C102" i="3" s="1"/>
  <c r="I102" i="3"/>
  <c r="AB102" i="3" s="1"/>
  <c r="B103" i="3"/>
  <c r="D102" i="3"/>
  <c r="E102" i="3"/>
  <c r="A101" i="3"/>
  <c r="AB7" i="3"/>
  <c r="AB8" i="3" s="1"/>
  <c r="AB9" i="3"/>
  <c r="A202" i="3"/>
  <c r="X201" i="3"/>
  <c r="A201" i="3"/>
  <c r="AB11" i="6"/>
  <c r="D103" i="3" l="1"/>
  <c r="B104" i="3"/>
  <c r="E103" i="3"/>
  <c r="F103" i="3"/>
  <c r="I103" i="3"/>
  <c r="AB103" i="3" s="1"/>
  <c r="G103" i="3"/>
  <c r="C103" i="3" s="1"/>
  <c r="A102" i="3"/>
  <c r="A203" i="3"/>
  <c r="A9" i="3"/>
  <c r="AB10" i="3"/>
  <c r="AB12" i="6"/>
  <c r="A103" i="3" l="1"/>
  <c r="D104" i="3"/>
  <c r="B105" i="3"/>
  <c r="F104" i="3"/>
  <c r="I104" i="3"/>
  <c r="AB104" i="3" s="1"/>
  <c r="E104" i="3"/>
  <c r="G104" i="3"/>
  <c r="C104" i="3" s="1"/>
  <c r="AB11" i="3"/>
  <c r="A10" i="3"/>
  <c r="A204" i="3"/>
  <c r="AB13" i="6"/>
  <c r="I105" i="3" l="1"/>
  <c r="AB105" i="3" s="1"/>
  <c r="D105" i="3"/>
  <c r="B106" i="3"/>
  <c r="F105" i="3"/>
  <c r="E105" i="3"/>
  <c r="G105" i="3"/>
  <c r="C105" i="3" s="1"/>
  <c r="A104" i="3"/>
  <c r="A205" i="3"/>
  <c r="A11" i="3"/>
  <c r="AB14" i="6"/>
  <c r="F106" i="3" l="1"/>
  <c r="G106" i="3"/>
  <c r="C106" i="3" s="1"/>
  <c r="I106" i="3"/>
  <c r="AB106" i="3" s="1"/>
  <c r="D106" i="3"/>
  <c r="E106" i="3"/>
  <c r="B107" i="3"/>
  <c r="A105" i="3"/>
  <c r="A12" i="3"/>
  <c r="A206" i="3"/>
  <c r="AB12" i="3"/>
  <c r="AB15" i="6"/>
  <c r="D107" i="3" l="1"/>
  <c r="B108" i="3"/>
  <c r="E107" i="3"/>
  <c r="F107" i="3"/>
  <c r="I107" i="3"/>
  <c r="AB107" i="3" s="1"/>
  <c r="G107" i="3"/>
  <c r="C107" i="3" s="1"/>
  <c r="A106" i="3"/>
  <c r="AB13" i="3"/>
  <c r="A13" i="3"/>
  <c r="A207" i="3"/>
  <c r="AB16" i="6"/>
  <c r="D108" i="3" l="1"/>
  <c r="B109" i="3"/>
  <c r="F108" i="3"/>
  <c r="G108" i="3"/>
  <c r="C108" i="3" s="1"/>
  <c r="E108" i="3"/>
  <c r="I108" i="3"/>
  <c r="AB108" i="3" s="1"/>
  <c r="A107" i="3"/>
  <c r="AB14" i="3"/>
  <c r="A14" i="3"/>
  <c r="A208" i="3"/>
  <c r="AB15" i="3"/>
  <c r="AB17" i="6"/>
  <c r="I109" i="3" l="1"/>
  <c r="AB109" i="3" s="1"/>
  <c r="D109" i="3"/>
  <c r="B110" i="3"/>
  <c r="E109" i="3"/>
  <c r="F109" i="3"/>
  <c r="G109" i="3"/>
  <c r="C109" i="3" s="1"/>
  <c r="A108" i="3"/>
  <c r="A209" i="3"/>
  <c r="AB16" i="3"/>
  <c r="A15" i="3"/>
  <c r="AB18" i="6"/>
  <c r="F110" i="3" l="1"/>
  <c r="G110" i="3"/>
  <c r="C110" i="3" s="1"/>
  <c r="I110" i="3"/>
  <c r="AB110" i="3" s="1"/>
  <c r="B111" i="3"/>
  <c r="D110" i="3"/>
  <c r="E110" i="3"/>
  <c r="A109" i="3"/>
  <c r="A210" i="3"/>
  <c r="AB17" i="3"/>
  <c r="A16" i="3"/>
  <c r="AB19" i="6"/>
  <c r="A110" i="3" l="1"/>
  <c r="D111" i="3"/>
  <c r="B112" i="3"/>
  <c r="E111" i="3"/>
  <c r="F111" i="3"/>
  <c r="I111" i="3"/>
  <c r="AB111" i="3" s="1"/>
  <c r="G111" i="3"/>
  <c r="C111" i="3" s="1"/>
  <c r="A17" i="3"/>
  <c r="A211" i="3"/>
  <c r="AB18" i="3"/>
  <c r="AB20" i="6"/>
  <c r="D112" i="3" l="1"/>
  <c r="B113" i="3"/>
  <c r="F112" i="3"/>
  <c r="E112" i="3"/>
  <c r="G112" i="3"/>
  <c r="C112" i="3" s="1"/>
  <c r="I112" i="3"/>
  <c r="AB112" i="3" s="1"/>
  <c r="A111" i="3"/>
  <c r="A212" i="3"/>
  <c r="A18" i="3"/>
  <c r="AB21" i="6"/>
  <c r="A112" i="3" l="1"/>
  <c r="I113" i="3"/>
  <c r="AB113" i="3" s="1"/>
  <c r="D113" i="3"/>
  <c r="B114" i="3"/>
  <c r="E113" i="3"/>
  <c r="F113" i="3"/>
  <c r="G113" i="3"/>
  <c r="C113" i="3" s="1"/>
  <c r="A19" i="3"/>
  <c r="AB19" i="3"/>
  <c r="A213" i="3"/>
  <c r="AB22" i="6"/>
  <c r="F114" i="3" l="1"/>
  <c r="G114" i="3"/>
  <c r="C114" i="3" s="1"/>
  <c r="I114" i="3"/>
  <c r="AB114" i="3" s="1"/>
  <c r="E114" i="3"/>
  <c r="D114" i="3"/>
  <c r="B115" i="3"/>
  <c r="A113" i="3"/>
  <c r="A20" i="3"/>
  <c r="AB21" i="3"/>
  <c r="A214" i="3"/>
  <c r="AB20" i="3"/>
  <c r="AB23" i="6"/>
  <c r="A114" i="3" l="1"/>
  <c r="D115" i="3"/>
  <c r="B116" i="3"/>
  <c r="E115" i="3"/>
  <c r="F115" i="3"/>
  <c r="I115" i="3"/>
  <c r="AB115" i="3" s="1"/>
  <c r="G115" i="3"/>
  <c r="C115" i="3" s="1"/>
  <c r="AB22" i="3"/>
  <c r="A215" i="3"/>
  <c r="A21" i="3"/>
  <c r="AB24" i="6"/>
  <c r="D116" i="3" l="1"/>
  <c r="B117" i="3"/>
  <c r="F116" i="3"/>
  <c r="E116" i="3"/>
  <c r="G116" i="3"/>
  <c r="C116" i="3" s="1"/>
  <c r="I116" i="3"/>
  <c r="AB116" i="3" s="1"/>
  <c r="A115" i="3"/>
  <c r="A22" i="3"/>
  <c r="A216" i="3"/>
  <c r="AB23" i="3"/>
  <c r="AB25" i="6"/>
  <c r="A116" i="3" l="1"/>
  <c r="I117" i="3"/>
  <c r="AB117" i="3" s="1"/>
  <c r="D117" i="3"/>
  <c r="B118" i="3"/>
  <c r="E117" i="3"/>
  <c r="F117" i="3"/>
  <c r="G117" i="3"/>
  <c r="C117" i="3" s="1"/>
  <c r="A23" i="3"/>
  <c r="AB24" i="3"/>
  <c r="A217" i="3"/>
  <c r="AB26" i="6"/>
  <c r="A117" i="3" l="1"/>
  <c r="F118" i="3"/>
  <c r="G118" i="3"/>
  <c r="C118" i="3" s="1"/>
  <c r="I118" i="3"/>
  <c r="AB118" i="3" s="1"/>
  <c r="D118" i="3"/>
  <c r="E118" i="3"/>
  <c r="B119" i="3"/>
  <c r="AB27" i="6"/>
  <c r="A218" i="3"/>
  <c r="A24" i="3"/>
  <c r="AB25" i="3"/>
  <c r="D119" i="3" l="1"/>
  <c r="B120" i="3"/>
  <c r="E119" i="3"/>
  <c r="F119" i="3"/>
  <c r="I119" i="3"/>
  <c r="AB119" i="3" s="1"/>
  <c r="G119" i="3"/>
  <c r="C119" i="3" s="1"/>
  <c r="A118" i="3"/>
  <c r="AB221" i="6"/>
  <c r="AB28" i="6"/>
  <c r="A25" i="3"/>
  <c r="A219" i="3"/>
  <c r="AB26" i="3"/>
  <c r="A119" i="3" l="1"/>
  <c r="D120" i="3"/>
  <c r="B121" i="3"/>
  <c r="F120" i="3"/>
  <c r="E120" i="3"/>
  <c r="G120" i="3"/>
  <c r="C120" i="3" s="1"/>
  <c r="I120" i="3"/>
  <c r="AB120" i="3" s="1"/>
  <c r="AB222" i="6"/>
  <c r="AB29" i="6"/>
  <c r="AB27" i="3"/>
  <c r="A220" i="3"/>
  <c r="A26" i="3"/>
  <c r="I121" i="3" l="1"/>
  <c r="AB121" i="3" s="1"/>
  <c r="D121" i="3"/>
  <c r="B122" i="3"/>
  <c r="F121" i="3"/>
  <c r="G121" i="3"/>
  <c r="C121" i="3" s="1"/>
  <c r="E121" i="3"/>
  <c r="A120" i="3"/>
  <c r="AB223" i="6"/>
  <c r="AB30" i="6"/>
  <c r="A221" i="3"/>
  <c r="A27" i="3"/>
  <c r="AB28" i="3"/>
  <c r="F122" i="3" l="1"/>
  <c r="G122" i="3"/>
  <c r="C122" i="3" s="1"/>
  <c r="I122" i="3"/>
  <c r="AB122" i="3" s="1"/>
  <c r="B123" i="3"/>
  <c r="D122" i="3"/>
  <c r="E122" i="3"/>
  <c r="A121" i="3"/>
  <c r="AB224" i="6"/>
  <c r="AB31" i="6"/>
  <c r="A28" i="3"/>
  <c r="A222" i="3"/>
  <c r="AB29" i="3"/>
  <c r="A122" i="3" l="1"/>
  <c r="D123" i="3"/>
  <c r="B124" i="3"/>
  <c r="E123" i="3"/>
  <c r="F123" i="3"/>
  <c r="I123" i="3"/>
  <c r="AB123" i="3" s="1"/>
  <c r="G123" i="3"/>
  <c r="C123" i="3" s="1"/>
  <c r="AB225" i="6"/>
  <c r="AB32" i="6"/>
  <c r="A29" i="3"/>
  <c r="A223" i="3"/>
  <c r="D124" i="3" l="1"/>
  <c r="B125" i="3"/>
  <c r="F124" i="3"/>
  <c r="G124" i="3"/>
  <c r="C124" i="3" s="1"/>
  <c r="I124" i="3"/>
  <c r="AB124" i="3" s="1"/>
  <c r="E124" i="3"/>
  <c r="A123" i="3"/>
  <c r="AB33" i="6"/>
  <c r="AB226" i="6"/>
  <c r="AB30" i="3"/>
  <c r="A30" i="3"/>
  <c r="AB31" i="3"/>
  <c r="A224" i="3"/>
  <c r="I125" i="3" l="1"/>
  <c r="AB125" i="3" s="1"/>
  <c r="D125" i="3"/>
  <c r="B126" i="3"/>
  <c r="F125" i="3"/>
  <c r="G125" i="3"/>
  <c r="C125" i="3" s="1"/>
  <c r="E125" i="3"/>
  <c r="A124" i="3"/>
  <c r="AB34" i="6"/>
  <c r="AB227" i="6"/>
  <c r="A31" i="3"/>
  <c r="AB32" i="3"/>
  <c r="A225" i="3"/>
  <c r="F126" i="3" l="1"/>
  <c r="G126" i="3"/>
  <c r="C126" i="3" s="1"/>
  <c r="I126" i="3"/>
  <c r="AB126" i="3" s="1"/>
  <c r="D126" i="3"/>
  <c r="E126" i="3"/>
  <c r="B127" i="3"/>
  <c r="A125" i="3"/>
  <c r="AB35" i="6"/>
  <c r="AB228" i="6"/>
  <c r="A226" i="3"/>
  <c r="A32" i="3"/>
  <c r="AB33" i="3"/>
  <c r="A126" i="3" l="1"/>
  <c r="D127" i="3"/>
  <c r="B128" i="3"/>
  <c r="E127" i="3"/>
  <c r="F127" i="3"/>
  <c r="I127" i="3"/>
  <c r="AB127" i="3" s="1"/>
  <c r="G127" i="3"/>
  <c r="C127" i="3" s="1"/>
  <c r="AB229" i="6"/>
  <c r="AB36" i="6"/>
  <c r="AB34" i="3"/>
  <c r="A33" i="3"/>
  <c r="A227" i="3"/>
  <c r="D128" i="3" l="1"/>
  <c r="B129" i="3"/>
  <c r="F128" i="3"/>
  <c r="G128" i="3"/>
  <c r="C128" i="3" s="1"/>
  <c r="I128" i="3"/>
  <c r="AB128" i="3" s="1"/>
  <c r="E128" i="3"/>
  <c r="A127" i="3"/>
  <c r="AB230" i="6"/>
  <c r="AB37" i="6"/>
  <c r="A228" i="3"/>
  <c r="A34" i="3"/>
  <c r="AB35" i="3"/>
  <c r="I129" i="3" l="1"/>
  <c r="AB129" i="3" s="1"/>
  <c r="D129" i="3"/>
  <c r="B130" i="3"/>
  <c r="E129" i="3"/>
  <c r="F129" i="3"/>
  <c r="G129" i="3"/>
  <c r="C129" i="3" s="1"/>
  <c r="A128" i="3"/>
  <c r="AB231" i="6"/>
  <c r="AB38" i="6"/>
  <c r="A229" i="3"/>
  <c r="A35" i="3"/>
  <c r="F130" i="3" l="1"/>
  <c r="G130" i="3"/>
  <c r="C130" i="3" s="1"/>
  <c r="I130" i="3"/>
  <c r="AB130" i="3" s="1"/>
  <c r="E130" i="3"/>
  <c r="B131" i="3"/>
  <c r="D130" i="3"/>
  <c r="A130" i="3" s="1"/>
  <c r="A129" i="3"/>
  <c r="AB232" i="6"/>
  <c r="AB39" i="6"/>
  <c r="AB36" i="3"/>
  <c r="A230" i="3"/>
  <c r="A36" i="3"/>
  <c r="AB37" i="3"/>
  <c r="D131" i="3" l="1"/>
  <c r="B132" i="3"/>
  <c r="E131" i="3"/>
  <c r="F131" i="3"/>
  <c r="I131" i="3"/>
  <c r="AB131" i="3" s="1"/>
  <c r="G131" i="3"/>
  <c r="C131" i="3" s="1"/>
  <c r="AB233" i="6"/>
  <c r="AB40" i="6"/>
  <c r="A231" i="3"/>
  <c r="A37" i="3"/>
  <c r="AB38" i="3"/>
  <c r="A131" i="3" l="1"/>
  <c r="D132" i="3"/>
  <c r="B133" i="3"/>
  <c r="F132" i="3"/>
  <c r="E132" i="3"/>
  <c r="G132" i="3"/>
  <c r="C132" i="3" s="1"/>
  <c r="I132" i="3"/>
  <c r="AB132" i="3" s="1"/>
  <c r="AB234" i="6"/>
  <c r="AB41" i="6"/>
  <c r="A232" i="3"/>
  <c r="A38" i="3"/>
  <c r="I133" i="3" l="1"/>
  <c r="AB133" i="3" s="1"/>
  <c r="D133" i="3"/>
  <c r="B134" i="3"/>
  <c r="G133" i="3"/>
  <c r="C133" i="3" s="1"/>
  <c r="E133" i="3"/>
  <c r="F133" i="3"/>
  <c r="A132" i="3"/>
  <c r="AB42" i="6"/>
  <c r="AB235" i="6"/>
  <c r="A39" i="3"/>
  <c r="A233" i="3"/>
  <c r="AB40" i="3"/>
  <c r="AB39" i="3"/>
  <c r="F134" i="3" l="1"/>
  <c r="G134" i="3"/>
  <c r="C134" i="3" s="1"/>
  <c r="I134" i="3"/>
  <c r="AB134" i="3" s="1"/>
  <c r="B135" i="3"/>
  <c r="E134" i="3"/>
  <c r="D134" i="3"/>
  <c r="A133" i="3"/>
  <c r="AB43" i="6"/>
  <c r="AB236" i="6"/>
  <c r="A40" i="3"/>
  <c r="A234" i="3"/>
  <c r="A134" i="3" l="1"/>
  <c r="D135" i="3"/>
  <c r="B136" i="3"/>
  <c r="E135" i="3"/>
  <c r="F135" i="3"/>
  <c r="I135" i="3"/>
  <c r="AB135" i="3" s="1"/>
  <c r="G135" i="3"/>
  <c r="C135" i="3" s="1"/>
  <c r="AB44" i="6"/>
  <c r="AB237" i="6"/>
  <c r="AB41" i="3"/>
  <c r="A41" i="3"/>
  <c r="A235" i="3"/>
  <c r="A135" i="3" l="1"/>
  <c r="D136" i="3"/>
  <c r="B137" i="3"/>
  <c r="F136" i="3"/>
  <c r="I136" i="3"/>
  <c r="AB136" i="3" s="1"/>
  <c r="E136" i="3"/>
  <c r="G136" i="3"/>
  <c r="C136" i="3" s="1"/>
  <c r="AB45" i="6"/>
  <c r="AB238" i="6"/>
  <c r="AB42" i="3"/>
  <c r="A42" i="3"/>
  <c r="A236" i="3"/>
  <c r="I137" i="3" l="1"/>
  <c r="AB137" i="3" s="1"/>
  <c r="D137" i="3"/>
  <c r="B138" i="3"/>
  <c r="E137" i="3"/>
  <c r="G137" i="3"/>
  <c r="C137" i="3" s="1"/>
  <c r="F137" i="3"/>
  <c r="A136" i="3"/>
  <c r="AB239" i="6"/>
  <c r="AB46" i="6"/>
  <c r="AB44" i="3"/>
  <c r="A237" i="3"/>
  <c r="AB43" i="3"/>
  <c r="A43" i="3"/>
  <c r="F138" i="3" l="1"/>
  <c r="G138" i="3"/>
  <c r="C138" i="3" s="1"/>
  <c r="I138" i="3"/>
  <c r="AB138" i="3" s="1"/>
  <c r="D138" i="3"/>
  <c r="E138" i="3"/>
  <c r="B139" i="3"/>
  <c r="A137" i="3"/>
  <c r="AB240" i="6"/>
  <c r="AB47" i="6"/>
  <c r="A44" i="3"/>
  <c r="A238" i="3"/>
  <c r="A138" i="3" l="1"/>
  <c r="D139" i="3"/>
  <c r="B140" i="3"/>
  <c r="E139" i="3"/>
  <c r="F139" i="3"/>
  <c r="I139" i="3"/>
  <c r="AB139" i="3" s="1"/>
  <c r="G139" i="3"/>
  <c r="C139" i="3" s="1"/>
  <c r="AB48" i="6"/>
  <c r="AB241" i="6"/>
  <c r="A45" i="3"/>
  <c r="A239" i="3"/>
  <c r="AB45" i="3"/>
  <c r="D140" i="3" l="1"/>
  <c r="B141" i="3"/>
  <c r="F140" i="3"/>
  <c r="E140" i="3"/>
  <c r="I140" i="3"/>
  <c r="AB140" i="3" s="1"/>
  <c r="G140" i="3"/>
  <c r="C140" i="3" s="1"/>
  <c r="A139" i="3"/>
  <c r="AB49" i="6"/>
  <c r="AB242" i="6"/>
  <c r="A240" i="3"/>
  <c r="AB46" i="3"/>
  <c r="A46" i="3"/>
  <c r="I141" i="3" l="1"/>
  <c r="AB141" i="3" s="1"/>
  <c r="D141" i="3"/>
  <c r="B142" i="3"/>
  <c r="E141" i="3"/>
  <c r="F141" i="3"/>
  <c r="G141" i="3"/>
  <c r="C141" i="3" s="1"/>
  <c r="A140" i="3"/>
  <c r="AB243" i="6"/>
  <c r="AB50" i="6"/>
  <c r="AB47" i="3"/>
  <c r="A241" i="3"/>
  <c r="A47" i="3"/>
  <c r="AB48" i="3"/>
  <c r="F142" i="3" l="1"/>
  <c r="I142" i="3"/>
  <c r="AB142" i="3" s="1"/>
  <c r="G142" i="3"/>
  <c r="C142" i="3" s="1"/>
  <c r="B143" i="3"/>
  <c r="D142" i="3"/>
  <c r="E142" i="3"/>
  <c r="A141" i="3"/>
  <c r="AB244" i="6"/>
  <c r="AB51" i="6"/>
  <c r="A242" i="3"/>
  <c r="A48" i="3"/>
  <c r="D143" i="3" l="1"/>
  <c r="B144" i="3"/>
  <c r="F143" i="3"/>
  <c r="I143" i="3"/>
  <c r="AB143" i="3" s="1"/>
  <c r="E143" i="3"/>
  <c r="G143" i="3"/>
  <c r="C143" i="3" s="1"/>
  <c r="A142" i="3"/>
  <c r="AB52" i="6"/>
  <c r="AB245" i="6"/>
  <c r="AB50" i="3"/>
  <c r="A243" i="3"/>
  <c r="AB49" i="3"/>
  <c r="A49" i="3"/>
  <c r="D144" i="3" l="1"/>
  <c r="B145" i="3"/>
  <c r="F144" i="3"/>
  <c r="E144" i="3"/>
  <c r="I144" i="3"/>
  <c r="AB144" i="3" s="1"/>
  <c r="G144" i="3"/>
  <c r="C144" i="3" s="1"/>
  <c r="A143" i="3"/>
  <c r="AB53" i="6"/>
  <c r="AB246" i="6"/>
  <c r="A50" i="3"/>
  <c r="A244" i="3"/>
  <c r="I145" i="3" l="1"/>
  <c r="AB145" i="3" s="1"/>
  <c r="D145" i="3"/>
  <c r="B146" i="3"/>
  <c r="E145" i="3"/>
  <c r="F145" i="3"/>
  <c r="G145" i="3"/>
  <c r="C145" i="3" s="1"/>
  <c r="A144" i="3"/>
  <c r="AB54" i="6"/>
  <c r="AB247" i="6"/>
  <c r="A51" i="3"/>
  <c r="AB51" i="3"/>
  <c r="A245" i="3"/>
  <c r="F146" i="3" l="1"/>
  <c r="E146" i="3"/>
  <c r="G146" i="3"/>
  <c r="C146" i="3" s="1"/>
  <c r="I146" i="3"/>
  <c r="AB146" i="3" s="1"/>
  <c r="B147" i="3"/>
  <c r="D146" i="3"/>
  <c r="A146" i="3" s="1"/>
  <c r="A145" i="3"/>
  <c r="AB55" i="6"/>
  <c r="AB248" i="6"/>
  <c r="A52" i="3"/>
  <c r="AB53" i="3"/>
  <c r="A246" i="3"/>
  <c r="AB52" i="3"/>
  <c r="D147" i="3" l="1"/>
  <c r="B148" i="3"/>
  <c r="I147" i="3"/>
  <c r="AB147" i="3" s="1"/>
  <c r="F147" i="3"/>
  <c r="G147" i="3"/>
  <c r="C147" i="3" s="1"/>
  <c r="E147" i="3"/>
  <c r="AB56" i="6"/>
  <c r="AB249" i="6"/>
  <c r="A53" i="3"/>
  <c r="A247" i="3"/>
  <c r="AB54" i="3"/>
  <c r="F148" i="3" l="1"/>
  <c r="G148" i="3"/>
  <c r="C148" i="3" s="1"/>
  <c r="I148" i="3"/>
  <c r="AB148" i="3" s="1"/>
  <c r="D148" i="3"/>
  <c r="E148" i="3"/>
  <c r="B149" i="3"/>
  <c r="A147" i="3"/>
  <c r="AB57" i="6"/>
  <c r="AB250" i="6"/>
  <c r="A248" i="3"/>
  <c r="A54" i="3"/>
  <c r="A148" i="3" l="1"/>
  <c r="I149" i="3"/>
  <c r="AB149" i="3" s="1"/>
  <c r="D149" i="3"/>
  <c r="B150" i="3"/>
  <c r="G149" i="3"/>
  <c r="C149" i="3" s="1"/>
  <c r="E149" i="3"/>
  <c r="F149" i="3"/>
  <c r="AB58" i="6"/>
  <c r="AB251" i="6"/>
  <c r="A249" i="3"/>
  <c r="A55" i="3"/>
  <c r="AB56" i="3"/>
  <c r="AB55" i="3"/>
  <c r="F150" i="3" l="1"/>
  <c r="I150" i="3"/>
  <c r="AB150" i="3" s="1"/>
  <c r="B151" i="3"/>
  <c r="D150" i="3"/>
  <c r="E150" i="3"/>
  <c r="G150" i="3"/>
  <c r="C150" i="3" s="1"/>
  <c r="A149" i="3"/>
  <c r="AB252" i="6"/>
  <c r="AB59" i="6"/>
  <c r="A56" i="3"/>
  <c r="A250" i="3"/>
  <c r="D151" i="3" l="1"/>
  <c r="B152" i="3"/>
  <c r="I151" i="3"/>
  <c r="AB151" i="3" s="1"/>
  <c r="E151" i="3"/>
  <c r="F151" i="3"/>
  <c r="G151" i="3"/>
  <c r="C151" i="3" s="1"/>
  <c r="A150" i="3"/>
  <c r="AB60" i="6"/>
  <c r="AB253" i="6"/>
  <c r="AB57" i="3"/>
  <c r="A57" i="3"/>
  <c r="A251" i="3"/>
  <c r="F152" i="3" l="1"/>
  <c r="B153" i="3"/>
  <c r="E152" i="3"/>
  <c r="G152" i="3"/>
  <c r="C152" i="3" s="1"/>
  <c r="I152" i="3"/>
  <c r="AB152" i="3" s="1"/>
  <c r="D152" i="3"/>
  <c r="A152" i="3" s="1"/>
  <c r="A151" i="3"/>
  <c r="AB254" i="6"/>
  <c r="AB61" i="6"/>
  <c r="A252" i="3"/>
  <c r="AB58" i="3"/>
  <c r="A58" i="3"/>
  <c r="AB59" i="3"/>
  <c r="I153" i="3" l="1"/>
  <c r="AB153" i="3" s="1"/>
  <c r="D153" i="3"/>
  <c r="B154" i="3"/>
  <c r="F153" i="3"/>
  <c r="G153" i="3"/>
  <c r="C153" i="3" s="1"/>
  <c r="E153" i="3"/>
  <c r="AB255" i="6"/>
  <c r="AB62" i="6"/>
  <c r="AB60" i="3"/>
  <c r="A253" i="3"/>
  <c r="A59" i="3"/>
  <c r="F154" i="3" l="1"/>
  <c r="B155" i="3"/>
  <c r="D154" i="3"/>
  <c r="G154" i="3"/>
  <c r="C154" i="3" s="1"/>
  <c r="E154" i="3"/>
  <c r="I154" i="3"/>
  <c r="AB154" i="3" s="1"/>
  <c r="A153" i="3"/>
  <c r="AB256" i="6"/>
  <c r="AB63" i="6"/>
  <c r="A60" i="3"/>
  <c r="A254" i="3"/>
  <c r="A154" i="3" l="1"/>
  <c r="D155" i="3"/>
  <c r="B156" i="3"/>
  <c r="I155" i="3"/>
  <c r="AB155" i="3" s="1"/>
  <c r="E155" i="3"/>
  <c r="G155" i="3"/>
  <c r="C155" i="3" s="1"/>
  <c r="F155" i="3"/>
  <c r="AB257" i="6"/>
  <c r="AB64" i="6"/>
  <c r="A61" i="3"/>
  <c r="AB61" i="3"/>
  <c r="A255" i="3"/>
  <c r="A155" i="3" l="1"/>
  <c r="F156" i="3"/>
  <c r="B157" i="3"/>
  <c r="D156" i="3"/>
  <c r="E156" i="3"/>
  <c r="I156" i="3"/>
  <c r="AB156" i="3" s="1"/>
  <c r="G156" i="3"/>
  <c r="C156" i="3" s="1"/>
  <c r="AB258" i="6"/>
  <c r="AB65" i="6"/>
  <c r="A256" i="3"/>
  <c r="AB62" i="3"/>
  <c r="A62" i="3"/>
  <c r="A156" i="3" l="1"/>
  <c r="I157" i="3"/>
  <c r="AB157" i="3" s="1"/>
  <c r="D157" i="3"/>
  <c r="B158" i="3"/>
  <c r="E157" i="3"/>
  <c r="F157" i="3"/>
  <c r="G157" i="3"/>
  <c r="C157" i="3" s="1"/>
  <c r="AB66" i="6"/>
  <c r="AB259" i="6"/>
  <c r="A257" i="3"/>
  <c r="AB63" i="3"/>
  <c r="A63" i="3"/>
  <c r="AB64" i="3"/>
  <c r="F158" i="3" l="1"/>
  <c r="D158" i="3"/>
  <c r="E158" i="3"/>
  <c r="G158" i="3"/>
  <c r="C158" i="3" s="1"/>
  <c r="B159" i="3"/>
  <c r="I158" i="3"/>
  <c r="AB158" i="3" s="1"/>
  <c r="A157" i="3"/>
  <c r="AB260" i="6"/>
  <c r="AB67" i="6"/>
  <c r="A258" i="3"/>
  <c r="A64" i="3"/>
  <c r="A158" i="3" l="1"/>
  <c r="D159" i="3"/>
  <c r="B160" i="3"/>
  <c r="I159" i="3"/>
  <c r="AB159" i="3" s="1"/>
  <c r="E159" i="3"/>
  <c r="F159" i="3"/>
  <c r="G159" i="3"/>
  <c r="C159" i="3" s="1"/>
  <c r="AB68" i="6"/>
  <c r="AB261" i="6"/>
  <c r="AB65" i="3"/>
  <c r="A65" i="3"/>
  <c r="AB66" i="3"/>
  <c r="A259" i="3"/>
  <c r="A159" i="3" l="1"/>
  <c r="F160" i="3"/>
  <c r="D160" i="3"/>
  <c r="E160" i="3"/>
  <c r="G160" i="3"/>
  <c r="C160" i="3" s="1"/>
  <c r="I160" i="3"/>
  <c r="AB160" i="3" s="1"/>
  <c r="B161" i="3"/>
  <c r="AB262" i="6"/>
  <c r="AB69" i="6"/>
  <c r="A66" i="3"/>
  <c r="A260" i="3"/>
  <c r="A160" i="3" l="1"/>
  <c r="I161" i="3"/>
  <c r="AB161" i="3" s="1"/>
  <c r="D161" i="3"/>
  <c r="B162" i="3"/>
  <c r="E161" i="3"/>
  <c r="F161" i="3"/>
  <c r="G161" i="3"/>
  <c r="C161" i="3" s="1"/>
  <c r="AB263" i="6"/>
  <c r="AB70" i="6"/>
  <c r="AB262" i="3"/>
  <c r="A261" i="3"/>
  <c r="AB67" i="3"/>
  <c r="A67" i="3"/>
  <c r="F162" i="3" l="1"/>
  <c r="E162" i="3"/>
  <c r="G162" i="3"/>
  <c r="C162" i="3" s="1"/>
  <c r="I162" i="3"/>
  <c r="AB162" i="3" s="1"/>
  <c r="B163" i="3"/>
  <c r="D162" i="3"/>
  <c r="A162" i="3" s="1"/>
  <c r="A161" i="3"/>
  <c r="AB264" i="6"/>
  <c r="AB71" i="6"/>
  <c r="A262" i="3"/>
  <c r="AB69" i="3"/>
  <c r="AB68" i="3"/>
  <c r="AB263" i="3"/>
  <c r="A68" i="3"/>
  <c r="D163" i="3" l="1"/>
  <c r="B164" i="3"/>
  <c r="I163" i="3"/>
  <c r="AB163" i="3" s="1"/>
  <c r="F163" i="3"/>
  <c r="G163" i="3"/>
  <c r="C163" i="3" s="1"/>
  <c r="E163" i="3"/>
  <c r="AB72" i="6"/>
  <c r="AB265" i="6"/>
  <c r="AB264" i="3"/>
  <c r="AB70" i="3"/>
  <c r="A69" i="3"/>
  <c r="A263" i="3"/>
  <c r="F164" i="3" l="1"/>
  <c r="G164" i="3"/>
  <c r="C164" i="3" s="1"/>
  <c r="I164" i="3"/>
  <c r="AB164" i="3" s="1"/>
  <c r="D164" i="3"/>
  <c r="B165" i="3"/>
  <c r="E164" i="3"/>
  <c r="A163" i="3"/>
  <c r="AB73" i="6"/>
  <c r="AB266" i="6"/>
  <c r="AB71" i="3"/>
  <c r="A264" i="3"/>
  <c r="AB265" i="3"/>
  <c r="A70" i="3"/>
  <c r="A164" i="3" l="1"/>
  <c r="I165" i="3"/>
  <c r="AB165" i="3" s="1"/>
  <c r="D165" i="3"/>
  <c r="B166" i="3"/>
  <c r="G165" i="3"/>
  <c r="C165" i="3" s="1"/>
  <c r="F165" i="3"/>
  <c r="E165" i="3"/>
  <c r="AB267" i="6"/>
  <c r="AB74" i="6"/>
  <c r="A71" i="3"/>
  <c r="AB266" i="3"/>
  <c r="AB72" i="3"/>
  <c r="A265" i="3"/>
  <c r="F166" i="3" l="1"/>
  <c r="I166" i="3"/>
  <c r="AB166" i="3" s="1"/>
  <c r="B167" i="3"/>
  <c r="D166" i="3"/>
  <c r="E166" i="3"/>
  <c r="G166" i="3"/>
  <c r="C166" i="3" s="1"/>
  <c r="A165" i="3"/>
  <c r="AB75" i="6"/>
  <c r="AB268" i="6"/>
  <c r="A72" i="3"/>
  <c r="AB267" i="3"/>
  <c r="A266" i="3"/>
  <c r="AB73" i="3"/>
  <c r="A166" i="3" l="1"/>
  <c r="D167" i="3"/>
  <c r="I167" i="3"/>
  <c r="AB167" i="3" s="1"/>
  <c r="B168" i="3"/>
  <c r="E167" i="3"/>
  <c r="F167" i="3"/>
  <c r="G167" i="3"/>
  <c r="C167" i="3" s="1"/>
  <c r="AB76" i="6"/>
  <c r="AB269" i="6"/>
  <c r="AB268" i="3"/>
  <c r="A267" i="3"/>
  <c r="A73" i="3"/>
  <c r="AB74" i="3"/>
  <c r="A167" i="3" l="1"/>
  <c r="G168" i="3"/>
  <c r="C168" i="3" s="1"/>
  <c r="I168" i="3"/>
  <c r="AB168" i="3" s="1"/>
  <c r="D168" i="3"/>
  <c r="B169" i="3"/>
  <c r="E168" i="3"/>
  <c r="F168" i="3"/>
  <c r="AB270" i="6"/>
  <c r="AB77" i="6"/>
  <c r="AB269" i="3"/>
  <c r="A74" i="3"/>
  <c r="AB75" i="3"/>
  <c r="A268" i="3"/>
  <c r="A168" i="3" l="1"/>
  <c r="E169" i="3"/>
  <c r="F169" i="3"/>
  <c r="G169" i="3"/>
  <c r="C169" i="3" s="1"/>
  <c r="I169" i="3"/>
  <c r="AB169" i="3" s="1"/>
  <c r="B170" i="3"/>
  <c r="D169" i="3"/>
  <c r="A169" i="3" s="1"/>
  <c r="AB271" i="6"/>
  <c r="AB78" i="6"/>
  <c r="A269" i="3"/>
  <c r="A75" i="3"/>
  <c r="AB270" i="3"/>
  <c r="AB76" i="3"/>
  <c r="D170" i="3" l="1"/>
  <c r="B171" i="3"/>
  <c r="E170" i="3"/>
  <c r="F170" i="3"/>
  <c r="I170" i="3"/>
  <c r="AB170" i="3" s="1"/>
  <c r="G170" i="3"/>
  <c r="C170" i="3" s="1"/>
  <c r="AB79" i="6"/>
  <c r="AB272" i="6"/>
  <c r="AB271" i="3"/>
  <c r="A76" i="3"/>
  <c r="AB77" i="3"/>
  <c r="A270" i="3"/>
  <c r="A170" i="3" l="1"/>
  <c r="D171" i="3"/>
  <c r="B172" i="3"/>
  <c r="F171" i="3"/>
  <c r="I171" i="3"/>
  <c r="AB171" i="3" s="1"/>
  <c r="E171" i="3"/>
  <c r="G171" i="3"/>
  <c r="C171" i="3" s="1"/>
  <c r="AB273" i="6"/>
  <c r="AB80" i="6"/>
  <c r="A77" i="3"/>
  <c r="AB78" i="3"/>
  <c r="AB272" i="3"/>
  <c r="A271" i="3"/>
  <c r="G172" i="3" l="1"/>
  <c r="C172" i="3" s="1"/>
  <c r="I172" i="3"/>
  <c r="AB172" i="3" s="1"/>
  <c r="D172" i="3"/>
  <c r="B173" i="3"/>
  <c r="F172" i="3"/>
  <c r="E172" i="3"/>
  <c r="A171" i="3"/>
  <c r="AB81" i="6"/>
  <c r="AB274" i="6"/>
  <c r="A78" i="3"/>
  <c r="AB273" i="3"/>
  <c r="AB79" i="3"/>
  <c r="A272" i="3"/>
  <c r="A172" i="3" l="1"/>
  <c r="E173" i="3"/>
  <c r="F173" i="3"/>
  <c r="G173" i="3"/>
  <c r="C173" i="3" s="1"/>
  <c r="I173" i="3"/>
  <c r="AB173" i="3" s="1"/>
  <c r="B174" i="3"/>
  <c r="D173" i="3"/>
  <c r="A173" i="3" s="1"/>
  <c r="AB275" i="6"/>
  <c r="AB82" i="6"/>
  <c r="A273" i="3"/>
  <c r="AB274" i="3"/>
  <c r="A79" i="3"/>
  <c r="AB80" i="3"/>
  <c r="D174" i="3" l="1"/>
  <c r="B175" i="3"/>
  <c r="E174" i="3"/>
  <c r="F174" i="3"/>
  <c r="I174" i="3"/>
  <c r="AB174" i="3" s="1"/>
  <c r="G174" i="3"/>
  <c r="C174" i="3" s="1"/>
  <c r="AB276" i="6"/>
  <c r="AB83" i="6"/>
  <c r="AB81" i="3"/>
  <c r="A274" i="3"/>
  <c r="A80" i="3"/>
  <c r="AB275" i="3"/>
  <c r="D175" i="3" l="1"/>
  <c r="B176" i="3"/>
  <c r="F175" i="3"/>
  <c r="E175" i="3"/>
  <c r="G175" i="3"/>
  <c r="C175" i="3" s="1"/>
  <c r="I175" i="3"/>
  <c r="AB175" i="3" s="1"/>
  <c r="A174" i="3"/>
  <c r="AB277" i="6"/>
  <c r="AB84" i="6"/>
  <c r="A275" i="3"/>
  <c r="A81" i="3"/>
  <c r="AB276" i="3"/>
  <c r="AB82" i="3"/>
  <c r="I176" i="3" l="1"/>
  <c r="AB176" i="3" s="1"/>
  <c r="D176" i="3"/>
  <c r="B177" i="3"/>
  <c r="G176" i="3"/>
  <c r="C176" i="3" s="1"/>
  <c r="E176" i="3"/>
  <c r="F176" i="3"/>
  <c r="A175" i="3"/>
  <c r="AB278" i="6"/>
  <c r="AB85" i="6"/>
  <c r="AB277" i="3"/>
  <c r="A82" i="3"/>
  <c r="AB83" i="3"/>
  <c r="A276" i="3"/>
  <c r="A176" i="3" l="1"/>
  <c r="F177" i="3"/>
  <c r="G177" i="3"/>
  <c r="C177" i="3" s="1"/>
  <c r="I177" i="3"/>
  <c r="AB177" i="3" s="1"/>
  <c r="D177" i="3"/>
  <c r="E177" i="3"/>
  <c r="B178" i="3"/>
  <c r="AB279" i="6"/>
  <c r="AB86" i="6"/>
  <c r="A277" i="3"/>
  <c r="A83" i="3"/>
  <c r="AB84" i="3"/>
  <c r="AB278" i="3"/>
  <c r="A177" i="3" l="1"/>
  <c r="D178" i="3"/>
  <c r="B179" i="3"/>
  <c r="E178" i="3"/>
  <c r="F178" i="3"/>
  <c r="I178" i="3"/>
  <c r="AB178" i="3" s="1"/>
  <c r="G178" i="3"/>
  <c r="C178" i="3" s="1"/>
  <c r="AB87" i="6"/>
  <c r="AB280" i="6"/>
  <c r="A84" i="3"/>
  <c r="A278" i="3"/>
  <c r="AB85" i="3"/>
  <c r="AB279" i="3"/>
  <c r="D179" i="3" l="1"/>
  <c r="B180" i="3"/>
  <c r="F179" i="3"/>
  <c r="G179" i="3"/>
  <c r="C179" i="3" s="1"/>
  <c r="I179" i="3"/>
  <c r="AB179" i="3" s="1"/>
  <c r="E179" i="3"/>
  <c r="A178" i="3"/>
  <c r="AB88" i="6"/>
  <c r="AB281" i="6"/>
  <c r="AB280" i="3"/>
  <c r="AB86" i="3"/>
  <c r="A85" i="3"/>
  <c r="A279" i="3"/>
  <c r="I180" i="3" l="1"/>
  <c r="AB180" i="3" s="1"/>
  <c r="D180" i="3"/>
  <c r="B181" i="3"/>
  <c r="G180" i="3"/>
  <c r="C180" i="3" s="1"/>
  <c r="E180" i="3"/>
  <c r="F180" i="3"/>
  <c r="A179" i="3"/>
  <c r="AB282" i="6"/>
  <c r="AB89" i="6"/>
  <c r="A280" i="3"/>
  <c r="AB87" i="3"/>
  <c r="A86" i="3"/>
  <c r="AB281" i="3"/>
  <c r="A180" i="3" l="1"/>
  <c r="F181" i="3"/>
  <c r="G181" i="3"/>
  <c r="C181" i="3" s="1"/>
  <c r="I181" i="3"/>
  <c r="AB181" i="3" s="1"/>
  <c r="D181" i="3"/>
  <c r="E181" i="3"/>
  <c r="B182" i="3"/>
  <c r="AB90" i="6"/>
  <c r="AB283" i="6"/>
  <c r="AB88" i="3"/>
  <c r="A281" i="3"/>
  <c r="AB282" i="3"/>
  <c r="A87" i="3"/>
  <c r="A181" i="3" l="1"/>
  <c r="D182" i="3"/>
  <c r="B183" i="3"/>
  <c r="E182" i="3"/>
  <c r="F182" i="3"/>
  <c r="I182" i="3"/>
  <c r="AB182" i="3" s="1"/>
  <c r="G182" i="3"/>
  <c r="C182" i="3" s="1"/>
  <c r="AB91" i="6"/>
  <c r="AB284" i="6"/>
  <c r="A282" i="3"/>
  <c r="AB89" i="3"/>
  <c r="AB283" i="3"/>
  <c r="A88" i="3"/>
  <c r="D183" i="3" l="1"/>
  <c r="B184" i="3"/>
  <c r="F183" i="3"/>
  <c r="E183" i="3"/>
  <c r="G183" i="3"/>
  <c r="C183" i="3" s="1"/>
  <c r="I183" i="3"/>
  <c r="AB183" i="3" s="1"/>
  <c r="A182" i="3"/>
  <c r="AB92" i="6"/>
  <c r="AB285" i="6"/>
  <c r="A89" i="3"/>
  <c r="AB284" i="3"/>
  <c r="AB90" i="3"/>
  <c r="A283" i="3"/>
  <c r="A183" i="3" l="1"/>
  <c r="I184" i="3"/>
  <c r="AB184" i="3" s="1"/>
  <c r="D184" i="3"/>
  <c r="B185" i="3"/>
  <c r="F184" i="3"/>
  <c r="G184" i="3"/>
  <c r="C184" i="3" s="1"/>
  <c r="E184" i="3"/>
  <c r="AB286" i="6"/>
  <c r="AB93" i="6"/>
  <c r="A90" i="3"/>
  <c r="A284" i="3"/>
  <c r="AB91" i="3"/>
  <c r="AB285" i="3"/>
  <c r="F185" i="3" l="1"/>
  <c r="G185" i="3"/>
  <c r="C185" i="3" s="1"/>
  <c r="I185" i="3"/>
  <c r="AB185" i="3" s="1"/>
  <c r="B186" i="3"/>
  <c r="E185" i="3"/>
  <c r="D185" i="3"/>
  <c r="A184" i="3"/>
  <c r="AB94" i="6"/>
  <c r="AB287" i="6"/>
  <c r="A285" i="3"/>
  <c r="A91" i="3"/>
  <c r="AB92" i="3"/>
  <c r="AB286" i="3"/>
  <c r="A185" i="3" l="1"/>
  <c r="D186" i="3"/>
  <c r="B187" i="3"/>
  <c r="E186" i="3"/>
  <c r="F186" i="3"/>
  <c r="I186" i="3"/>
  <c r="AB186" i="3" s="1"/>
  <c r="G186" i="3"/>
  <c r="C186" i="3" s="1"/>
  <c r="AB288" i="6"/>
  <c r="AB95" i="6"/>
  <c r="A286" i="3"/>
  <c r="A92" i="3"/>
  <c r="AB93" i="3"/>
  <c r="AB287" i="3"/>
  <c r="D187" i="3" l="1"/>
  <c r="B188" i="3"/>
  <c r="F187" i="3"/>
  <c r="G187" i="3"/>
  <c r="C187" i="3" s="1"/>
  <c r="I187" i="3"/>
  <c r="AB187" i="3" s="1"/>
  <c r="E187" i="3"/>
  <c r="A186" i="3"/>
  <c r="AB289" i="6"/>
  <c r="AB96" i="6"/>
  <c r="AB288" i="3"/>
  <c r="AB94" i="3"/>
  <c r="A93" i="3"/>
  <c r="A287" i="3"/>
  <c r="I188" i="3" l="1"/>
  <c r="AB188" i="3" s="1"/>
  <c r="D188" i="3"/>
  <c r="B189" i="3"/>
  <c r="E188" i="3"/>
  <c r="G188" i="3"/>
  <c r="C188" i="3" s="1"/>
  <c r="F188" i="3"/>
  <c r="A187" i="3"/>
  <c r="AB290" i="6"/>
  <c r="AB97" i="6"/>
  <c r="A288" i="3"/>
  <c r="AB289" i="3"/>
  <c r="A94" i="3"/>
  <c r="AB95" i="3"/>
  <c r="A188" i="3" l="1"/>
  <c r="F189" i="3"/>
  <c r="G189" i="3"/>
  <c r="C189" i="3" s="1"/>
  <c r="I189" i="3"/>
  <c r="AB189" i="3" s="1"/>
  <c r="E189" i="3"/>
  <c r="B190" i="3"/>
  <c r="D189" i="3"/>
  <c r="A289" i="3"/>
  <c r="AB291" i="6"/>
  <c r="AB98" i="6"/>
  <c r="A290" i="3"/>
  <c r="AB290" i="3"/>
  <c r="AB96" i="3"/>
  <c r="A96" i="3"/>
  <c r="A95" i="3"/>
  <c r="A189" i="3" l="1"/>
  <c r="D190" i="3"/>
  <c r="B191" i="3"/>
  <c r="E190" i="3"/>
  <c r="F190" i="3"/>
  <c r="I190" i="3"/>
  <c r="AB190" i="3" s="1"/>
  <c r="G190" i="3"/>
  <c r="C190" i="3" s="1"/>
  <c r="AB99" i="6"/>
  <c r="AB292" i="6"/>
  <c r="AB97" i="3"/>
  <c r="A190" i="3" l="1"/>
  <c r="D191" i="3"/>
  <c r="B192" i="3"/>
  <c r="F191" i="3"/>
  <c r="E191" i="3"/>
  <c r="I191" i="3"/>
  <c r="AB191" i="3" s="1"/>
  <c r="G191" i="3"/>
  <c r="C191" i="3" s="1"/>
  <c r="AB100" i="6"/>
  <c r="A97" i="3"/>
  <c r="AB98" i="3"/>
  <c r="I192" i="3" l="1"/>
  <c r="AB192" i="3" s="1"/>
  <c r="D192" i="3"/>
  <c r="E192" i="3"/>
  <c r="F192" i="3"/>
  <c r="G192" i="3"/>
  <c r="C192" i="3" s="1"/>
  <c r="A191" i="3"/>
  <c r="AB101" i="6"/>
  <c r="A98" i="3"/>
  <c r="AB99" i="3"/>
  <c r="A192" i="3" l="1"/>
  <c r="AB102" i="6"/>
  <c r="A99" i="3"/>
  <c r="AB103" i="6" l="1"/>
  <c r="AB104" i="6" l="1"/>
  <c r="AB105" i="6" l="1"/>
  <c r="AB106" i="6" l="1"/>
  <c r="AB107" i="6" l="1"/>
  <c r="AB108" i="6" l="1"/>
  <c r="AB109" i="6" l="1"/>
  <c r="AB110" i="6" l="1"/>
  <c r="AB111" i="6" l="1"/>
  <c r="AB112" i="6" l="1"/>
  <c r="AB113" i="6" l="1"/>
  <c r="AB114" i="6" l="1"/>
  <c r="AB115" i="6" l="1"/>
  <c r="AB116" i="6" l="1"/>
  <c r="AB117" i="6" l="1"/>
  <c r="AB118" i="6" l="1"/>
  <c r="AB119" i="6" l="1"/>
  <c r="AB120" i="6" l="1"/>
  <c r="AB121" i="6" l="1"/>
  <c r="AB122" i="6" l="1"/>
  <c r="AB123" i="6" l="1"/>
  <c r="AB124" i="6" l="1"/>
  <c r="AB125" i="6" l="1"/>
  <c r="AB126" i="6" l="1"/>
  <c r="AB127" i="6" l="1"/>
  <c r="AB128" i="6" l="1"/>
  <c r="AB129" i="6" l="1"/>
  <c r="AB130" i="6" l="1"/>
  <c r="AB131" i="6" l="1"/>
  <c r="AB132" i="6" l="1"/>
  <c r="AB133" i="6" l="1"/>
  <c r="AB134" i="6" l="1"/>
  <c r="AB135" i="6" l="1"/>
  <c r="AB136" i="6" l="1"/>
  <c r="AB137" i="6" l="1"/>
  <c r="AB138" i="6" l="1"/>
  <c r="AB139" i="6" l="1"/>
  <c r="AB140" i="6" l="1"/>
  <c r="AB141" i="6" l="1"/>
  <c r="AB142" i="6" l="1"/>
  <c r="AB143" i="6" l="1"/>
  <c r="AB144" i="6" l="1"/>
  <c r="AB145" i="6" l="1"/>
  <c r="AB146" i="6" l="1"/>
  <c r="AB147" i="6" l="1"/>
  <c r="AB148" i="6" l="1"/>
  <c r="AB149" i="6" l="1"/>
  <c r="AB150" i="6" l="1"/>
  <c r="AB151" i="6" l="1"/>
  <c r="AB152" i="6" l="1"/>
  <c r="AB153" i="6" l="1"/>
  <c r="AB154" i="6" l="1"/>
  <c r="AB155" i="6" l="1"/>
  <c r="AB156" i="6" l="1"/>
  <c r="AB157" i="6" l="1"/>
  <c r="AB158" i="6" l="1"/>
  <c r="AB159" i="6" l="1"/>
  <c r="AB160" i="6" l="1"/>
  <c r="AB161" i="6" l="1"/>
  <c r="AB162" i="6" l="1"/>
  <c r="AB163" i="6" l="1"/>
  <c r="AB164" i="6" l="1"/>
  <c r="AB165" i="6" l="1"/>
  <c r="AB166" i="6" l="1"/>
  <c r="AB167" i="6" l="1"/>
  <c r="AB168" i="6" l="1"/>
  <c r="AB169" i="6" l="1"/>
  <c r="AB170" i="6" l="1"/>
  <c r="AB171" i="6" l="1"/>
  <c r="AB172" i="6" l="1"/>
  <c r="AB173" i="6" l="1"/>
  <c r="AB174" i="6" l="1"/>
  <c r="AB175" i="6" l="1"/>
  <c r="AB176" i="6" l="1"/>
  <c r="AB177" i="6" l="1"/>
  <c r="AB178" i="6" l="1"/>
  <c r="AB179" i="6" l="1"/>
  <c r="AB180" i="6" l="1"/>
  <c r="AB181" i="6" l="1"/>
  <c r="AB182" i="6" l="1"/>
  <c r="AB183" i="6" l="1"/>
  <c r="AB184" i="6" l="1"/>
  <c r="AB185" i="6" l="1"/>
  <c r="AB186" i="6" l="1"/>
  <c r="AB187" i="6" l="1"/>
  <c r="AB188" i="6" l="1"/>
  <c r="AB189" i="6" l="1"/>
  <c r="AB190" i="6" l="1"/>
  <c r="AB191" i="6" l="1"/>
  <c r="AB192" i="6" l="1"/>
  <c r="AB214" i="6" l="1"/>
  <c r="AB213" i="6"/>
  <c r="AB217" i="6"/>
  <c r="AB215" i="6"/>
  <c r="AB211" i="6"/>
  <c r="AB218" i="6"/>
  <c r="AB219" i="6"/>
  <c r="AB216" i="6"/>
  <c r="AB220" i="6"/>
  <c r="AB212" i="6"/>
  <c r="AB203" i="6"/>
  <c r="AB205" i="6"/>
  <c r="AB201" i="6"/>
  <c r="AB206" i="6"/>
  <c r="AB207" i="6"/>
  <c r="AB202" i="6"/>
  <c r="AB204" i="6"/>
  <c r="AB208" i="6"/>
  <c r="AB209" i="6"/>
  <c r="AB210" i="6"/>
  <c r="AB293" i="6"/>
  <c r="AB294" i="6"/>
  <c r="AB295" i="6"/>
  <c r="AB297" i="6"/>
  <c r="AB296" i="6"/>
  <c r="AB298" i="6"/>
  <c r="AB299" i="6"/>
  <c r="AB301" i="6"/>
  <c r="AB300" i="6"/>
  <c r="AB303" i="6"/>
  <c r="AB302" i="6"/>
  <c r="AB305" i="6"/>
  <c r="AB304" i="6"/>
  <c r="AB306" i="6"/>
  <c r="AB307" i="6"/>
  <c r="AB309" i="6"/>
  <c r="AB308" i="6"/>
  <c r="AB310" i="6"/>
  <c r="AB311" i="6"/>
  <c r="AB313" i="6"/>
  <c r="AB312" i="6"/>
  <c r="AB314" i="6"/>
  <c r="AB315" i="6"/>
  <c r="AB317" i="6"/>
  <c r="AB316" i="6"/>
  <c r="AB318" i="6"/>
  <c r="AB320" i="6"/>
  <c r="AB319" i="6"/>
  <c r="AB322" i="6"/>
  <c r="AB321" i="6"/>
  <c r="AB323" i="6"/>
  <c r="AB326" i="6"/>
  <c r="AB324" i="6"/>
  <c r="AB325" i="6"/>
  <c r="AB3" i="6" l="1"/>
  <c r="AB202" i="3" l="1"/>
  <c r="AB201" i="3"/>
  <c r="AB203" i="3"/>
  <c r="AB205" i="3"/>
  <c r="AB206" i="3"/>
  <c r="AB204" i="3"/>
  <c r="AB208" i="3"/>
  <c r="AB207" i="3"/>
  <c r="AB209" i="3"/>
  <c r="AB210" i="3"/>
  <c r="AB212" i="3"/>
  <c r="AB211" i="3"/>
  <c r="AB213" i="3"/>
  <c r="AB215" i="3"/>
  <c r="AB216" i="3"/>
  <c r="AB214" i="3"/>
  <c r="AB218" i="3"/>
  <c r="AB220" i="3"/>
  <c r="AB217" i="3"/>
  <c r="AB221" i="3"/>
  <c r="AB219" i="3"/>
  <c r="AB222" i="3"/>
  <c r="AB223" i="3"/>
  <c r="AB224" i="3"/>
  <c r="AB226" i="3"/>
  <c r="AB225" i="3"/>
  <c r="AB227" i="3"/>
  <c r="AB230" i="3"/>
  <c r="AB229" i="3"/>
  <c r="AB228" i="3"/>
  <c r="AB232" i="3"/>
  <c r="AB233" i="3"/>
  <c r="AB231" i="3"/>
  <c r="AB235" i="3"/>
  <c r="AB234" i="3"/>
  <c r="AB236" i="3"/>
  <c r="AB239" i="3"/>
  <c r="AB238" i="3"/>
  <c r="AB237" i="3"/>
  <c r="AB240" i="3"/>
  <c r="AB242" i="3"/>
  <c r="AB241" i="3"/>
  <c r="AB243" i="3"/>
  <c r="AB245" i="3"/>
  <c r="AB244" i="3"/>
  <c r="AB247" i="3"/>
  <c r="AB246" i="3"/>
  <c r="AB249" i="3"/>
  <c r="AB248" i="3"/>
  <c r="AB250" i="3"/>
  <c r="AB251" i="3"/>
  <c r="AB252" i="3"/>
  <c r="AB253" i="3"/>
  <c r="AB254" i="3"/>
  <c r="AB257" i="3"/>
  <c r="AB256" i="3"/>
  <c r="AB255" i="3"/>
  <c r="AB258" i="3"/>
  <c r="AB259" i="3"/>
  <c r="AB260" i="3"/>
  <c r="AB261" i="3"/>
  <c r="AB3" i="3" l="1"/>
</calcChain>
</file>

<file path=xl/sharedStrings.xml><?xml version="1.0" encoding="utf-8"?>
<sst xmlns="http://schemas.openxmlformats.org/spreadsheetml/2006/main" count="1443" uniqueCount="429">
  <si>
    <t>W1 S/L UR &amp; S/L SM IN PLAN</t>
  </si>
  <si>
    <r>
      <t xml:space="preserve">Shift: </t>
    </r>
    <r>
      <rPr>
        <sz val="20"/>
        <color theme="1"/>
        <rFont val="Calibri"/>
        <family val="2"/>
        <scheme val="minor"/>
      </rPr>
      <t>1st</t>
    </r>
  </si>
  <si>
    <t>Date:</t>
  </si>
  <si>
    <t>Takt time:</t>
  </si>
  <si>
    <t>Invent STD: 5 units</t>
  </si>
  <si>
    <t>Print:</t>
  </si>
  <si>
    <t>No</t>
  </si>
  <si>
    <t>Plan</t>
  </si>
  <si>
    <t>Actual</t>
  </si>
  <si>
    <t>Thời gian chậm cộng dồn</t>
  </si>
  <si>
    <t>Chủ
 quan</t>
  </si>
  <si>
    <t>Khách quan</t>
  </si>
  <si>
    <t>Lỗi dừng dây chuyền</t>
  </si>
  <si>
    <t>TPM CHECK</t>
  </si>
  <si>
    <t>Remark</t>
  </si>
  <si>
    <t>Model</t>
  </si>
  <si>
    <t>Lot no</t>
  </si>
  <si>
    <t>No in Lot</t>
  </si>
  <si>
    <t>Grade</t>
  </si>
  <si>
    <t>Body</t>
  </si>
  <si>
    <t>Color</t>
  </si>
  <si>
    <t>Vin no</t>
  </si>
  <si>
    <t>Finish time
Eff: 100%</t>
  </si>
  <si>
    <t xml:space="preserve">Time
Eff: </t>
  </si>
  <si>
    <t xml:space="preserve">Body </t>
  </si>
  <si>
    <t>Time</t>
  </si>
  <si>
    <t>BS</t>
  </si>
  <si>
    <t>BF</t>
  </si>
  <si>
    <t>PS</t>
  </si>
  <si>
    <t>PD</t>
  </si>
  <si>
    <t>EQ</t>
  </si>
  <si>
    <t>PC</t>
  </si>
  <si>
    <t>NO</t>
  </si>
  <si>
    <t>Ghi chú - Chậm do khách quan : BS - Body shortage, BF - Body fullde, PS - Partshortage, PD - Part damage, EQ - Equipment, PC - Power cut off, NO - Non operation</t>
  </si>
  <si>
    <t>1st</t>
  </si>
  <si>
    <t>2nd</t>
  </si>
  <si>
    <t>3rd</t>
  </si>
  <si>
    <t>Check trinh tu A1 vs Andon</t>
  </si>
  <si>
    <r>
      <t xml:space="preserve">Shift: </t>
    </r>
    <r>
      <rPr>
        <sz val="20"/>
        <color theme="1"/>
        <rFont val="Calibri"/>
        <family val="2"/>
        <scheme val="minor"/>
      </rPr>
      <t>2nd</t>
    </r>
  </si>
  <si>
    <r>
      <t>Shift:</t>
    </r>
    <r>
      <rPr>
        <sz val="20"/>
        <color theme="1"/>
        <rFont val="Calibri"/>
        <family val="2"/>
        <scheme val="minor"/>
      </rPr>
      <t xml:space="preserve"> 3rd</t>
    </r>
  </si>
  <si>
    <t>Chủ quan</t>
  </si>
  <si>
    <t>W2 UU &amp; UF IN PLAN</t>
  </si>
  <si>
    <r>
      <t xml:space="preserve">Shift: </t>
    </r>
    <r>
      <rPr>
        <sz val="16"/>
        <color theme="1"/>
        <rFont val="Calibri"/>
        <family val="2"/>
        <scheme val="minor"/>
      </rPr>
      <t>1st</t>
    </r>
  </si>
  <si>
    <t>Invent STD: 4 units</t>
  </si>
  <si>
    <r>
      <t>Shift:</t>
    </r>
    <r>
      <rPr>
        <sz val="18"/>
        <color theme="1"/>
        <rFont val="Calibri"/>
        <family val="2"/>
        <scheme val="minor"/>
      </rPr>
      <t xml:space="preserve"> 2nd</t>
    </r>
  </si>
  <si>
    <r>
      <t xml:space="preserve">Shift: </t>
    </r>
    <r>
      <rPr>
        <sz val="16"/>
        <color theme="1"/>
        <rFont val="Calibri"/>
        <family val="2"/>
        <scheme val="minor"/>
      </rPr>
      <t>3rd</t>
    </r>
  </si>
  <si>
    <t>W3 S/L UR &amp; S/L SM IN PLAN</t>
  </si>
  <si>
    <t>A</t>
  </si>
  <si>
    <t>LG</t>
  </si>
  <si>
    <t/>
  </si>
  <si>
    <t>LH</t>
  </si>
  <si>
    <t>LJ</t>
  </si>
  <si>
    <t>LF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</si>
  <si>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</si>
  <si>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</si>
  <si>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</si>
  <si>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</si>
  <si>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</si>
  <si>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</si>
  <si>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</si>
  <si>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</si>
  <si>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</si>
  <si>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</si>
  <si>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</si>
  <si>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</si>
  <si>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</si>
  <si>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</si>
  <si>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</si>
  <si>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</si>
  <si>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</si>
  <si>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</si>
  <si>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</si>
  <si>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</si>
  <si>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</si>
  <si>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</si>
  <si>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LH-22</t>
  </si>
  <si>
    <t>A29</t>
  </si>
  <si>
    <t>RL4AB1BB0N6600218</t>
  </si>
  <si>
    <t>LG-21</t>
  </si>
  <si>
    <t>A30</t>
  </si>
  <si>
    <t>RL4AB1BB0N6300209</t>
  </si>
  <si>
    <t>A31</t>
  </si>
  <si>
    <t>RL4AB1BB2N6600219</t>
  </si>
  <si>
    <t>LJ-12</t>
  </si>
  <si>
    <t>A32</t>
  </si>
  <si>
    <t>RL4AB1BB2N6700112</t>
  </si>
  <si>
    <t>A33</t>
  </si>
  <si>
    <t>RL4AB1BB7N6300210</t>
  </si>
  <si>
    <t>LF-10</t>
  </si>
  <si>
    <t>A34</t>
  </si>
  <si>
    <t>RL4AB1BB8N6000093</t>
  </si>
  <si>
    <t>A35</t>
  </si>
  <si>
    <t>RL4AB1BB9N6600220</t>
  </si>
  <si>
    <t>LG-22</t>
  </si>
  <si>
    <t>A36</t>
  </si>
  <si>
    <t>RL4AB1BB9N6300211</t>
  </si>
  <si>
    <t>LH-23</t>
  </si>
  <si>
    <t>A37</t>
  </si>
  <si>
    <t>RL4AB1BB0N6600221</t>
  </si>
  <si>
    <t>A38</t>
  </si>
  <si>
    <t>RL4AB1BB4N6700113</t>
  </si>
  <si>
    <t>A39</t>
  </si>
  <si>
    <t>RL4AB1BB2N6600222</t>
  </si>
  <si>
    <t>A40</t>
  </si>
  <si>
    <t>RL4AB1BB0N6300212</t>
  </si>
  <si>
    <t>A41</t>
  </si>
  <si>
    <t>RL4AB1BBXN6000094</t>
  </si>
  <si>
    <t>A42</t>
  </si>
  <si>
    <t>RL4AB1BB4N6600223</t>
  </si>
  <si>
    <t>A43</t>
  </si>
  <si>
    <t>RL4AB1BB2N6300213</t>
  </si>
  <si>
    <t>A44</t>
  </si>
  <si>
    <t>RL4AB1BB6N6700114</t>
  </si>
  <si>
    <t>A45</t>
  </si>
  <si>
    <t>RL4AB1BB6N6600224</t>
  </si>
  <si>
    <t>A46</t>
  </si>
  <si>
    <t>RL4AB1BB1N6000095</t>
  </si>
  <si>
    <t>A47</t>
  </si>
  <si>
    <t>RL4AB1BB8N6600225</t>
  </si>
  <si>
    <t>A48</t>
  </si>
  <si>
    <t>RL4AB1BB4N6300214</t>
  </si>
  <si>
    <t>A49</t>
  </si>
  <si>
    <t>RL4AB1BB8N6700115</t>
  </si>
  <si>
    <t>A50</t>
  </si>
  <si>
    <t>RL4AB1BBXN6600226</t>
  </si>
  <si>
    <t>A51</t>
  </si>
  <si>
    <t>RL4AB1BB6N6300215</t>
  </si>
  <si>
    <t>A52</t>
  </si>
  <si>
    <t>RL4AB1BB1N6600227</t>
  </si>
  <si>
    <t>A53</t>
  </si>
  <si>
    <t>RL4AB1BB3N6000096</t>
  </si>
  <si>
    <t>A54</t>
  </si>
  <si>
    <t>RL4AB1BB8N6300216</t>
  </si>
  <si>
    <t>A55</t>
  </si>
  <si>
    <t>RL4AB1BB3N6600228</t>
  </si>
  <si>
    <t>A56</t>
  </si>
  <si>
    <t>RL4AB1BBXN6700116</t>
  </si>
  <si>
    <t>A57</t>
  </si>
  <si>
    <t>RL4AB1BB5N6600229</t>
  </si>
  <si>
    <t>A58</t>
  </si>
  <si>
    <t>RL4AB1BBXN6300217</t>
  </si>
  <si>
    <t>A59</t>
  </si>
  <si>
    <t>RL4AB1BB5N6000097</t>
  </si>
  <si>
    <t>A60</t>
  </si>
  <si>
    <t>RL4AB1BB1N6600230</t>
  </si>
  <si>
    <t>A61</t>
  </si>
  <si>
    <t>RL4AB1BB1N6700117</t>
  </si>
  <si>
    <t>A62</t>
  </si>
  <si>
    <t>RL4AB1BB1N6300218</t>
  </si>
  <si>
    <t>LH-24</t>
  </si>
  <si>
    <t>A63</t>
  </si>
  <si>
    <t>RL4AB1BB3N6600231</t>
  </si>
  <si>
    <t>A64</t>
  </si>
  <si>
    <t>RL4AB1BB3N6300219</t>
  </si>
  <si>
    <t>RL4AB1BB5N6600232</t>
  </si>
  <si>
    <t>RL4AB1BB7N6000098</t>
  </si>
  <si>
    <t>RL4AB1BB3N6700118</t>
  </si>
  <si>
    <t>RL4AB1BB7N6600233</t>
  </si>
  <si>
    <t>RL4AB1BBXN6300220</t>
  </si>
  <si>
    <t>RL4AB1BB9N6600234</t>
  </si>
  <si>
    <t>LG-23</t>
  </si>
  <si>
    <t>RL4AB1BB1N6300221</t>
  </si>
  <si>
    <t>RL4AB1BB5N6700119</t>
  </si>
  <si>
    <t>RL4AB1BB0N6600235</t>
  </si>
  <si>
    <t>RL4AB1BB9N6000099</t>
  </si>
  <si>
    <t>RL4AB1BB2N6600236</t>
  </si>
  <si>
    <t>RL4AB1BB3N6300222</t>
  </si>
  <si>
    <t>RL4AB1BB4N6600237</t>
  </si>
  <si>
    <t>RL4AB1BB1N6700120</t>
  </si>
  <si>
    <t>RL4AB1BB5N6300223</t>
  </si>
  <si>
    <t>RL4AB1BB1N6000100</t>
  </si>
  <si>
    <t>RL4AB1BB6N6600238</t>
  </si>
  <si>
    <t>RL4AB1BB7N6300224</t>
  </si>
  <si>
    <t>RL4AB1BB8N6600239</t>
  </si>
  <si>
    <t>LJ-13</t>
  </si>
  <si>
    <t>RL4AB1BB3N6700121</t>
  </si>
  <si>
    <t>RL4AB1BB4N6600240</t>
  </si>
  <si>
    <t>LF-11</t>
  </si>
  <si>
    <t>RL4AB1BB3N6000101</t>
  </si>
  <si>
    <t>T- ED LOADING PLAN</t>
  </si>
  <si>
    <r>
      <t xml:space="preserve">Shift: </t>
    </r>
    <r>
      <rPr>
        <sz val="18"/>
        <color theme="1"/>
        <rFont val="Calibri"/>
        <family val="2"/>
        <scheme val="minor"/>
      </rPr>
      <t>1st</t>
    </r>
  </si>
  <si>
    <t>Printer:</t>
  </si>
  <si>
    <t>TPM Check</t>
  </si>
  <si>
    <t>F</t>
  </si>
  <si>
    <t>LS-98</t>
  </si>
  <si>
    <t>LS</t>
  </si>
  <si>
    <t>F96</t>
  </si>
  <si>
    <t>RL4AB3GS</t>
  </si>
  <si>
    <t>LJ-7</t>
  </si>
  <si>
    <t>RL4AB1BB3N6700068</t>
  </si>
  <si>
    <t>LH-13</t>
  </si>
  <si>
    <t>RL4AB1BB6N6600126</t>
  </si>
  <si>
    <t>I</t>
  </si>
  <si>
    <t>JL-223</t>
  </si>
  <si>
    <t>JL</t>
  </si>
  <si>
    <t>I39</t>
  </si>
  <si>
    <t>RL4AW3EM</t>
  </si>
  <si>
    <t>LG-14</t>
  </si>
  <si>
    <t>RL4AB1BB3N6300138</t>
  </si>
  <si>
    <t>RL4AB1BB8N6600127</t>
  </si>
  <si>
    <t>LT-125</t>
  </si>
  <si>
    <t>LT</t>
  </si>
  <si>
    <t>F97</t>
  </si>
  <si>
    <t>RL4JB3GS</t>
  </si>
  <si>
    <t>V</t>
  </si>
  <si>
    <t>LB-353</t>
  </si>
  <si>
    <t>LB</t>
  </si>
  <si>
    <t>V19</t>
  </si>
  <si>
    <t>RL4B28F30N5173449</t>
  </si>
  <si>
    <t>LF-6</t>
  </si>
  <si>
    <t>A87</t>
  </si>
  <si>
    <t>RL4AB1BB9N6000054</t>
  </si>
  <si>
    <t>F98</t>
  </si>
  <si>
    <t>A88</t>
  </si>
  <si>
    <t>RL4AB1BB5N6700069</t>
  </si>
  <si>
    <t>A89</t>
  </si>
  <si>
    <t>RL4AB1BBXN6600128</t>
  </si>
  <si>
    <t>A90</t>
  </si>
  <si>
    <t>RL4AB1BB5N6300139</t>
  </si>
  <si>
    <t>JH-487</t>
  </si>
  <si>
    <t>JH</t>
  </si>
  <si>
    <t>I40</t>
  </si>
  <si>
    <t>RL4JW3EM</t>
  </si>
  <si>
    <t>V20</t>
  </si>
  <si>
    <t>RL4B28F37N5173450</t>
  </si>
  <si>
    <t>A91</t>
  </si>
  <si>
    <t>RL4AB1BB1N6600129</t>
  </si>
  <si>
    <t>F99</t>
  </si>
  <si>
    <t>A92</t>
  </si>
  <si>
    <t>RL4AB1BB0N6000055</t>
  </si>
  <si>
    <t>A93</t>
  </si>
  <si>
    <t>RL4AB1BB1N6700070</t>
  </si>
  <si>
    <t>F100</t>
  </si>
  <si>
    <t>A94</t>
  </si>
  <si>
    <t>RL4AB1BB1N6300140</t>
  </si>
  <si>
    <t>KU-349</t>
  </si>
  <si>
    <t>KU</t>
  </si>
  <si>
    <t>V21</t>
  </si>
  <si>
    <t>RL4B28F39N5173451</t>
  </si>
  <si>
    <t>I41</t>
  </si>
  <si>
    <t>A95</t>
  </si>
  <si>
    <t>RL4AB1BB8N6600130</t>
  </si>
  <si>
    <t>LG-15</t>
  </si>
  <si>
    <t>A96</t>
  </si>
  <si>
    <t>RL4AB1BB3N6300141</t>
  </si>
  <si>
    <t>LS-99</t>
  </si>
  <si>
    <t>F1</t>
  </si>
  <si>
    <t>LH-14</t>
  </si>
  <si>
    <t>A97</t>
  </si>
  <si>
    <t>RL4AB1BBXN6600131</t>
  </si>
  <si>
    <t>A98</t>
  </si>
  <si>
    <t>RL4AB1BB5N6300142</t>
  </si>
  <si>
    <t>V22</t>
  </si>
  <si>
    <t>RL4B28F30N5173452</t>
  </si>
  <si>
    <t>I42</t>
  </si>
  <si>
    <t>A99</t>
  </si>
  <si>
    <t>RL4AB1BB1N6600132</t>
  </si>
  <si>
    <t>A100</t>
  </si>
  <si>
    <t>RL4AB1BB2N6000056</t>
  </si>
  <si>
    <t>F2</t>
  </si>
  <si>
    <t>LJ-8</t>
  </si>
  <si>
    <t>A1</t>
  </si>
  <si>
    <t>RL4AB1BB3N6700071</t>
  </si>
  <si>
    <t>A2</t>
  </si>
  <si>
    <t>RL4AB1BB7N6300143</t>
  </si>
  <si>
    <t>LP-60</t>
  </si>
  <si>
    <t>LP</t>
  </si>
  <si>
    <t>F3</t>
  </si>
  <si>
    <t>RL4CB3GS</t>
  </si>
  <si>
    <t>V23</t>
  </si>
  <si>
    <t>RL4B28F32N5173453</t>
  </si>
  <si>
    <t>A3</t>
  </si>
  <si>
    <t>RL4AB1BB3N6600133</t>
  </si>
  <si>
    <t>I43</t>
  </si>
  <si>
    <t>A4</t>
  </si>
  <si>
    <t>RL4AB1BB9N6300144</t>
  </si>
  <si>
    <t>A5</t>
  </si>
  <si>
    <t>RL4AB1BB5N6600134</t>
  </si>
  <si>
    <t>F4</t>
  </si>
  <si>
    <t>A6</t>
  </si>
  <si>
    <t>RL4AB1BB4N6000057</t>
  </si>
  <si>
    <t>LB-354</t>
  </si>
  <si>
    <t>V24</t>
  </si>
  <si>
    <t>RL4B28F34N5173454</t>
  </si>
  <si>
    <t>A7</t>
  </si>
  <si>
    <t>RL4AB1BB5N6700072</t>
  </si>
  <si>
    <t>LN-16</t>
  </si>
  <si>
    <t>LN</t>
  </si>
  <si>
    <t>F5</t>
  </si>
  <si>
    <t>RL4BA3FS</t>
  </si>
  <si>
    <t>A8</t>
  </si>
  <si>
    <t>RL4AB1BB0N6300145</t>
  </si>
  <si>
    <t>A9</t>
  </si>
  <si>
    <t>RL4AB1BB7N6600135</t>
  </si>
  <si>
    <t>I44</t>
  </si>
  <si>
    <t>A10</t>
  </si>
  <si>
    <t>RL4AB1BB2N6300146</t>
  </si>
  <si>
    <t>V25</t>
  </si>
  <si>
    <t>RL4B28F36N5173455</t>
  </si>
  <si>
    <t>LT-126</t>
  </si>
  <si>
    <t>F6</t>
  </si>
  <si>
    <t>A11</t>
  </si>
  <si>
    <t>RL4AB1BB9N6600136</t>
  </si>
  <si>
    <t>A12</t>
  </si>
  <si>
    <t>RL4AB1BB6N6000058</t>
  </si>
  <si>
    <t>F7</t>
  </si>
  <si>
    <t>A13</t>
  </si>
  <si>
    <t>RL4AB1BB7N6700073</t>
  </si>
  <si>
    <t>A14</t>
  </si>
  <si>
    <t>RL4AB1BB4N6300147</t>
  </si>
  <si>
    <t>I45</t>
  </si>
  <si>
    <t>F8</t>
  </si>
  <si>
    <t>F9</t>
  </si>
  <si>
    <t>I46</t>
  </si>
  <si>
    <t>F10</t>
  </si>
  <si>
    <t>F11</t>
  </si>
  <si>
    <t>V26</t>
  </si>
  <si>
    <t>RL4B28F38N5173456</t>
  </si>
  <si>
    <t>AA-66</t>
  </si>
  <si>
    <t>AA</t>
  </si>
  <si>
    <t>I47</t>
  </si>
  <si>
    <t>A15</t>
  </si>
  <si>
    <t>RL4AB1BB0N6600137</t>
  </si>
  <si>
    <t>A16</t>
  </si>
  <si>
    <t>RL4AB1BB6N6300148</t>
  </si>
  <si>
    <t>F12</t>
  </si>
  <si>
    <t>A17</t>
  </si>
  <si>
    <t>RL4AB1BB2N6600138</t>
  </si>
  <si>
    <t>A18</t>
  </si>
  <si>
    <t>RL4AB1BB8N6000059</t>
  </si>
  <si>
    <t>F13</t>
  </si>
  <si>
    <t>V27</t>
  </si>
  <si>
    <t>RL4B28F3XN5173457</t>
  </si>
  <si>
    <t>A19</t>
  </si>
  <si>
    <t>RL4AB1BB9N6700074</t>
  </si>
  <si>
    <r>
      <t xml:space="preserve">Shift: </t>
    </r>
    <r>
      <rPr>
        <sz val="12"/>
        <color theme="1"/>
        <rFont val="Calibri"/>
        <family val="2"/>
        <scheme val="minor"/>
      </rPr>
      <t>2nd</t>
    </r>
  </si>
  <si>
    <t>I48</t>
  </si>
  <si>
    <t>A20</t>
  </si>
  <si>
    <t>RL4AB1BB8N6300149</t>
  </si>
  <si>
    <t>A21</t>
  </si>
  <si>
    <t>RL4AB1BB4N6600139</t>
  </si>
  <si>
    <t>F14</t>
  </si>
  <si>
    <t>A22</t>
  </si>
  <si>
    <t>RL4AB1BB4N6300150</t>
  </si>
  <si>
    <t>V28</t>
  </si>
  <si>
    <t>RL4B28F31N5173458</t>
  </si>
  <si>
    <t>I49</t>
  </si>
  <si>
    <t>A23</t>
  </si>
  <si>
    <t>RL4AB1BB0N6600140</t>
  </si>
  <si>
    <t>A24</t>
  </si>
  <si>
    <t>RL4AB1BB4N6000060</t>
  </si>
  <si>
    <t>A25</t>
  </si>
  <si>
    <t>RL4AB1BB0N6700075</t>
  </si>
  <si>
    <t>F15</t>
  </si>
  <si>
    <t>LG-16</t>
  </si>
  <si>
    <t>A26</t>
  </si>
  <si>
    <t>RL4AB1BB6N6300151</t>
  </si>
  <si>
    <t>V29</t>
  </si>
  <si>
    <t>RL4B28F33N5173459</t>
  </si>
  <si>
    <t>F16</t>
  </si>
  <si>
    <t>LH-15</t>
  </si>
  <si>
    <t>A27</t>
  </si>
  <si>
    <t>RL4AB1BB2N6600141</t>
  </si>
  <si>
    <t>LF-7</t>
  </si>
  <si>
    <t>A28</t>
  </si>
  <si>
    <t>RL4AB1BB6N6000061</t>
  </si>
  <si>
    <t>I50</t>
  </si>
  <si>
    <t>RL4AB1BB2N6700076</t>
  </si>
  <si>
    <t>RL4AB1BB8N6300152</t>
  </si>
  <si>
    <t>F17</t>
  </si>
  <si>
    <t>V30</t>
  </si>
  <si>
    <t>RL4B28F3XN5173460</t>
  </si>
  <si>
    <t>RL4AB1BB4N6600142</t>
  </si>
  <si>
    <t>F18</t>
  </si>
  <si>
    <t>RL4AB1BBXN6300153</t>
  </si>
  <si>
    <t>RL4AB1BB8N6000062</t>
  </si>
  <si>
    <t>RL4AB1BB6N6600143</t>
  </si>
  <si>
    <t>I51</t>
  </si>
  <si>
    <t>V31</t>
  </si>
  <si>
    <t>RL4B28F31N5173461</t>
  </si>
  <si>
    <t>RL4AB1BBXN6000063</t>
  </si>
  <si>
    <t>F19</t>
  </si>
  <si>
    <t>RL4AB1BB4N6700077</t>
  </si>
  <si>
    <t>RL4AB1BB1N6300154</t>
  </si>
  <si>
    <t>F20</t>
  </si>
  <si>
    <t>RL4AB1BB8N6600144</t>
  </si>
  <si>
    <t>V32</t>
  </si>
  <si>
    <t>RL4B28F33N5173462</t>
  </si>
  <si>
    <t>I52</t>
  </si>
  <si>
    <t>RL4AB1BB3N6300155</t>
  </si>
  <si>
    <t>RL4AB1BBXN6600145</t>
  </si>
  <si>
    <t>LS-100</t>
  </si>
  <si>
    <t>F21</t>
  </si>
  <si>
    <t>RL4AB1BB1N6000064</t>
  </si>
  <si>
    <t>RL4AB1BB6N6700078</t>
  </si>
  <si>
    <t>V33</t>
  </si>
  <si>
    <t>RL4B28F35N5173463</t>
  </si>
  <si>
    <t>F22</t>
  </si>
  <si>
    <t>RL4AB1BB5N6300156</t>
  </si>
  <si>
    <t>RL4AB1BB1N6600146</t>
  </si>
  <si>
    <t>I53</t>
  </si>
  <si>
    <t>RL4AB1BB7N6300157</t>
  </si>
  <si>
    <t>RL4AB1BB3N6600147</t>
  </si>
  <si>
    <t>F23</t>
  </si>
  <si>
    <t>V34</t>
  </si>
  <si>
    <t>RL4B28F37N5173464</t>
  </si>
  <si>
    <t>RL4AB1BB3N6000065</t>
  </si>
  <si>
    <t>F24</t>
  </si>
  <si>
    <t>RL4AB1BB8N6700079</t>
  </si>
  <si>
    <t>RL4AB1BB9N6300158</t>
  </si>
  <si>
    <t>I54</t>
  </si>
  <si>
    <t>RL4AB1BB5N6600148</t>
  </si>
  <si>
    <t>V35</t>
  </si>
  <si>
    <t>RL4B28F39N5173465</t>
  </si>
  <si>
    <t>F25</t>
  </si>
  <si>
    <t>RL4AB1BB0N6300159</t>
  </si>
  <si>
    <t>RL4AB1BB7N6600149</t>
  </si>
  <si>
    <t>RL4AB1BB5N6000066</t>
  </si>
  <si>
    <t>F26</t>
  </si>
  <si>
    <t>JH-488</t>
  </si>
  <si>
    <t>I55</t>
  </si>
  <si>
    <t>F27</t>
  </si>
  <si>
    <t>I56</t>
  </si>
  <si>
    <t>F28</t>
  </si>
  <si>
    <t>RL4AB1BB4N6700080</t>
  </si>
  <si>
    <t>F29</t>
  </si>
  <si>
    <t>V36</t>
  </si>
  <si>
    <t>RL4B28F30N5173466</t>
  </si>
  <si>
    <t>RL4AB1BB7N6300160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</si>
</sst>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[$-409]d\-mmm\-yy;@"/>
    <numFmt numFmtId="165" formatCode="0.0"/>
    <numFmt numFmtId="166" formatCode="h:mm;@"/>
    <numFmt numFmtId="167" formatCode="[$-409]d\-mmm;@"/>
  </numFmts>
  <fonts count="3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b/>
      <sz val="36"/>
      <color rgb="FF0066FF"/>
      <name val="Arial"/>
      <family val="2"/>
    </font>
    <font>
      <b/>
      <sz val="48"/>
      <color rgb="FF0066FF"/>
      <name val="Arial"/>
      <family val="2"/>
    </font>
    <font>
      <sz val="11"/>
      <name val="Arial"/>
      <family val="2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Arial"/>
      <family val="2"/>
    </font>
    <font>
      <b/>
      <sz val="48"/>
      <name val="Calibri"/>
      <family val="2"/>
      <scheme val="minor"/>
    </font>
    <font>
      <sz val="10"/>
      <name val="Calibri"/>
      <family val="2"/>
      <scheme val="minor"/>
    </font>
    <font>
      <b/>
      <sz val="28"/>
      <color rgb="FF0066FF"/>
      <name val="Arial"/>
      <family val="2"/>
    </font>
    <font>
      <b/>
      <sz val="12"/>
      <color rgb="FF0066FF"/>
      <name val="Arial"/>
      <family val="2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rgb="FF0066FF"/>
      <name val="Arial"/>
      <family val="2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24"/>
      <color rgb="FF0066FF"/>
      <name val="Arial"/>
      <family val="2"/>
    </font>
    <font>
      <b/>
      <sz val="1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auto="1"/>
      </left>
      <right style="thin">
        <color auto="1"/>
      </right>
      <top style="hair">
        <color indexed="64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/>
    <xf numFmtId="0" fontId="4" fillId="0" borderId="0"/>
    <xf numFmtId="0" fontId="4" fillId="0" borderId="0"/>
  </cellStyleXfs>
  <cellXfs count="186">
    <xf numFmtId="0" fontId="0" fillId="0" borderId="0" xfId="0"/>
    <xf numFmtId="0" fontId="3" fillId="0" borderId="0" xfId="0" applyFont="1"/>
    <xf numFmtId="0" fontId="5" fillId="0" borderId="0" xfId="1" applyFont="1" applyBorder="1" applyAlignment="1" applyProtection="1">
      <alignment horizontal="center"/>
      <protection locked="0"/>
    </xf>
    <xf numFmtId="0" fontId="7" fillId="0" borderId="0" xfId="2" applyFont="1" applyAlignment="1" applyProtection="1">
      <alignment vertical="center"/>
    </xf>
    <xf numFmtId="0" fontId="8" fillId="0" borderId="0" xfId="0" applyFont="1" applyBorder="1" applyAlignment="1">
      <alignment horizontal="center" vertical="center"/>
    </xf>
    <xf numFmtId="0" fontId="9" fillId="0" borderId="0" xfId="0" applyFont="1" applyAlignment="1">
      <alignment horizontal="left"/>
    </xf>
    <xf numFmtId="0" fontId="11" fillId="0" borderId="0" xfId="0" applyFont="1"/>
    <xf numFmtId="0" fontId="1" fillId="0" borderId="0" xfId="0" applyFont="1"/>
    <xf numFmtId="0" fontId="3" fillId="0" borderId="0" xfId="0" applyFont="1" applyAlignment="1">
      <alignment vertical="center"/>
    </xf>
    <xf numFmtId="0" fontId="0" fillId="0" borderId="1" xfId="0" applyBorder="1" applyAlignment="1">
      <alignment horizontal="center"/>
    </xf>
    <xf numFmtId="0" fontId="12" fillId="0" borderId="2" xfId="0" applyFont="1" applyBorder="1" applyAlignment="1">
      <alignment horizontal="center" vertical="center"/>
    </xf>
    <xf numFmtId="0" fontId="0" fillId="0" borderId="3" xfId="0" applyBorder="1" applyAlignment="1">
      <alignment vertical="center"/>
    </xf>
    <xf numFmtId="165" fontId="1" fillId="0" borderId="4" xfId="0" applyNumberFormat="1" applyFont="1" applyBorder="1" applyAlignment="1">
      <alignment horizontal="lef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164" fontId="14" fillId="0" borderId="3" xfId="0" applyNumberFormat="1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7" xfId="0" applyBorder="1" applyAlignment="1">
      <alignment horizontal="center" vertical="top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15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center" wrapText="1"/>
    </xf>
    <xf numFmtId="0" fontId="16" fillId="0" borderId="5" xfId="0" applyFont="1" applyBorder="1" applyAlignment="1">
      <alignment horizontal="center"/>
    </xf>
    <xf numFmtId="0" fontId="17" fillId="0" borderId="8" xfId="0" applyFont="1" applyBorder="1" applyAlignment="1">
      <alignment horizontal="center"/>
    </xf>
    <xf numFmtId="166" fontId="17" fillId="0" borderId="8" xfId="0" applyNumberFormat="1" applyFon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8" xfId="0" applyBorder="1"/>
    <xf numFmtId="0" fontId="11" fillId="0" borderId="8" xfId="0" applyFont="1" applyBorder="1"/>
    <xf numFmtId="0" fontId="1" fillId="0" borderId="8" xfId="0" applyFont="1" applyBorder="1"/>
    <xf numFmtId="0" fontId="17" fillId="0" borderId="9" xfId="0" applyFon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0" fontId="0" fillId="0" borderId="9" xfId="0" applyBorder="1"/>
    <xf numFmtId="0" fontId="11" fillId="0" borderId="9" xfId="0" applyFont="1" applyBorder="1"/>
    <xf numFmtId="0" fontId="1" fillId="0" borderId="9" xfId="0" applyFont="1" applyBorder="1"/>
    <xf numFmtId="0" fontId="0" fillId="2" borderId="0" xfId="0" applyFont="1" applyFill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0" fontId="0" fillId="0" borderId="10" xfId="0" applyBorder="1"/>
    <xf numFmtId="0" fontId="11" fillId="0" borderId="10" xfId="0" applyFont="1" applyBorder="1"/>
    <xf numFmtId="0" fontId="1" fillId="0" borderId="10" xfId="0" applyFont="1" applyBorder="1"/>
    <xf numFmtId="0" fontId="3" fillId="0" borderId="0" xfId="0" applyFont="1" applyBorder="1"/>
    <xf numFmtId="0" fontId="19" fillId="0" borderId="11" xfId="2" applyFont="1" applyBorder="1" applyAlignment="1" applyProtection="1">
      <alignment vertical="top"/>
    </xf>
    <xf numFmtId="0" fontId="0" fillId="0" borderId="1" xfId="0" applyBorder="1"/>
    <xf numFmtId="0" fontId="11" fillId="0" borderId="1" xfId="0" applyFont="1" applyBorder="1"/>
    <xf numFmtId="0" fontId="0" fillId="0" borderId="11" xfId="0" applyBorder="1"/>
    <xf numFmtId="0" fontId="0" fillId="0" borderId="12" xfId="0" applyBorder="1"/>
    <xf numFmtId="0" fontId="1" fillId="0" borderId="12" xfId="0" applyFont="1" applyBorder="1"/>
    <xf numFmtId="0" fontId="0" fillId="0" borderId="13" xfId="0" applyBorder="1"/>
    <xf numFmtId="0" fontId="16" fillId="0" borderId="0" xfId="0" applyFont="1"/>
    <xf numFmtId="0" fontId="2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6" fillId="0" borderId="0" xfId="0" applyFont="1" applyAlignment="1">
      <alignment vertical="center"/>
    </xf>
    <xf numFmtId="0" fontId="21" fillId="4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6" fillId="0" borderId="5" xfId="0" applyFont="1" applyBorder="1" applyAlignment="1">
      <alignment horizontal="center" vertical="center"/>
    </xf>
    <xf numFmtId="0" fontId="16" fillId="3" borderId="8" xfId="0" applyFont="1" applyFill="1" applyBorder="1" applyAlignment="1">
      <alignment horizontal="center"/>
    </xf>
    <xf numFmtId="0" fontId="16" fillId="3" borderId="9" xfId="0" applyFont="1" applyFill="1" applyBorder="1" applyAlignment="1">
      <alignment horizontal="center"/>
    </xf>
    <xf numFmtId="0" fontId="0" fillId="0" borderId="0" xfId="0" applyBorder="1"/>
    <xf numFmtId="0" fontId="7" fillId="0" borderId="14" xfId="2" applyFont="1" applyBorder="1" applyAlignment="1" applyProtection="1">
      <alignment vertical="center"/>
    </xf>
    <xf numFmtId="0" fontId="23" fillId="0" borderId="14" xfId="2" applyFont="1" applyBorder="1" applyAlignment="1" applyProtection="1">
      <alignment vertical="center"/>
    </xf>
    <xf numFmtId="0" fontId="18" fillId="0" borderId="2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top" wrapText="1"/>
    </xf>
    <xf numFmtId="0" fontId="15" fillId="0" borderId="7" xfId="0" applyFont="1" applyBorder="1" applyAlignment="1">
      <alignment horizontal="center" vertical="center" wrapText="1"/>
    </xf>
    <xf numFmtId="0" fontId="16" fillId="3" borderId="15" xfId="0" applyFont="1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17" fillId="0" borderId="16" xfId="0" applyFont="1" applyBorder="1" applyAlignment="1">
      <alignment horizontal="center"/>
    </xf>
    <xf numFmtId="166" fontId="17" fillId="0" borderId="16" xfId="0" applyNumberFormat="1" applyFont="1" applyBorder="1" applyAlignment="1">
      <alignment horizontal="center"/>
    </xf>
    <xf numFmtId="166" fontId="0" fillId="0" borderId="16" xfId="0" applyNumberFormat="1" applyBorder="1" applyAlignment="1">
      <alignment horizontal="center"/>
    </xf>
    <xf numFmtId="0" fontId="0" fillId="0" borderId="16" xfId="0" applyBorder="1"/>
    <xf numFmtId="0" fontId="11" fillId="0" borderId="16" xfId="0" applyFont="1" applyBorder="1"/>
    <xf numFmtId="0" fontId="1" fillId="0" borderId="16" xfId="0" applyFont="1" applyBorder="1"/>
    <xf numFmtId="0" fontId="0" fillId="0" borderId="16" xfId="0" applyBorder="1" applyAlignment="1">
      <alignment horizontal="center"/>
    </xf>
    <xf numFmtId="0" fontId="11" fillId="0" borderId="11" xfId="0" applyFont="1" applyBorder="1"/>
    <xf numFmtId="0" fontId="16" fillId="0" borderId="0" xfId="0" applyFont="1" applyBorder="1"/>
    <xf numFmtId="0" fontId="24" fillId="0" borderId="0" xfId="0" applyFont="1" applyAlignment="1">
      <alignment horizontal="left"/>
    </xf>
    <xf numFmtId="0" fontId="12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5" fillId="0" borderId="7" xfId="0" applyFont="1" applyBorder="1" applyAlignment="1">
      <alignment horizontal="center" vertical="top" wrapText="1"/>
    </xf>
    <xf numFmtId="0" fontId="0" fillId="0" borderId="7" xfId="0" applyBorder="1" applyAlignment="1">
      <alignment horizontal="center" vertical="center" wrapText="1"/>
    </xf>
    <xf numFmtId="0" fontId="5" fillId="0" borderId="11" xfId="2" applyFont="1" applyBorder="1" applyAlignment="1" applyProtection="1">
      <alignment vertical="top"/>
    </xf>
    <xf numFmtId="0" fontId="7" fillId="0" borderId="0" xfId="2" applyFont="1" applyBorder="1" applyAlignment="1" applyProtection="1">
      <alignment vertical="center"/>
    </xf>
    <xf numFmtId="0" fontId="13" fillId="0" borderId="0" xfId="0" applyFont="1" applyAlignment="1">
      <alignment horizontal="left"/>
    </xf>
    <xf numFmtId="0" fontId="0" fillId="0" borderId="7" xfId="0" applyBorder="1" applyAlignment="1">
      <alignment horizontal="center" vertical="top" wrapText="1"/>
    </xf>
    <xf numFmtId="0" fontId="17" fillId="0" borderId="8" xfId="0" applyFont="1" applyBorder="1" applyAlignment="1">
      <alignment horizontal="center"/>
    </xf>
    <xf numFmtId="166" fontId="17" fillId="0" borderId="8" xfId="0" applyNumberFormat="1" applyFon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0" fontId="0" fillId="0" borderId="8" xfId="0" applyBorder="1"/>
    <xf numFmtId="0" fontId="17" fillId="0" borderId="9" xfId="0" applyFont="1" applyBorder="1" applyAlignment="1">
      <alignment horizontal="center"/>
    </xf>
    <xf numFmtId="166" fontId="17" fillId="0" borderId="9" xfId="0" applyNumberFormat="1" applyFon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0" fontId="0" fillId="0" borderId="9" xfId="0" applyBorder="1"/>
    <xf numFmtId="0" fontId="17" fillId="0" borderId="8" xfId="0" applyFont="1" applyBorder="1" applyAlignment="1">
      <alignment horizontal="center"/>
    </xf>
    <xf numFmtId="0" fontId="17" fillId="0" borderId="9" xfId="0" applyFont="1" applyBorder="1" applyAlignment="1">
      <alignment horizontal="center"/>
    </xf>
    <xf numFmtId="166" fontId="17" fillId="0" borderId="9" xfId="0" applyNumberFormat="1" applyFont="1" applyBorder="1" applyAlignment="1">
      <alignment horizontal="center"/>
    </xf>
    <xf numFmtId="20" fontId="0" fillId="0" borderId="0" xfId="0" applyNumberFormat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5" fillId="0" borderId="0" xfId="1" applyFont="1" applyAlignment="1" applyProtection="1">
      <alignment horizontal="center"/>
      <protection locked="0"/>
    </xf>
    <xf numFmtId="0" fontId="8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/>
    </xf>
    <xf numFmtId="0" fontId="15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11" fillId="0" borderId="6" xfId="0" applyFont="1" applyBorder="1" applyAlignment="1">
      <alignment horizont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14" fillId="0" borderId="3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28" fillId="0" borderId="5" xfId="0" applyFont="1" applyBorder="1" applyAlignment="1">
      <alignment horizontal="center" vertical="center" wrapText="1"/>
    </xf>
    <xf numFmtId="0" fontId="27" fillId="0" borderId="2" xfId="0" applyFont="1" applyBorder="1" applyAlignment="1">
      <alignment horizontal="center" vertical="top" wrapText="1"/>
    </xf>
    <xf numFmtId="0" fontId="16" fillId="0" borderId="5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4" fillId="0" borderId="8" xfId="0" applyFont="1" applyBorder="1" applyAlignment="1">
      <alignment horizontal="center" vertical="center"/>
    </xf>
    <xf numFmtId="166" fontId="14" fillId="0" borderId="8" xfId="0" applyNumberFormat="1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166" fontId="14" fillId="0" borderId="9" xfId="0" applyNumberFormat="1" applyFont="1" applyBorder="1" applyAlignment="1">
      <alignment horizontal="center" vertical="center"/>
    </xf>
    <xf numFmtId="0" fontId="8" fillId="0" borderId="11" xfId="2" applyFont="1" applyBorder="1" applyAlignment="1">
      <alignment vertical="top"/>
    </xf>
    <xf numFmtId="166" fontId="0" fillId="0" borderId="1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0" fontId="8" fillId="0" borderId="0" xfId="2" applyFont="1" applyBorder="1" applyAlignment="1">
      <alignment vertical="top"/>
    </xf>
    <xf numFmtId="166" fontId="0" fillId="0" borderId="0" xfId="0" applyNumberFormat="1" applyBorder="1" applyAlignment="1">
      <alignment horizontal="center"/>
    </xf>
    <xf numFmtId="0" fontId="6" fillId="0" borderId="0" xfId="2" applyFont="1" applyAlignment="1">
      <alignment vertical="center"/>
    </xf>
    <xf numFmtId="0" fontId="14" fillId="0" borderId="0" xfId="0" applyFont="1" applyAlignment="1">
      <alignment horizontal="left"/>
    </xf>
    <xf numFmtId="0" fontId="6" fillId="0" borderId="14" xfId="2" applyFont="1" applyBorder="1" applyAlignment="1">
      <alignment vertical="center"/>
    </xf>
    <xf numFmtId="0" fontId="0" fillId="0" borderId="2" xfId="0" applyBorder="1" applyAlignment="1">
      <alignment horizontal="center" vertical="top" wrapText="1"/>
    </xf>
    <xf numFmtId="166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vertical="center"/>
    </xf>
    <xf numFmtId="166" fontId="0" fillId="0" borderId="9" xfId="0" applyNumberForma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30" fillId="2" borderId="9" xfId="0" applyFont="1" applyFill="1" applyBorder="1" applyAlignment="1">
      <alignment horizontal="center" vertical="center"/>
    </xf>
    <xf numFmtId="0" fontId="14" fillId="2" borderId="9" xfId="0" applyFont="1" applyFill="1" applyBorder="1" applyAlignment="1">
      <alignment horizontal="center" vertical="center"/>
    </xf>
    <xf numFmtId="0" fontId="17" fillId="0" borderId="2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7" fillId="0" borderId="15" xfId="0" applyFont="1" applyBorder="1" applyAlignment="1">
      <alignment horizontal="center"/>
    </xf>
    <xf numFmtId="166" fontId="17" fillId="0" borderId="15" xfId="0" applyNumberFormat="1" applyFont="1" applyBorder="1" applyAlignment="1">
      <alignment horizontal="center"/>
    </xf>
    <xf numFmtId="166" fontId="0" fillId="0" borderId="15" xfId="0" applyNumberFormat="1" applyBorder="1" applyAlignment="1">
      <alignment horizontal="center"/>
    </xf>
    <xf numFmtId="0" fontId="0" fillId="0" borderId="15" xfId="0" applyBorder="1"/>
    <xf numFmtId="0" fontId="6" fillId="0" borderId="0" xfId="2" applyFont="1" applyAlignment="1" applyProtection="1">
      <alignment horizontal="center" vertical="center"/>
    </xf>
    <xf numFmtId="0" fontId="20" fillId="3" borderId="0" xfId="0" applyFont="1" applyFill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2" fillId="0" borderId="0" xfId="2" applyFont="1" applyAlignment="1" applyProtection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1" fillId="0" borderId="1" xfId="0" applyFont="1" applyBorder="1" applyAlignment="1">
      <alignment horizontal="center" vertical="top" wrapText="1"/>
    </xf>
    <xf numFmtId="0" fontId="11" fillId="0" borderId="7" xfId="0" applyFont="1" applyBorder="1" applyAlignment="1">
      <alignment horizontal="center" vertical="top" wrapText="1"/>
    </xf>
    <xf numFmtId="0" fontId="15" fillId="0" borderId="1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7" fillId="0" borderId="0" xfId="2" applyFont="1" applyAlignment="1" applyProtection="1">
      <alignment horizontal="center" vertical="center"/>
    </xf>
    <xf numFmtId="0" fontId="13" fillId="0" borderId="2" xfId="0" applyFont="1" applyBorder="1" applyAlignment="1">
      <alignment horizontal="center" vertical="center"/>
    </xf>
    <xf numFmtId="164" fontId="13" fillId="0" borderId="3" xfId="0" applyNumberFormat="1" applyFont="1" applyBorder="1" applyAlignment="1">
      <alignment horizontal="center" vertical="center"/>
    </xf>
    <xf numFmtId="0" fontId="12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0" fontId="7" fillId="0" borderId="0" xfId="2" applyFont="1" applyBorder="1" applyAlignment="1" applyProtection="1">
      <alignment horizontal="center" vertical="center"/>
    </xf>
    <xf numFmtId="0" fontId="25" fillId="0" borderId="2" xfId="0" applyFont="1" applyBorder="1" applyAlignment="1">
      <alignment horizontal="center" vertical="center"/>
    </xf>
    <xf numFmtId="0" fontId="25" fillId="0" borderId="3" xfId="0" applyFont="1" applyBorder="1" applyAlignment="1">
      <alignment horizontal="center" vertical="center"/>
    </xf>
    <xf numFmtId="0" fontId="14" fillId="0" borderId="4" xfId="0" applyFont="1" applyBorder="1" applyAlignment="1">
      <alignment horizontal="center" vertical="center"/>
    </xf>
    <xf numFmtId="0" fontId="26" fillId="0" borderId="0" xfId="2" applyFont="1" applyAlignment="1">
      <alignment horizontal="center" vertical="center"/>
    </xf>
    <xf numFmtId="167" fontId="13" fillId="0" borderId="3" xfId="0" applyNumberFormat="1" applyFont="1" applyBorder="1" applyAlignment="1">
      <alignment horizontal="center" vertical="center"/>
    </xf>
    <xf numFmtId="0" fontId="28" fillId="0" borderId="1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0" fontId="29" fillId="0" borderId="0" xfId="2" applyFont="1" applyAlignment="1">
      <alignment horizontal="center" vertical="center"/>
    </xf>
    <xf numFmtId="167" fontId="17" fillId="0" borderId="3" xfId="0" applyNumberFormat="1" applyFont="1" applyBorder="1" applyAlignment="1">
      <alignment horizontal="center" vertical="center"/>
    </xf>
    <xf numFmtId="0" fontId="27" fillId="0" borderId="1" xfId="0" applyFont="1" applyBorder="1" applyAlignment="1">
      <alignment horizontal="center" vertical="center" wrapText="1"/>
    </xf>
    <xf numFmtId="0" fontId="27" fillId="0" borderId="7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11" fillId="0" borderId="15" xfId="0" applyFont="1" applyBorder="1"/>
    <xf numFmtId="0" fontId="1" fillId="0" borderId="15" xfId="0" applyFont="1" applyBorder="1"/>
    <xf numFmtId="166" fontId="17" fillId="0" borderId="5" xfId="0" applyNumberFormat="1" applyFont="1" applyBorder="1" applyAlignment="1">
      <alignment horizontal="center"/>
    </xf>
  </cellXfs>
  <cellStyles count="3">
    <cellStyle name="%" xfId="1" xr:uid="{00000000-0005-0000-0000-000000000000}"/>
    <cellStyle name="Normal" xfId="0" builtinId="0"/>
    <cellStyle name="Normal_Prod daily report (2 shift separated)" xfId="2" xr:uid="{00000000-0005-0000-0000-000002000000}"/>
  </cellStyles>
  <dxfs count="7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#CONTROL!A1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hyperlink" Target="#CONTROL!A1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hyperlink" Target="#CONTROL!A1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hyperlink" Target="#CONTROL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0</xdr:row>
      <xdr:rowOff>28574</xdr:rowOff>
    </xdr:from>
    <xdr:to>
      <xdr:col>5</xdr:col>
      <xdr:colOff>28575</xdr:colOff>
      <xdr:row>3</xdr:row>
      <xdr:rowOff>122464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5C41527-35DA-447D-A9F3-D889A95223C2}"/>
            </a:ext>
          </a:extLst>
        </xdr:cNvPr>
        <xdr:cNvSpPr txBox="1"/>
      </xdr:nvSpPr>
      <xdr:spPr>
        <a:xfrm>
          <a:off x="133349" y="28574"/>
          <a:ext cx="2343151" cy="1065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Toyota Motor Vietnam</a:t>
          </a:r>
        </a:p>
        <a:p>
          <a:r>
            <a:rPr lang="en-US" sz="1200"/>
            <a:t>PCD/CCR</a:t>
          </a:r>
        </a:p>
        <a:p>
          <a:r>
            <a:rPr lang="en-US" sz="1200"/>
            <a:t>Document no: PC-S-CCR-001</a:t>
          </a:r>
        </a:p>
      </xdr:txBody>
    </xdr:sp>
    <xdr:clientData/>
  </xdr:twoCellAnchor>
  <xdr:twoCellAnchor>
    <xdr:from>
      <xdr:col>1</xdr:col>
      <xdr:colOff>28574</xdr:colOff>
      <xdr:row>194</xdr:row>
      <xdr:rowOff>40822</xdr:rowOff>
    </xdr:from>
    <xdr:to>
      <xdr:col>5</xdr:col>
      <xdr:colOff>81643</xdr:colOff>
      <xdr:row>196</xdr:row>
      <xdr:rowOff>95251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F4EF3FC-4C69-4BC0-8D69-D7DD6287CC47}"/>
            </a:ext>
          </a:extLst>
        </xdr:cNvPr>
        <xdr:cNvSpPr txBox="1"/>
      </xdr:nvSpPr>
      <xdr:spPr>
        <a:xfrm>
          <a:off x="133349" y="21424447"/>
          <a:ext cx="2396219" cy="5783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Toyota Motor Vietnam</a:t>
          </a:r>
        </a:p>
        <a:p>
          <a:r>
            <a:rPr lang="en-US" sz="1400"/>
            <a:t>PCD/CCR</a:t>
          </a:r>
        </a:p>
        <a:p>
          <a:r>
            <a:rPr lang="en-US" sz="1400"/>
            <a:t>Document no: PC-S-CCR-001</a:t>
          </a:r>
        </a:p>
      </xdr:txBody>
    </xdr:sp>
    <xdr:clientData/>
  </xdr:twoCellAnchor>
  <xdr:twoCellAnchor>
    <xdr:from>
      <xdr:col>1</xdr:col>
      <xdr:colOff>28573</xdr:colOff>
      <xdr:row>293</xdr:row>
      <xdr:rowOff>285749</xdr:rowOff>
    </xdr:from>
    <xdr:to>
      <xdr:col>5</xdr:col>
      <xdr:colOff>163285</xdr:colOff>
      <xdr:row>295</xdr:row>
      <xdr:rowOff>367392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C6DAAB5-749D-4DCE-BB1C-B91D71C86AA8}"/>
            </a:ext>
          </a:extLst>
        </xdr:cNvPr>
        <xdr:cNvSpPr txBox="1"/>
      </xdr:nvSpPr>
      <xdr:spPr>
        <a:xfrm>
          <a:off x="133348" y="42910124"/>
          <a:ext cx="2477862" cy="938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Toyota Motor Vietnam</a:t>
          </a:r>
        </a:p>
        <a:p>
          <a:r>
            <a:rPr lang="en-US" sz="1400"/>
            <a:t>PCD/CCR</a:t>
          </a:r>
        </a:p>
        <a:p>
          <a:r>
            <a:rPr lang="en-US" sz="1400"/>
            <a:t>Document no: PC-S-CCR-001</a:t>
          </a:r>
        </a:p>
      </xdr:txBody>
    </xdr:sp>
    <xdr:clientData/>
  </xdr:twoCellAnchor>
  <xdr:twoCellAnchor>
    <xdr:from>
      <xdr:col>26</xdr:col>
      <xdr:colOff>11205</xdr:colOff>
      <xdr:row>0</xdr:row>
      <xdr:rowOff>56029</xdr:rowOff>
    </xdr:from>
    <xdr:to>
      <xdr:col>27</xdr:col>
      <xdr:colOff>381000</xdr:colOff>
      <xdr:row>1</xdr:row>
      <xdr:rowOff>168089</xdr:rowOff>
    </xdr:to>
    <xdr:sp macro="" textlink="">
      <xdr:nvSpPr>
        <xdr:cNvPr id="5" name="Pentago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D5C47F83-8A0D-4D2B-8972-FC8F36939DCE}"/>
            </a:ext>
          </a:extLst>
        </xdr:cNvPr>
        <xdr:cNvSpPr/>
      </xdr:nvSpPr>
      <xdr:spPr>
        <a:xfrm flipH="1">
          <a:off x="13984380" y="56029"/>
          <a:ext cx="979395" cy="435910"/>
        </a:xfrm>
        <a:prstGeom prst="homePlat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Home page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0</xdr:row>
      <xdr:rowOff>28575</xdr:rowOff>
    </xdr:from>
    <xdr:to>
      <xdr:col>5</xdr:col>
      <xdr:colOff>324970</xdr:colOff>
      <xdr:row>3</xdr:row>
      <xdr:rowOff>123264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36B3D7C5-6196-43E0-858F-910F6AE6CBCD}"/>
            </a:ext>
          </a:extLst>
        </xdr:cNvPr>
        <xdr:cNvSpPr txBox="1"/>
      </xdr:nvSpPr>
      <xdr:spPr>
        <a:xfrm>
          <a:off x="133349" y="28575"/>
          <a:ext cx="2372846" cy="9233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Toyota Motor Vietnam</a:t>
          </a:r>
        </a:p>
        <a:p>
          <a:r>
            <a:rPr lang="en-US" sz="1400"/>
            <a:t>PCD/CCR</a:t>
          </a:r>
        </a:p>
        <a:p>
          <a:r>
            <a:rPr lang="en-US" sz="1400"/>
            <a:t>Document no: PC-S-CCR-001</a:t>
          </a:r>
        </a:p>
      </xdr:txBody>
    </xdr:sp>
    <xdr:clientData/>
  </xdr:twoCellAnchor>
  <xdr:twoCellAnchor>
    <xdr:from>
      <xdr:col>0</xdr:col>
      <xdr:colOff>28574</xdr:colOff>
      <xdr:row>53</xdr:row>
      <xdr:rowOff>28576</xdr:rowOff>
    </xdr:from>
    <xdr:to>
      <xdr:col>5</xdr:col>
      <xdr:colOff>302558</xdr:colOff>
      <xdr:row>56</xdr:row>
      <xdr:rowOff>156884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95F59EE3-0146-4D0E-B2B5-70324C9B11D2}"/>
            </a:ext>
          </a:extLst>
        </xdr:cNvPr>
        <xdr:cNvSpPr txBox="1"/>
      </xdr:nvSpPr>
      <xdr:spPr>
        <a:xfrm>
          <a:off x="28574" y="19507201"/>
          <a:ext cx="2455209" cy="83315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Toyota Motor Vietnam</a:t>
          </a:r>
        </a:p>
        <a:p>
          <a:r>
            <a:rPr lang="en-US" sz="1400"/>
            <a:t>PCD/CCR</a:t>
          </a:r>
        </a:p>
        <a:p>
          <a:r>
            <a:rPr lang="en-US" sz="1400"/>
            <a:t>Document no: PC-S-CCR-001</a:t>
          </a:r>
        </a:p>
      </xdr:txBody>
    </xdr:sp>
    <xdr:clientData/>
  </xdr:twoCellAnchor>
  <xdr:twoCellAnchor>
    <xdr:from>
      <xdr:col>0</xdr:col>
      <xdr:colOff>69395</xdr:colOff>
      <xdr:row>96</xdr:row>
      <xdr:rowOff>28575</xdr:rowOff>
    </xdr:from>
    <xdr:to>
      <xdr:col>5</xdr:col>
      <xdr:colOff>178493</xdr:colOff>
      <xdr:row>99</xdr:row>
      <xdr:rowOff>201706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D8DAAC6-CF6B-4363-8EFB-109FBA3817AF}"/>
            </a:ext>
          </a:extLst>
        </xdr:cNvPr>
        <xdr:cNvSpPr txBox="1"/>
      </xdr:nvSpPr>
      <xdr:spPr>
        <a:xfrm>
          <a:off x="69395" y="38890575"/>
          <a:ext cx="2290323" cy="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Toyota Motor Vietnam</a:t>
          </a:r>
        </a:p>
        <a:p>
          <a:r>
            <a:rPr lang="en-US" sz="1400"/>
            <a:t>PCD/CCR</a:t>
          </a:r>
        </a:p>
        <a:p>
          <a:r>
            <a:rPr lang="en-US" sz="1400"/>
            <a:t>Document no: PC-S-CCR-001</a:t>
          </a:r>
        </a:p>
      </xdr:txBody>
    </xdr:sp>
    <xdr:clientData/>
  </xdr:twoCellAnchor>
  <xdr:twoCellAnchor>
    <xdr:from>
      <xdr:col>25</xdr:col>
      <xdr:colOff>270541</xdr:colOff>
      <xdr:row>0</xdr:row>
      <xdr:rowOff>76040</xdr:rowOff>
    </xdr:from>
    <xdr:to>
      <xdr:col>26</xdr:col>
      <xdr:colOff>585106</xdr:colOff>
      <xdr:row>1</xdr:row>
      <xdr:rowOff>258537</xdr:rowOff>
    </xdr:to>
    <xdr:sp macro="" textlink="">
      <xdr:nvSpPr>
        <xdr:cNvPr id="5" name="Pentago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2E52A007-7826-4B9A-8A88-6CEA4314DB78}"/>
            </a:ext>
          </a:extLst>
        </xdr:cNvPr>
        <xdr:cNvSpPr/>
      </xdr:nvSpPr>
      <xdr:spPr>
        <a:xfrm flipH="1">
          <a:off x="12443491" y="76040"/>
          <a:ext cx="924165" cy="449197"/>
        </a:xfrm>
        <a:prstGeom prst="homePlat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Home page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28574</xdr:colOff>
      <xdr:row>0</xdr:row>
      <xdr:rowOff>28574</xdr:rowOff>
    </xdr:from>
    <xdr:to>
      <xdr:col>5</xdr:col>
      <xdr:colOff>28575</xdr:colOff>
      <xdr:row>3</xdr:row>
      <xdr:rowOff>122464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5C3C35AA-0134-41FE-BD5C-966F07693F3F}"/>
            </a:ext>
          </a:extLst>
        </xdr:cNvPr>
        <xdr:cNvSpPr txBox="1"/>
      </xdr:nvSpPr>
      <xdr:spPr>
        <a:xfrm>
          <a:off x="133349" y="28574"/>
          <a:ext cx="2343151" cy="106544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200"/>
            <a:t>Toyota Motor Vietnam</a:t>
          </a:r>
        </a:p>
        <a:p>
          <a:r>
            <a:rPr lang="en-US" sz="1200"/>
            <a:t>PCD/CCR</a:t>
          </a:r>
        </a:p>
        <a:p>
          <a:r>
            <a:rPr lang="en-US" sz="1200"/>
            <a:t>Document no: PC-S-CCR-001</a:t>
          </a:r>
        </a:p>
      </xdr:txBody>
    </xdr:sp>
    <xdr:clientData/>
  </xdr:twoCellAnchor>
  <xdr:twoCellAnchor>
    <xdr:from>
      <xdr:col>1</xdr:col>
      <xdr:colOff>28574</xdr:colOff>
      <xdr:row>194</xdr:row>
      <xdr:rowOff>40822</xdr:rowOff>
    </xdr:from>
    <xdr:to>
      <xdr:col>5</xdr:col>
      <xdr:colOff>81643</xdr:colOff>
      <xdr:row>196</xdr:row>
      <xdr:rowOff>95251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DC082132-7F8E-4BFB-9A3E-09F88DEA4F7A}"/>
            </a:ext>
          </a:extLst>
        </xdr:cNvPr>
        <xdr:cNvSpPr txBox="1"/>
      </xdr:nvSpPr>
      <xdr:spPr>
        <a:xfrm>
          <a:off x="133349" y="21424447"/>
          <a:ext cx="2396219" cy="57830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Toyota Motor Vietnam</a:t>
          </a:r>
        </a:p>
        <a:p>
          <a:r>
            <a:rPr lang="en-US" sz="1400"/>
            <a:t>PCD/CCR</a:t>
          </a:r>
        </a:p>
        <a:p>
          <a:r>
            <a:rPr lang="en-US" sz="1400"/>
            <a:t>Document no: PC-S-CCR-001</a:t>
          </a:r>
        </a:p>
      </xdr:txBody>
    </xdr:sp>
    <xdr:clientData/>
  </xdr:twoCellAnchor>
  <xdr:twoCellAnchor>
    <xdr:from>
      <xdr:col>1</xdr:col>
      <xdr:colOff>28573</xdr:colOff>
      <xdr:row>329</xdr:row>
      <xdr:rowOff>285749</xdr:rowOff>
    </xdr:from>
    <xdr:to>
      <xdr:col>5</xdr:col>
      <xdr:colOff>163285</xdr:colOff>
      <xdr:row>331</xdr:row>
      <xdr:rowOff>367392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A8175C85-E6B3-4931-9C83-64FF4C09FF99}"/>
            </a:ext>
          </a:extLst>
        </xdr:cNvPr>
        <xdr:cNvSpPr txBox="1"/>
      </xdr:nvSpPr>
      <xdr:spPr>
        <a:xfrm>
          <a:off x="133348" y="42910124"/>
          <a:ext cx="2477862" cy="93889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Toyota Motor Vietnam</a:t>
          </a:r>
        </a:p>
        <a:p>
          <a:r>
            <a:rPr lang="en-US" sz="1400"/>
            <a:t>PCD/CCR</a:t>
          </a:r>
        </a:p>
        <a:p>
          <a:r>
            <a:rPr lang="en-US" sz="1400"/>
            <a:t>Document no: PC-S-CCR-001</a:t>
          </a:r>
        </a:p>
      </xdr:txBody>
    </xdr:sp>
    <xdr:clientData/>
  </xdr:twoCellAnchor>
  <xdr:twoCellAnchor>
    <xdr:from>
      <xdr:col>26</xdr:col>
      <xdr:colOff>11205</xdr:colOff>
      <xdr:row>0</xdr:row>
      <xdr:rowOff>56029</xdr:rowOff>
    </xdr:from>
    <xdr:to>
      <xdr:col>27</xdr:col>
      <xdr:colOff>381000</xdr:colOff>
      <xdr:row>1</xdr:row>
      <xdr:rowOff>168089</xdr:rowOff>
    </xdr:to>
    <xdr:sp macro="" textlink="">
      <xdr:nvSpPr>
        <xdr:cNvPr id="5" name="Pentagon 4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2E71762-20BD-4318-8EC6-A548AD922265}"/>
            </a:ext>
          </a:extLst>
        </xdr:cNvPr>
        <xdr:cNvSpPr/>
      </xdr:nvSpPr>
      <xdr:spPr>
        <a:xfrm flipH="1">
          <a:off x="13984380" y="56029"/>
          <a:ext cx="979395" cy="435910"/>
        </a:xfrm>
        <a:prstGeom prst="homePlat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Home page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6</xdr:col>
      <xdr:colOff>171449</xdr:colOff>
      <xdr:row>3</xdr:row>
      <xdr:rowOff>123824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876ADB17-79E3-470A-BF53-957AB3ABA486}"/>
            </a:ext>
          </a:extLst>
        </xdr:cNvPr>
        <xdr:cNvSpPr txBox="1"/>
      </xdr:nvSpPr>
      <xdr:spPr>
        <a:xfrm>
          <a:off x="0" y="0"/>
          <a:ext cx="2419349" cy="6572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Toyota Motor Vietnam</a:t>
          </a:r>
        </a:p>
        <a:p>
          <a:r>
            <a:rPr lang="en-US" sz="1000"/>
            <a:t>PCD/CCR</a:t>
          </a:r>
        </a:p>
        <a:p>
          <a:r>
            <a:rPr lang="en-US" sz="1000"/>
            <a:t>Document no: PC-S-CCR-004</a:t>
          </a:r>
        </a:p>
      </xdr:txBody>
    </xdr:sp>
    <xdr:clientData/>
  </xdr:twoCellAnchor>
  <xdr:twoCellAnchor>
    <xdr:from>
      <xdr:col>0</xdr:col>
      <xdr:colOff>0</xdr:colOff>
      <xdr:row>87</xdr:row>
      <xdr:rowOff>17369</xdr:rowOff>
    </xdr:from>
    <xdr:to>
      <xdr:col>6</xdr:col>
      <xdr:colOff>19049</xdr:colOff>
      <xdr:row>89</xdr:row>
      <xdr:rowOff>33617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C5A0BD50-7B06-44BC-B7D5-9346B839D7D2}"/>
            </a:ext>
          </a:extLst>
        </xdr:cNvPr>
        <xdr:cNvSpPr txBox="1"/>
      </xdr:nvSpPr>
      <xdr:spPr>
        <a:xfrm>
          <a:off x="0" y="12380819"/>
          <a:ext cx="2266949" cy="61632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Toyota Motor Vietnam</a:t>
          </a:r>
        </a:p>
        <a:p>
          <a:r>
            <a:rPr lang="en-US" sz="1000"/>
            <a:t>PCD/CCR</a:t>
          </a:r>
        </a:p>
        <a:p>
          <a:r>
            <a:rPr lang="en-US" sz="1000"/>
            <a:t>Document no: PC-S-CCR-004</a:t>
          </a:r>
        </a:p>
      </xdr:txBody>
    </xdr:sp>
    <xdr:clientData/>
  </xdr:twoCellAnchor>
  <xdr:twoCellAnchor>
    <xdr:from>
      <xdr:col>1</xdr:col>
      <xdr:colOff>28574</xdr:colOff>
      <xdr:row>180</xdr:row>
      <xdr:rowOff>28575</xdr:rowOff>
    </xdr:from>
    <xdr:to>
      <xdr:col>5</xdr:col>
      <xdr:colOff>28575</xdr:colOff>
      <xdr:row>183</xdr:row>
      <xdr:rowOff>9525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B82A0AFA-FE08-479D-9B5F-6C7ADA179053}"/>
            </a:ext>
          </a:extLst>
        </xdr:cNvPr>
        <xdr:cNvSpPr txBox="1"/>
      </xdr:nvSpPr>
      <xdr:spPr>
        <a:xfrm>
          <a:off x="123824" y="25727025"/>
          <a:ext cx="1809751" cy="6286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/>
            <a:t>Toyota Motor Vietnam</a:t>
          </a:r>
        </a:p>
        <a:p>
          <a:r>
            <a:rPr lang="en-US" sz="1000"/>
            <a:t>PCD/CCR</a:t>
          </a:r>
        </a:p>
        <a:p>
          <a:r>
            <a:rPr lang="en-US" sz="1000"/>
            <a:t>Document no: PC-S-CCR-004</a:t>
          </a:r>
        </a:p>
      </xdr:txBody>
    </xdr:sp>
    <xdr:clientData/>
  </xdr:twoCellAnchor>
  <xdr:twoCellAnchor>
    <xdr:from>
      <xdr:col>25</xdr:col>
      <xdr:colOff>201706</xdr:colOff>
      <xdr:row>0</xdr:row>
      <xdr:rowOff>67236</xdr:rowOff>
    </xdr:from>
    <xdr:to>
      <xdr:col>26</xdr:col>
      <xdr:colOff>571500</xdr:colOff>
      <xdr:row>1</xdr:row>
      <xdr:rowOff>179296</xdr:rowOff>
    </xdr:to>
    <xdr:sp macro="" textlink="">
      <xdr:nvSpPr>
        <xdr:cNvPr id="5" name="Pentagon 6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BB8C0C90-E09C-46AE-BAE8-47FFBFFEDA87}"/>
            </a:ext>
          </a:extLst>
        </xdr:cNvPr>
        <xdr:cNvSpPr/>
      </xdr:nvSpPr>
      <xdr:spPr>
        <a:xfrm flipH="1">
          <a:off x="11488831" y="67236"/>
          <a:ext cx="979394" cy="216835"/>
        </a:xfrm>
        <a:prstGeom prst="homePlate">
          <a:avLst/>
        </a:prstGeom>
        <a:solidFill>
          <a:srgbClr val="FFFF00"/>
        </a:solidFill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rgbClr val="FF0000"/>
              </a:solidFill>
            </a:rPr>
            <a:t>Home page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46"/>
  <sheetViews>
    <sheetView topLeftCell="A10" zoomScale="55" zoomScaleNormal="55" workbookViewId="0">
      <selection activeCell="I363" sqref="I363"/>
    </sheetView>
  </sheetViews>
  <sheetFormatPr defaultRowHeight="15.75" x14ac:dyDescent="0.25"/>
  <cols>
    <col min="1" max="1" width="1.5703125" style="1" customWidth="1"/>
    <col min="2" max="2" width="9.42578125" style="57" customWidth="1"/>
    <col min="3" max="3" width="6.85546875" customWidth="1"/>
    <col min="4" max="7" width="9.42578125" customWidth="1"/>
    <col min="8" max="8" width="0.28515625" customWidth="1"/>
    <col min="9" max="9" width="28.85546875" customWidth="1"/>
    <col min="10" max="10" width="11.140625" customWidth="1"/>
    <col min="11" max="11" width="7.42578125" customWidth="1"/>
    <col min="12" max="13" width="11.42578125" customWidth="1"/>
    <col min="14" max="14" width="6.42578125" style="6" customWidth="1"/>
    <col min="15" max="15" width="5.140625" customWidth="1"/>
    <col min="16" max="21" width="3.5703125" customWidth="1"/>
    <col min="22" max="22" width="3.5703125" style="7" customWidth="1"/>
    <col min="23" max="23" width="7.5703125" style="7" customWidth="1"/>
    <col min="24" max="24" width="10.42578125" style="7" customWidth="1"/>
    <col min="25" max="25" width="19.7109375" customWidth="1"/>
    <col min="28" max="28" width="28.28515625" style="52" customWidth="1"/>
  </cols>
  <sheetData>
    <row r="1" spans="1:32" ht="25.5" customHeight="1" x14ac:dyDescent="0.25">
      <c r="B1" s="2"/>
      <c r="H1" s="145" t="s">
        <v>0</v>
      </c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</row>
    <row r="2" spans="1:32" ht="25.5" customHeight="1" x14ac:dyDescent="0.25">
      <c r="B2" s="2"/>
      <c r="G2" s="3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AD2" s="53" t="s">
        <v>34</v>
      </c>
      <c r="AE2" s="53" t="s">
        <v>35</v>
      </c>
      <c r="AF2" s="53" t="s">
        <v>36</v>
      </c>
    </row>
    <row r="3" spans="1:32" ht="25.5" customHeight="1" x14ac:dyDescent="0.25">
      <c r="B3" s="4"/>
      <c r="G3" s="3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AB3" s="146" t="str">
        <f>IF(COUNTIF($AB$8:$AB$291,"NG")&gt;0,"NG","OK")</f>
        <v>OK</v>
      </c>
      <c r="AD3" s="20" t="e">
        <f>+COUNTIFS(#REF!,"Line1",#REF!,AD2)</f>
        <v>#REF!</v>
      </c>
      <c r="AE3" s="20" t="e">
        <f>+COUNTIFS(#REF!,"Line1",#REF!,AE2)</f>
        <v>#REF!</v>
      </c>
      <c r="AF3" s="20" t="e">
        <f>+COUNTIFS(#REF!,"Line1",#REF!,AF2)</f>
        <v>#REF!</v>
      </c>
    </row>
    <row r="4" spans="1:32" ht="25.5" customHeight="1" x14ac:dyDescent="0.4">
      <c r="B4" s="5" t="s">
        <v>1</v>
      </c>
      <c r="AB4" s="146"/>
    </row>
    <row r="5" spans="1:32" s="54" customFormat="1" ht="25.5" customHeight="1" x14ac:dyDescent="0.25">
      <c r="A5" s="8"/>
      <c r="B5" s="9"/>
      <c r="C5" s="10" t="s">
        <v>2</v>
      </c>
      <c r="D5" s="147"/>
      <c r="E5" s="147"/>
      <c r="F5" s="147"/>
      <c r="G5" s="11"/>
      <c r="H5" s="11"/>
      <c r="I5" s="11"/>
      <c r="J5" s="11"/>
      <c r="K5" s="11"/>
      <c r="L5" s="148"/>
      <c r="M5" s="149"/>
      <c r="N5" s="150" t="s">
        <v>3</v>
      </c>
      <c r="O5" s="151"/>
      <c r="P5" s="152">
        <v>6.4</v>
      </c>
      <c r="Q5" s="152"/>
      <c r="R5" s="152"/>
      <c r="S5" s="152"/>
      <c r="T5" s="152"/>
      <c r="U5" s="152"/>
      <c r="V5" s="12"/>
      <c r="W5" s="13" t="s">
        <v>4</v>
      </c>
      <c r="X5" s="12"/>
      <c r="Y5" s="13" t="s">
        <v>5</v>
      </c>
      <c r="AB5" s="55"/>
    </row>
    <row r="6" spans="1:32" s="54" customFormat="1" ht="25.5" customHeight="1" x14ac:dyDescent="0.25">
      <c r="A6" s="8"/>
      <c r="B6" s="14" t="s">
        <v>6</v>
      </c>
      <c r="C6" s="15"/>
      <c r="D6" s="16"/>
      <c r="E6" s="11"/>
      <c r="F6" s="11"/>
      <c r="G6" s="11" t="s">
        <v>7</v>
      </c>
      <c r="H6" s="11"/>
      <c r="I6" s="11"/>
      <c r="J6" s="11"/>
      <c r="K6" s="11"/>
      <c r="L6" s="158" t="s">
        <v>8</v>
      </c>
      <c r="M6" s="149"/>
      <c r="N6" s="159" t="s">
        <v>9</v>
      </c>
      <c r="O6" s="161" t="s">
        <v>10</v>
      </c>
      <c r="P6" s="158" t="s">
        <v>11</v>
      </c>
      <c r="Q6" s="148"/>
      <c r="R6" s="148"/>
      <c r="S6" s="148"/>
      <c r="T6" s="148"/>
      <c r="U6" s="148"/>
      <c r="V6" s="149"/>
      <c r="W6" s="161" t="s">
        <v>12</v>
      </c>
      <c r="X6" s="163" t="s">
        <v>13</v>
      </c>
      <c r="Y6" s="153" t="s">
        <v>14</v>
      </c>
      <c r="AB6" s="56" t="s">
        <v>37</v>
      </c>
    </row>
    <row r="7" spans="1:32" s="57" customFormat="1" ht="27.75" customHeight="1" x14ac:dyDescent="0.25">
      <c r="A7" s="18"/>
      <c r="B7" s="19"/>
      <c r="C7" s="20" t="s">
        <v>15</v>
      </c>
      <c r="D7" s="20" t="s">
        <v>16</v>
      </c>
      <c r="E7" s="21" t="s">
        <v>17</v>
      </c>
      <c r="F7" s="20" t="s">
        <v>18</v>
      </c>
      <c r="G7" s="20" t="s">
        <v>19</v>
      </c>
      <c r="H7" s="22" t="s">
        <v>20</v>
      </c>
      <c r="I7" s="22" t="s">
        <v>21</v>
      </c>
      <c r="J7" s="23" t="s">
        <v>22</v>
      </c>
      <c r="K7" s="24" t="s">
        <v>23</v>
      </c>
      <c r="L7" s="20" t="s">
        <v>24</v>
      </c>
      <c r="M7" s="20" t="s">
        <v>25</v>
      </c>
      <c r="N7" s="160"/>
      <c r="O7" s="162"/>
      <c r="P7" s="20" t="s">
        <v>26</v>
      </c>
      <c r="Q7" s="20" t="s">
        <v>27</v>
      </c>
      <c r="R7" s="20" t="s">
        <v>28</v>
      </c>
      <c r="S7" s="20" t="s">
        <v>29</v>
      </c>
      <c r="T7" s="20" t="s">
        <v>30</v>
      </c>
      <c r="U7" s="20" t="s">
        <v>31</v>
      </c>
      <c r="V7" s="25" t="s">
        <v>32</v>
      </c>
      <c r="W7" s="162"/>
      <c r="X7" s="164"/>
      <c r="Y7" s="154"/>
      <c r="AB7" s="58" t="e">
        <f t="array" aca="1" ref="AB7" ca="1">_xlfn.XLOOKUP($D$8&amp;$E$8,#REF!&amp;#REF!,#REF!)-1</f>
        <v>#NAME?</v>
      </c>
    </row>
    <row r="8" spans="1:32" ht="15.95" customHeight="1" x14ac:dyDescent="0.3">
      <c r="A8" s="1" t="str">
        <f>D8&amp;E8</f>
        <v/>
      </c>
      <c r="B8" s="26"/>
      <c r="C8" s="26" t="str">
        <f>+LEFT(G8,1)</f>
        <v/>
      </c>
      <c r="D8" s="26" t="str">
        <f>IF($B8="","",INDEX(#REF!,MATCH($B8,#REF!,0),1))</f>
        <v/>
      </c>
      <c r="E8" s="26" t="str">
        <f>IF($B8="","",INDEX(#REF!,MATCH($B8,#REF!,0),2))</f>
        <v/>
      </c>
      <c r="F8" s="26" t="str">
        <f>IF($B8="","",INDEX(#REF!,MATCH($B8,#REF!,0),3))</f>
        <v/>
      </c>
      <c r="G8" s="26" t="str">
        <f>IF($B8="","",INDEX(#REF!,MATCH($B8,#REF!,0),4))</f>
        <v/>
      </c>
      <c r="H8" s="26"/>
      <c r="I8" s="26" t="str">
        <f>IF($B8="","",INDEX(#REF!,MATCH($B8,#REF!,0),7))</f>
        <v/>
      </c>
      <c r="J8" s="27"/>
      <c r="K8" s="28"/>
      <c r="L8" s="26"/>
      <c r="M8" s="26" t="str">
        <f t="shared" ref="M8" si="0">+LEFT(Q8,1)</f>
        <v/>
      </c>
      <c r="N8" s="26" t="str">
        <f>IF($B8="","",INDEX(#REF!,MATCH($B8,#REF!,0),1))</f>
        <v/>
      </c>
      <c r="O8" s="26" t="str">
        <f>IF($B8="","",INDEX(#REF!,MATCH($B8,#REF!,0),2))</f>
        <v/>
      </c>
      <c r="P8" s="26" t="str">
        <f>IF($B8="","",INDEX(#REF!,MATCH($B8,#REF!,0),3))</f>
        <v/>
      </c>
      <c r="Q8" s="26" t="str">
        <f>IF($B8="","",INDEX(#REF!,MATCH($B8,#REF!,0),4))</f>
        <v/>
      </c>
      <c r="R8" s="26"/>
      <c r="S8" s="26" t="str">
        <f>IF($B8="","",INDEX(#REF!,MATCH($B8,#REF!,0),7))</f>
        <v/>
      </c>
      <c r="T8" s="27"/>
      <c r="U8" s="28"/>
      <c r="V8" s="26"/>
      <c r="W8" s="26" t="str">
        <f t="shared" ref="W8" si="1">+LEFT(AA8,1)</f>
        <v/>
      </c>
      <c r="X8" s="26" t="str">
        <f>IF($B8="","",INDEX(#REF!,MATCH($B8,#REF!,0),1))</f>
        <v/>
      </c>
      <c r="Y8" s="26" t="str">
        <f>IF($B8="","",INDEX(#REF!,MATCH($B8,#REF!,0),2))</f>
        <v/>
      </c>
      <c r="AB8" s="59" t="str">
        <f>IF(I8="","",IF(I8=_xlfn.XLOOKUP(COUNTIF(C$8:C8,"V")+AB$7,#REF!,#REF!),"OK","NG"))</f>
        <v/>
      </c>
    </row>
    <row r="9" spans="1:32" ht="15.95" customHeight="1" x14ac:dyDescent="0.3">
      <c r="A9" s="1" t="str">
        <f t="shared" ref="A9:A72" si="2">D9&amp;E9</f>
        <v/>
      </c>
      <c r="B9" s="26"/>
      <c r="C9" s="26" t="str">
        <f t="shared" ref="C9:C26" si="3">+LEFT(G9,1)</f>
        <v/>
      </c>
      <c r="D9" s="26" t="str">
        <f>IF($B9="","",INDEX(#REF!,MATCH($B9,#REF!,0),1))</f>
        <v/>
      </c>
      <c r="E9" s="26" t="str">
        <f>IF($B9="","",INDEX(#REF!,MATCH($B9,#REF!,0),2))</f>
        <v/>
      </c>
      <c r="F9" s="26" t="str">
        <f>IF($B9="","",INDEX(#REF!,MATCH($B9,#REF!,0),3))</f>
        <v/>
      </c>
      <c r="G9" s="26" t="str">
        <f>IF($B9="","",INDEX(#REF!,MATCH($B9,#REF!,0),4))</f>
        <v/>
      </c>
      <c r="H9" s="26"/>
      <c r="I9" s="26" t="str">
        <f>IF($B9="","",INDEX(#REF!,MATCH($B9,#REF!,0),7))</f>
        <v/>
      </c>
      <c r="J9" s="27"/>
      <c r="K9" s="28"/>
      <c r="L9" s="26"/>
      <c r="M9" s="26" t="str">
        <f t="shared" ref="M9:M26" si="4">+LEFT(Q9,1)</f>
        <v/>
      </c>
      <c r="N9" s="26" t="str">
        <f>IF($B9="","",INDEX(#REF!,MATCH($B9,#REF!,0),1))</f>
        <v/>
      </c>
      <c r="O9" s="26" t="str">
        <f>IF($B9="","",INDEX(#REF!,MATCH($B9,#REF!,0),2))</f>
        <v/>
      </c>
      <c r="P9" s="26" t="str">
        <f>IF($B9="","",INDEX(#REF!,MATCH($B9,#REF!,0),3))</f>
        <v/>
      </c>
      <c r="Q9" s="26" t="str">
        <f>IF($B9="","",INDEX(#REF!,MATCH($B9,#REF!,0),4))</f>
        <v/>
      </c>
      <c r="R9" s="26"/>
      <c r="S9" s="26" t="str">
        <f>IF($B9="","",INDEX(#REF!,MATCH($B9,#REF!,0),7))</f>
        <v/>
      </c>
      <c r="T9" s="27"/>
      <c r="U9" s="28"/>
      <c r="V9" s="26"/>
      <c r="W9" s="26" t="str">
        <f t="shared" ref="W9:W26" si="5">+LEFT(AA9,1)</f>
        <v/>
      </c>
      <c r="X9" s="26" t="str">
        <f>IF($B9="","",INDEX(#REF!,MATCH($B9,#REF!,0),1))</f>
        <v/>
      </c>
      <c r="Y9" s="26" t="str">
        <f>IF($B9="","",INDEX(#REF!,MATCH($B9,#REF!,0),2))</f>
        <v/>
      </c>
      <c r="AB9" s="60" t="str">
        <f>IF(I9="","",IF(I9=_xlfn.XLOOKUP(COUNTIF(C$8:C9,"V")+AB$7,#REF!,#REF!),"OK","NG"))</f>
        <v/>
      </c>
    </row>
    <row r="10" spans="1:32" ht="15.95" customHeight="1" x14ac:dyDescent="0.3">
      <c r="A10" s="1" t="str">
        <f t="shared" si="2"/>
        <v/>
      </c>
      <c r="B10" s="26"/>
      <c r="C10" s="26" t="str">
        <f t="shared" si="3"/>
        <v/>
      </c>
      <c r="D10" s="26" t="str">
        <f>IF($B10="","",INDEX(#REF!,MATCH($B10,#REF!,0),1))</f>
        <v/>
      </c>
      <c r="E10" s="26" t="str">
        <f>IF($B10="","",INDEX(#REF!,MATCH($B10,#REF!,0),2))</f>
        <v/>
      </c>
      <c r="F10" s="26" t="str">
        <f>IF($B10="","",INDEX(#REF!,MATCH($B10,#REF!,0),3))</f>
        <v/>
      </c>
      <c r="G10" s="26" t="str">
        <f>IF($B10="","",INDEX(#REF!,MATCH($B10,#REF!,0),4))</f>
        <v/>
      </c>
      <c r="H10" s="26"/>
      <c r="I10" s="26" t="str">
        <f>IF($B10="","",INDEX(#REF!,MATCH($B10,#REF!,0),7))</f>
        <v/>
      </c>
      <c r="J10" s="27"/>
      <c r="K10" s="28"/>
      <c r="L10" s="26"/>
      <c r="M10" s="26" t="str">
        <f t="shared" si="4"/>
        <v/>
      </c>
      <c r="N10" s="26" t="str">
        <f>IF($B10="","",INDEX(#REF!,MATCH($B10,#REF!,0),1))</f>
        <v/>
      </c>
      <c r="O10" s="26" t="str">
        <f>IF($B10="","",INDEX(#REF!,MATCH($B10,#REF!,0),2))</f>
        <v/>
      </c>
      <c r="P10" s="26" t="str">
        <f>IF($B10="","",INDEX(#REF!,MATCH($B10,#REF!,0),3))</f>
        <v/>
      </c>
      <c r="Q10" s="26" t="str">
        <f>IF($B10="","",INDEX(#REF!,MATCH($B10,#REF!,0),4))</f>
        <v/>
      </c>
      <c r="R10" s="26"/>
      <c r="S10" s="26" t="str">
        <f>IF($B10="","",INDEX(#REF!,MATCH($B10,#REF!,0),7))</f>
        <v/>
      </c>
      <c r="T10" s="27"/>
      <c r="U10" s="28"/>
      <c r="V10" s="26"/>
      <c r="W10" s="26" t="str">
        <f t="shared" si="5"/>
        <v/>
      </c>
      <c r="X10" s="26" t="str">
        <f>IF($B10="","",INDEX(#REF!,MATCH($B10,#REF!,0),1))</f>
        <v/>
      </c>
      <c r="Y10" s="26" t="str">
        <f>IF($B10="","",INDEX(#REF!,MATCH($B10,#REF!,0),2))</f>
        <v/>
      </c>
      <c r="AB10" s="60" t="str">
        <f>IF(I10="","",IF(I10=_xlfn.XLOOKUP(COUNTIF(C$8:C10,"V")+AB$7,#REF!,#REF!),"OK","NG"))</f>
        <v/>
      </c>
    </row>
    <row r="11" spans="1:32" ht="15.95" customHeight="1" x14ac:dyDescent="0.3">
      <c r="A11" s="1" t="str">
        <f t="shared" si="2"/>
        <v/>
      </c>
      <c r="B11" s="26"/>
      <c r="C11" s="26" t="str">
        <f t="shared" si="3"/>
        <v/>
      </c>
      <c r="D11" s="26" t="str">
        <f>IF($B11="","",INDEX(#REF!,MATCH($B11,#REF!,0),1))</f>
        <v/>
      </c>
      <c r="E11" s="26" t="str">
        <f>IF($B11="","",INDEX(#REF!,MATCH($B11,#REF!,0),2))</f>
        <v/>
      </c>
      <c r="F11" s="26" t="str">
        <f>IF($B11="","",INDEX(#REF!,MATCH($B11,#REF!,0),3))</f>
        <v/>
      </c>
      <c r="G11" s="26" t="str">
        <f>IF($B11="","",INDEX(#REF!,MATCH($B11,#REF!,0),4))</f>
        <v/>
      </c>
      <c r="H11" s="26"/>
      <c r="I11" s="26" t="str">
        <f>IF($B11="","",INDEX(#REF!,MATCH($B11,#REF!,0),7))</f>
        <v/>
      </c>
      <c r="J11" s="27"/>
      <c r="K11" s="28"/>
      <c r="L11" s="26"/>
      <c r="M11" s="26" t="str">
        <f t="shared" si="4"/>
        <v/>
      </c>
      <c r="N11" s="26" t="str">
        <f>IF($B11="","",INDEX(#REF!,MATCH($B11,#REF!,0),1))</f>
        <v/>
      </c>
      <c r="O11" s="26" t="str">
        <f>IF($B11="","",INDEX(#REF!,MATCH($B11,#REF!,0),2))</f>
        <v/>
      </c>
      <c r="P11" s="26" t="str">
        <f>IF($B11="","",INDEX(#REF!,MATCH($B11,#REF!,0),3))</f>
        <v/>
      </c>
      <c r="Q11" s="26" t="str">
        <f>IF($B11="","",INDEX(#REF!,MATCH($B11,#REF!,0),4))</f>
        <v/>
      </c>
      <c r="R11" s="26"/>
      <c r="S11" s="26" t="str">
        <f>IF($B11="","",INDEX(#REF!,MATCH($B11,#REF!,0),7))</f>
        <v/>
      </c>
      <c r="T11" s="27"/>
      <c r="U11" s="28"/>
      <c r="V11" s="26"/>
      <c r="W11" s="26" t="str">
        <f t="shared" si="5"/>
        <v/>
      </c>
      <c r="X11" s="26" t="str">
        <f>IF($B11="","",INDEX(#REF!,MATCH($B11,#REF!,0),1))</f>
        <v/>
      </c>
      <c r="Y11" s="26" t="str">
        <f>IF($B11="","",INDEX(#REF!,MATCH($B11,#REF!,0),2))</f>
        <v/>
      </c>
      <c r="AB11" s="60" t="str">
        <f>IF(I11="","",IF(I11=_xlfn.XLOOKUP(COUNTIF(C$8:C11,"V")+AB$7,#REF!,#REF!),"OK","NG"))</f>
        <v/>
      </c>
    </row>
    <row r="12" spans="1:32" ht="15.95" customHeight="1" x14ac:dyDescent="0.3">
      <c r="A12" s="1" t="str">
        <f t="shared" si="2"/>
        <v/>
      </c>
      <c r="B12" s="26"/>
      <c r="C12" s="26" t="str">
        <f t="shared" si="3"/>
        <v/>
      </c>
      <c r="D12" s="26" t="str">
        <f>IF($B12="","",INDEX(#REF!,MATCH($B12,#REF!,0),1))</f>
        <v/>
      </c>
      <c r="E12" s="26" t="str">
        <f>IF($B12="","",INDEX(#REF!,MATCH($B12,#REF!,0),2))</f>
        <v/>
      </c>
      <c r="F12" s="26" t="str">
        <f>IF($B12="","",INDEX(#REF!,MATCH($B12,#REF!,0),3))</f>
        <v/>
      </c>
      <c r="G12" s="26" t="str">
        <f>IF($B12="","",INDEX(#REF!,MATCH($B12,#REF!,0),4))</f>
        <v/>
      </c>
      <c r="H12" s="26"/>
      <c r="I12" s="26" t="str">
        <f>IF($B12="","",INDEX(#REF!,MATCH($B12,#REF!,0),7))</f>
        <v/>
      </c>
      <c r="J12" s="27"/>
      <c r="K12" s="28"/>
      <c r="L12" s="26"/>
      <c r="M12" s="26" t="str">
        <f t="shared" si="4"/>
        <v/>
      </c>
      <c r="N12" s="26" t="str">
        <f>IF($B12="","",INDEX(#REF!,MATCH($B12,#REF!,0),1))</f>
        <v/>
      </c>
      <c r="O12" s="26" t="str">
        <f>IF($B12="","",INDEX(#REF!,MATCH($B12,#REF!,0),2))</f>
        <v/>
      </c>
      <c r="P12" s="26" t="str">
        <f>IF($B12="","",INDEX(#REF!,MATCH($B12,#REF!,0),3))</f>
        <v/>
      </c>
      <c r="Q12" s="26" t="str">
        <f>IF($B12="","",INDEX(#REF!,MATCH($B12,#REF!,0),4))</f>
        <v/>
      </c>
      <c r="R12" s="26"/>
      <c r="S12" s="26" t="str">
        <f>IF($B12="","",INDEX(#REF!,MATCH($B12,#REF!,0),7))</f>
        <v/>
      </c>
      <c r="T12" s="27"/>
      <c r="U12" s="28"/>
      <c r="V12" s="26"/>
      <c r="W12" s="26" t="str">
        <f t="shared" si="5"/>
        <v/>
      </c>
      <c r="X12" s="26" t="str">
        <f>IF($B12="","",INDEX(#REF!,MATCH($B12,#REF!,0),1))</f>
        <v/>
      </c>
      <c r="Y12" s="26" t="str">
        <f>IF($B12="","",INDEX(#REF!,MATCH($B12,#REF!,0),2))</f>
        <v/>
      </c>
      <c r="AB12" s="60" t="str">
        <f>IF(I12="","",IF(I12=_xlfn.XLOOKUP(COUNTIF(C$8:C12,"V")+AB$7,#REF!,#REF!),"OK","NG"))</f>
        <v/>
      </c>
    </row>
    <row r="13" spans="1:32" ht="15.95" customHeight="1" x14ac:dyDescent="0.3">
      <c r="A13" s="1" t="str">
        <f t="shared" si="2"/>
        <v/>
      </c>
      <c r="B13" s="26"/>
      <c r="C13" s="26" t="str">
        <f t="shared" si="3"/>
        <v/>
      </c>
      <c r="D13" s="26" t="str">
        <f>IF($B13="","",INDEX(#REF!,MATCH($B13,#REF!,0),1))</f>
        <v/>
      </c>
      <c r="E13" s="26" t="str">
        <f>IF($B13="","",INDEX(#REF!,MATCH($B13,#REF!,0),2))</f>
        <v/>
      </c>
      <c r="F13" s="26" t="str">
        <f>IF($B13="","",INDEX(#REF!,MATCH($B13,#REF!,0),3))</f>
        <v/>
      </c>
      <c r="G13" s="26" t="str">
        <f>IF($B13="","",INDEX(#REF!,MATCH($B13,#REF!,0),4))</f>
        <v/>
      </c>
      <c r="H13" s="26"/>
      <c r="I13" s="26" t="str">
        <f>IF($B13="","",INDEX(#REF!,MATCH($B13,#REF!,0),7))</f>
        <v/>
      </c>
      <c r="J13" s="27"/>
      <c r="K13" s="28"/>
      <c r="L13" s="26"/>
      <c r="M13" s="26" t="str">
        <f t="shared" si="4"/>
        <v/>
      </c>
      <c r="N13" s="26" t="str">
        <f>IF($B13="","",INDEX(#REF!,MATCH($B13,#REF!,0),1))</f>
        <v/>
      </c>
      <c r="O13" s="26" t="str">
        <f>IF($B13="","",INDEX(#REF!,MATCH($B13,#REF!,0),2))</f>
        <v/>
      </c>
      <c r="P13" s="26" t="str">
        <f>IF($B13="","",INDEX(#REF!,MATCH($B13,#REF!,0),3))</f>
        <v/>
      </c>
      <c r="Q13" s="26" t="str">
        <f>IF($B13="","",INDEX(#REF!,MATCH($B13,#REF!,0),4))</f>
        <v/>
      </c>
      <c r="R13" s="26"/>
      <c r="S13" s="26" t="str">
        <f>IF($B13="","",INDEX(#REF!,MATCH($B13,#REF!,0),7))</f>
        <v/>
      </c>
      <c r="T13" s="27"/>
      <c r="U13" s="28"/>
      <c r="V13" s="26"/>
      <c r="W13" s="26" t="str">
        <f t="shared" si="5"/>
        <v/>
      </c>
      <c r="X13" s="26" t="str">
        <f>IF($B13="","",INDEX(#REF!,MATCH($B13,#REF!,0),1))</f>
        <v/>
      </c>
      <c r="Y13" s="26" t="str">
        <f>IF($B13="","",INDEX(#REF!,MATCH($B13,#REF!,0),2))</f>
        <v/>
      </c>
      <c r="AB13" s="60" t="str">
        <f>IF(I13="","",IF(I13=_xlfn.XLOOKUP(COUNTIF(C$8:C13,"V")+AB$7,#REF!,#REF!),"OK","NG"))</f>
        <v/>
      </c>
    </row>
    <row r="14" spans="1:32" ht="15.95" customHeight="1" x14ac:dyDescent="0.3">
      <c r="A14" s="1" t="str">
        <f t="shared" si="2"/>
        <v/>
      </c>
      <c r="B14" s="26"/>
      <c r="C14" s="26" t="str">
        <f t="shared" si="3"/>
        <v/>
      </c>
      <c r="D14" s="26" t="str">
        <f>IF($B14="","",INDEX(#REF!,MATCH($B14,#REF!,0),1))</f>
        <v/>
      </c>
      <c r="E14" s="26" t="str">
        <f>IF($B14="","",INDEX(#REF!,MATCH($B14,#REF!,0),2))</f>
        <v/>
      </c>
      <c r="F14" s="26" t="str">
        <f>IF($B14="","",INDEX(#REF!,MATCH($B14,#REF!,0),3))</f>
        <v/>
      </c>
      <c r="G14" s="26" t="str">
        <f>IF($B14="","",INDEX(#REF!,MATCH($B14,#REF!,0),4))</f>
        <v/>
      </c>
      <c r="H14" s="26"/>
      <c r="I14" s="26" t="str">
        <f>IF($B14="","",INDEX(#REF!,MATCH($B14,#REF!,0),7))</f>
        <v/>
      </c>
      <c r="J14" s="27"/>
      <c r="K14" s="28"/>
      <c r="L14" s="26"/>
      <c r="M14" s="26" t="str">
        <f t="shared" si="4"/>
        <v/>
      </c>
      <c r="N14" s="26" t="str">
        <f>IF($B14="","",INDEX(#REF!,MATCH($B14,#REF!,0),1))</f>
        <v/>
      </c>
      <c r="O14" s="26" t="str">
        <f>IF($B14="","",INDEX(#REF!,MATCH($B14,#REF!,0),2))</f>
        <v/>
      </c>
      <c r="P14" s="26" t="str">
        <f>IF($B14="","",INDEX(#REF!,MATCH($B14,#REF!,0),3))</f>
        <v/>
      </c>
      <c r="Q14" s="26" t="str">
        <f>IF($B14="","",INDEX(#REF!,MATCH($B14,#REF!,0),4))</f>
        <v/>
      </c>
      <c r="R14" s="26"/>
      <c r="S14" s="26" t="str">
        <f>IF($B14="","",INDEX(#REF!,MATCH($B14,#REF!,0),7))</f>
        <v/>
      </c>
      <c r="T14" s="27"/>
      <c r="U14" s="28"/>
      <c r="V14" s="26"/>
      <c r="W14" s="26" t="str">
        <f t="shared" si="5"/>
        <v/>
      </c>
      <c r="X14" s="26" t="str">
        <f>IF($B14="","",INDEX(#REF!,MATCH($B14,#REF!,0),1))</f>
        <v/>
      </c>
      <c r="Y14" s="26" t="str">
        <f>IF($B14="","",INDEX(#REF!,MATCH($B14,#REF!,0),2))</f>
        <v/>
      </c>
      <c r="AB14" s="60" t="str">
        <f>IF(I14="","",IF(I14=_xlfn.XLOOKUP(COUNTIF(C$8:C14,"V")+AB$7,#REF!,#REF!),"OK","NG"))</f>
        <v/>
      </c>
    </row>
    <row r="15" spans="1:32" ht="15.95" customHeight="1" x14ac:dyDescent="0.3">
      <c r="A15" s="1" t="str">
        <f t="shared" si="2"/>
        <v/>
      </c>
      <c r="B15" s="26"/>
      <c r="C15" s="26" t="str">
        <f t="shared" si="3"/>
        <v/>
      </c>
      <c r="D15" s="26" t="str">
        <f>IF($B15="","",INDEX(#REF!,MATCH($B15,#REF!,0),1))</f>
        <v/>
      </c>
      <c r="E15" s="26" t="str">
        <f>IF($B15="","",INDEX(#REF!,MATCH($B15,#REF!,0),2))</f>
        <v/>
      </c>
      <c r="F15" s="26" t="str">
        <f>IF($B15="","",INDEX(#REF!,MATCH($B15,#REF!,0),3))</f>
        <v/>
      </c>
      <c r="G15" s="26" t="str">
        <f>IF($B15="","",INDEX(#REF!,MATCH($B15,#REF!,0),4))</f>
        <v/>
      </c>
      <c r="H15" s="26"/>
      <c r="I15" s="26" t="str">
        <f>IF($B15="","",INDEX(#REF!,MATCH($B15,#REF!,0),7))</f>
        <v/>
      </c>
      <c r="J15" s="27"/>
      <c r="K15" s="28"/>
      <c r="L15" s="26"/>
      <c r="M15" s="26" t="str">
        <f t="shared" si="4"/>
        <v/>
      </c>
      <c r="N15" s="26" t="str">
        <f>IF($B15="","",INDEX(#REF!,MATCH($B15,#REF!,0),1))</f>
        <v/>
      </c>
      <c r="O15" s="26" t="str">
        <f>IF($B15="","",INDEX(#REF!,MATCH($B15,#REF!,0),2))</f>
        <v/>
      </c>
      <c r="P15" s="26" t="str">
        <f>IF($B15="","",INDEX(#REF!,MATCH($B15,#REF!,0),3))</f>
        <v/>
      </c>
      <c r="Q15" s="26" t="str">
        <f>IF($B15="","",INDEX(#REF!,MATCH($B15,#REF!,0),4))</f>
        <v/>
      </c>
      <c r="R15" s="26"/>
      <c r="S15" s="26" t="str">
        <f>IF($B15="","",INDEX(#REF!,MATCH($B15,#REF!,0),7))</f>
        <v/>
      </c>
      <c r="T15" s="27"/>
      <c r="U15" s="28"/>
      <c r="V15" s="26"/>
      <c r="W15" s="26" t="str">
        <f t="shared" si="5"/>
        <v/>
      </c>
      <c r="X15" s="26" t="str">
        <f>IF($B15="","",INDEX(#REF!,MATCH($B15,#REF!,0),1))</f>
        <v/>
      </c>
      <c r="Y15" s="26" t="str">
        <f>IF($B15="","",INDEX(#REF!,MATCH($B15,#REF!,0),2))</f>
        <v/>
      </c>
      <c r="AB15" s="60" t="str">
        <f>IF(I15="","",IF(I15=_xlfn.XLOOKUP(COUNTIF(C$8:C15,"V")+AB$7,#REF!,#REF!),"OK","NG"))</f>
        <v/>
      </c>
    </row>
    <row r="16" spans="1:32" s="37" customFormat="1" ht="15.95" customHeight="1" x14ac:dyDescent="0.3">
      <c r="A16" s="37" t="str">
        <f t="shared" si="2"/>
        <v/>
      </c>
      <c r="B16" s="26"/>
      <c r="C16" s="26" t="str">
        <f t="shared" si="3"/>
        <v/>
      </c>
      <c r="D16" s="26" t="str">
        <f>IF($B16="","",INDEX(#REF!,MATCH($B16,#REF!,0),1))</f>
        <v/>
      </c>
      <c r="E16" s="26" t="str">
        <f>IF($B16="","",INDEX(#REF!,MATCH($B16,#REF!,0),2))</f>
        <v/>
      </c>
      <c r="F16" s="26" t="str">
        <f>IF($B16="","",INDEX(#REF!,MATCH($B16,#REF!,0),3))</f>
        <v/>
      </c>
      <c r="G16" s="26" t="str">
        <f>IF($B16="","",INDEX(#REF!,MATCH($B16,#REF!,0),4))</f>
        <v/>
      </c>
      <c r="H16" s="26"/>
      <c r="I16" s="26" t="str">
        <f>IF($B16="","",INDEX(#REF!,MATCH($B16,#REF!,0),7))</f>
        <v/>
      </c>
      <c r="J16" s="27"/>
      <c r="K16" s="28"/>
      <c r="L16" s="26"/>
      <c r="M16" s="26" t="str">
        <f t="shared" si="4"/>
        <v/>
      </c>
      <c r="N16" s="26" t="str">
        <f>IF($B16="","",INDEX(#REF!,MATCH($B16,#REF!,0),1))</f>
        <v/>
      </c>
      <c r="O16" s="26" t="str">
        <f>IF($B16="","",INDEX(#REF!,MATCH($B16,#REF!,0),2))</f>
        <v/>
      </c>
      <c r="P16" s="26" t="str">
        <f>IF($B16="","",INDEX(#REF!,MATCH($B16,#REF!,0),3))</f>
        <v/>
      </c>
      <c r="Q16" s="26" t="str">
        <f>IF($B16="","",INDEX(#REF!,MATCH($B16,#REF!,0),4))</f>
        <v/>
      </c>
      <c r="R16" s="26"/>
      <c r="S16" s="26" t="str">
        <f>IF($B16="","",INDEX(#REF!,MATCH($B16,#REF!,0),7))</f>
        <v/>
      </c>
      <c r="T16" s="27"/>
      <c r="U16" s="28"/>
      <c r="V16" s="26"/>
      <c r="W16" s="26" t="str">
        <f t="shared" si="5"/>
        <v/>
      </c>
      <c r="X16" s="26" t="str">
        <f>IF($B16="","",INDEX(#REF!,MATCH($B16,#REF!,0),1))</f>
        <v/>
      </c>
      <c r="Y16" s="26" t="str">
        <f>IF($B16="","",INDEX(#REF!,MATCH($B16,#REF!,0),2))</f>
        <v/>
      </c>
      <c r="AB16" s="60" t="str">
        <f>IF(I16="","",IF(I16=_xlfn.XLOOKUP(COUNTIF(C$8:C16,"V")+AB$7,#REF!,#REF!),"OK","NG"))</f>
        <v/>
      </c>
    </row>
    <row r="17" spans="1:28" ht="15.95" customHeight="1" x14ac:dyDescent="0.3">
      <c r="A17" s="1" t="str">
        <f t="shared" si="2"/>
        <v/>
      </c>
      <c r="B17" s="26"/>
      <c r="C17" s="26" t="str">
        <f t="shared" si="3"/>
        <v/>
      </c>
      <c r="D17" s="26" t="str">
        <f>IF($B17="","",INDEX(#REF!,MATCH($B17,#REF!,0),1))</f>
        <v/>
      </c>
      <c r="E17" s="26" t="str">
        <f>IF($B17="","",INDEX(#REF!,MATCH($B17,#REF!,0),2))</f>
        <v/>
      </c>
      <c r="F17" s="26" t="str">
        <f>IF($B17="","",INDEX(#REF!,MATCH($B17,#REF!,0),3))</f>
        <v/>
      </c>
      <c r="G17" s="26" t="str">
        <f>IF($B17="","",INDEX(#REF!,MATCH($B17,#REF!,0),4))</f>
        <v/>
      </c>
      <c r="H17" s="26"/>
      <c r="I17" s="26" t="str">
        <f>IF($B17="","",INDEX(#REF!,MATCH($B17,#REF!,0),7))</f>
        <v/>
      </c>
      <c r="J17" s="27"/>
      <c r="K17" s="28"/>
      <c r="L17" s="26"/>
      <c r="M17" s="26" t="str">
        <f t="shared" si="4"/>
        <v/>
      </c>
      <c r="N17" s="26" t="str">
        <f>IF($B17="","",INDEX(#REF!,MATCH($B17,#REF!,0),1))</f>
        <v/>
      </c>
      <c r="O17" s="26" t="str">
        <f>IF($B17="","",INDEX(#REF!,MATCH($B17,#REF!,0),2))</f>
        <v/>
      </c>
      <c r="P17" s="26" t="str">
        <f>IF($B17="","",INDEX(#REF!,MATCH($B17,#REF!,0),3))</f>
        <v/>
      </c>
      <c r="Q17" s="26" t="str">
        <f>IF($B17="","",INDEX(#REF!,MATCH($B17,#REF!,0),4))</f>
        <v/>
      </c>
      <c r="R17" s="26"/>
      <c r="S17" s="26" t="str">
        <f>IF($B17="","",INDEX(#REF!,MATCH($B17,#REF!,0),7))</f>
        <v/>
      </c>
      <c r="T17" s="27"/>
      <c r="U17" s="28"/>
      <c r="V17" s="26"/>
      <c r="W17" s="26" t="str">
        <f t="shared" si="5"/>
        <v/>
      </c>
      <c r="X17" s="26" t="str">
        <f>IF($B17="","",INDEX(#REF!,MATCH($B17,#REF!,0),1))</f>
        <v/>
      </c>
      <c r="Y17" s="26" t="str">
        <f>IF($B17="","",INDEX(#REF!,MATCH($B17,#REF!,0),2))</f>
        <v/>
      </c>
      <c r="AB17" s="60" t="str">
        <f>IF(I17="","",IF(I17=_xlfn.XLOOKUP(COUNTIF(C$8:C17,"V")+AB$7,#REF!,#REF!),"OK","NG"))</f>
        <v/>
      </c>
    </row>
    <row r="18" spans="1:28" ht="15.95" customHeight="1" x14ac:dyDescent="0.3">
      <c r="A18" s="1" t="str">
        <f t="shared" si="2"/>
        <v/>
      </c>
      <c r="B18" s="26"/>
      <c r="C18" s="26" t="str">
        <f t="shared" si="3"/>
        <v/>
      </c>
      <c r="D18" s="26" t="str">
        <f>IF($B18="","",INDEX(#REF!,MATCH($B18,#REF!,0),1))</f>
        <v/>
      </c>
      <c r="E18" s="26" t="str">
        <f>IF($B18="","",INDEX(#REF!,MATCH($B18,#REF!,0),2))</f>
        <v/>
      </c>
      <c r="F18" s="26" t="str">
        <f>IF($B18="","",INDEX(#REF!,MATCH($B18,#REF!,0),3))</f>
        <v/>
      </c>
      <c r="G18" s="26" t="str">
        <f>IF($B18="","",INDEX(#REF!,MATCH($B18,#REF!,0),4))</f>
        <v/>
      </c>
      <c r="H18" s="26"/>
      <c r="I18" s="26" t="str">
        <f>IF($B18="","",INDEX(#REF!,MATCH($B18,#REF!,0),7))</f>
        <v/>
      </c>
      <c r="J18" s="27"/>
      <c r="K18" s="28"/>
      <c r="L18" s="26"/>
      <c r="M18" s="26" t="str">
        <f t="shared" si="4"/>
        <v/>
      </c>
      <c r="N18" s="26" t="str">
        <f>IF($B18="","",INDEX(#REF!,MATCH($B18,#REF!,0),1))</f>
        <v/>
      </c>
      <c r="O18" s="26" t="str">
        <f>IF($B18="","",INDEX(#REF!,MATCH($B18,#REF!,0),2))</f>
        <v/>
      </c>
      <c r="P18" s="26" t="str">
        <f>IF($B18="","",INDEX(#REF!,MATCH($B18,#REF!,0),3))</f>
        <v/>
      </c>
      <c r="Q18" s="26" t="str">
        <f>IF($B18="","",INDEX(#REF!,MATCH($B18,#REF!,0),4))</f>
        <v/>
      </c>
      <c r="R18" s="26"/>
      <c r="S18" s="26" t="str">
        <f>IF($B18="","",INDEX(#REF!,MATCH($B18,#REF!,0),7))</f>
        <v/>
      </c>
      <c r="T18" s="27"/>
      <c r="U18" s="28"/>
      <c r="V18" s="26"/>
      <c r="W18" s="26" t="str">
        <f t="shared" si="5"/>
        <v/>
      </c>
      <c r="X18" s="26" t="str">
        <f>IF($B18="","",INDEX(#REF!,MATCH($B18,#REF!,0),1))</f>
        <v/>
      </c>
      <c r="Y18" s="26" t="str">
        <f>IF($B18="","",INDEX(#REF!,MATCH($B18,#REF!,0),2))</f>
        <v/>
      </c>
      <c r="AB18" s="60" t="str">
        <f>IF(I18="","",IF(I18=_xlfn.XLOOKUP(COUNTIF(C$8:C18,"V")+AB$7,#REF!,#REF!),"OK","NG"))</f>
        <v/>
      </c>
    </row>
    <row r="19" spans="1:28" ht="15.95" customHeight="1" x14ac:dyDescent="0.3">
      <c r="A19" s="1" t="str">
        <f t="shared" si="2"/>
        <v/>
      </c>
      <c r="B19" s="26"/>
      <c r="C19" s="26" t="str">
        <f t="shared" si="3"/>
        <v/>
      </c>
      <c r="D19" s="26" t="str">
        <f>IF($B19="","",INDEX(#REF!,MATCH($B19,#REF!,0),1))</f>
        <v/>
      </c>
      <c r="E19" s="26" t="str">
        <f>IF($B19="","",INDEX(#REF!,MATCH($B19,#REF!,0),2))</f>
        <v/>
      </c>
      <c r="F19" s="26" t="str">
        <f>IF($B19="","",INDEX(#REF!,MATCH($B19,#REF!,0),3))</f>
        <v/>
      </c>
      <c r="G19" s="26" t="str">
        <f>IF($B19="","",INDEX(#REF!,MATCH($B19,#REF!,0),4))</f>
        <v/>
      </c>
      <c r="H19" s="26"/>
      <c r="I19" s="26" t="str">
        <f>IF($B19="","",INDEX(#REF!,MATCH($B19,#REF!,0),7))</f>
        <v/>
      </c>
      <c r="J19" s="27"/>
      <c r="K19" s="28"/>
      <c r="L19" s="26"/>
      <c r="M19" s="26" t="str">
        <f t="shared" si="4"/>
        <v/>
      </c>
      <c r="N19" s="26" t="str">
        <f>IF($B19="","",INDEX(#REF!,MATCH($B19,#REF!,0),1))</f>
        <v/>
      </c>
      <c r="O19" s="26" t="str">
        <f>IF($B19="","",INDEX(#REF!,MATCH($B19,#REF!,0),2))</f>
        <v/>
      </c>
      <c r="P19" s="26" t="str">
        <f>IF($B19="","",INDEX(#REF!,MATCH($B19,#REF!,0),3))</f>
        <v/>
      </c>
      <c r="Q19" s="26" t="str">
        <f>IF($B19="","",INDEX(#REF!,MATCH($B19,#REF!,0),4))</f>
        <v/>
      </c>
      <c r="R19" s="26"/>
      <c r="S19" s="26" t="str">
        <f>IF($B19="","",INDEX(#REF!,MATCH($B19,#REF!,0),7))</f>
        <v/>
      </c>
      <c r="T19" s="27"/>
      <c r="U19" s="28"/>
      <c r="V19" s="26"/>
      <c r="W19" s="26" t="str">
        <f t="shared" si="5"/>
        <v/>
      </c>
      <c r="X19" s="26" t="str">
        <f>IF($B19="","",INDEX(#REF!,MATCH($B19,#REF!,0),1))</f>
        <v/>
      </c>
      <c r="Y19" s="26" t="str">
        <f>IF($B19="","",INDEX(#REF!,MATCH($B19,#REF!,0),2))</f>
        <v/>
      </c>
      <c r="AB19" s="60" t="str">
        <f>IF(I19="","",IF(I19=_xlfn.XLOOKUP(COUNTIF(C$8:C19,"V")+AB$7,#REF!,#REF!),"OK","NG"))</f>
        <v/>
      </c>
    </row>
    <row r="20" spans="1:28" ht="15.95" customHeight="1" x14ac:dyDescent="0.3">
      <c r="A20" s="1" t="str">
        <f t="shared" si="2"/>
        <v/>
      </c>
      <c r="B20" s="26"/>
      <c r="C20" s="26" t="str">
        <f t="shared" si="3"/>
        <v/>
      </c>
      <c r="D20" s="26" t="str">
        <f>IF($B20="","",INDEX(#REF!,MATCH($B20,#REF!,0),1))</f>
        <v/>
      </c>
      <c r="E20" s="26" t="str">
        <f>IF($B20="","",INDEX(#REF!,MATCH($B20,#REF!,0),2))</f>
        <v/>
      </c>
      <c r="F20" s="26" t="str">
        <f>IF($B20="","",INDEX(#REF!,MATCH($B20,#REF!,0),3))</f>
        <v/>
      </c>
      <c r="G20" s="26" t="str">
        <f>IF($B20="","",INDEX(#REF!,MATCH($B20,#REF!,0),4))</f>
        <v/>
      </c>
      <c r="H20" s="26"/>
      <c r="I20" s="26" t="str">
        <f>IF($B20="","",INDEX(#REF!,MATCH($B20,#REF!,0),7))</f>
        <v/>
      </c>
      <c r="J20" s="27"/>
      <c r="K20" s="28"/>
      <c r="L20" s="26"/>
      <c r="M20" s="26" t="str">
        <f t="shared" si="4"/>
        <v/>
      </c>
      <c r="N20" s="26" t="str">
        <f>IF($B20="","",INDEX(#REF!,MATCH($B20,#REF!,0),1))</f>
        <v/>
      </c>
      <c r="O20" s="26" t="str">
        <f>IF($B20="","",INDEX(#REF!,MATCH($B20,#REF!,0),2))</f>
        <v/>
      </c>
      <c r="P20" s="26" t="str">
        <f>IF($B20="","",INDEX(#REF!,MATCH($B20,#REF!,0),3))</f>
        <v/>
      </c>
      <c r="Q20" s="26" t="str">
        <f>IF($B20="","",INDEX(#REF!,MATCH($B20,#REF!,0),4))</f>
        <v/>
      </c>
      <c r="R20" s="26"/>
      <c r="S20" s="26" t="str">
        <f>IF($B20="","",INDEX(#REF!,MATCH($B20,#REF!,0),7))</f>
        <v/>
      </c>
      <c r="T20" s="27"/>
      <c r="U20" s="28"/>
      <c r="V20" s="26"/>
      <c r="W20" s="26" t="str">
        <f t="shared" si="5"/>
        <v/>
      </c>
      <c r="X20" s="26" t="str">
        <f>IF($B20="","",INDEX(#REF!,MATCH($B20,#REF!,0),1))</f>
        <v/>
      </c>
      <c r="Y20" s="26" t="str">
        <f>IF($B20="","",INDEX(#REF!,MATCH($B20,#REF!,0),2))</f>
        <v/>
      </c>
      <c r="AB20" s="60" t="str">
        <f>IF(I20="","",IF(I20=_xlfn.XLOOKUP(COUNTIF(C$8:C20,"V")+AB$7,#REF!,#REF!),"OK","NG"))</f>
        <v/>
      </c>
    </row>
    <row r="21" spans="1:28" ht="15.95" customHeight="1" x14ac:dyDescent="0.3">
      <c r="A21" s="1" t="str">
        <f t="shared" si="2"/>
        <v/>
      </c>
      <c r="B21" s="26"/>
      <c r="C21" s="26" t="str">
        <f t="shared" si="3"/>
        <v/>
      </c>
      <c r="D21" s="26" t="str">
        <f>IF($B21="","",INDEX(#REF!,MATCH($B21,#REF!,0),1))</f>
        <v/>
      </c>
      <c r="E21" s="26" t="str">
        <f>IF($B21="","",INDEX(#REF!,MATCH($B21,#REF!,0),2))</f>
        <v/>
      </c>
      <c r="F21" s="26" t="str">
        <f>IF($B21="","",INDEX(#REF!,MATCH($B21,#REF!,0),3))</f>
        <v/>
      </c>
      <c r="G21" s="26" t="str">
        <f>IF($B21="","",INDEX(#REF!,MATCH($B21,#REF!,0),4))</f>
        <v/>
      </c>
      <c r="H21" s="26"/>
      <c r="I21" s="26" t="str">
        <f>IF($B21="","",INDEX(#REF!,MATCH($B21,#REF!,0),7))</f>
        <v/>
      </c>
      <c r="J21" s="27"/>
      <c r="K21" s="28"/>
      <c r="L21" s="26"/>
      <c r="M21" s="26" t="str">
        <f t="shared" si="4"/>
        <v/>
      </c>
      <c r="N21" s="26" t="str">
        <f>IF($B21="","",INDEX(#REF!,MATCH($B21,#REF!,0),1))</f>
        <v/>
      </c>
      <c r="O21" s="26" t="str">
        <f>IF($B21="","",INDEX(#REF!,MATCH($B21,#REF!,0),2))</f>
        <v/>
      </c>
      <c r="P21" s="26" t="str">
        <f>IF($B21="","",INDEX(#REF!,MATCH($B21,#REF!,0),3))</f>
        <v/>
      </c>
      <c r="Q21" s="26" t="str">
        <f>IF($B21="","",INDEX(#REF!,MATCH($B21,#REF!,0),4))</f>
        <v/>
      </c>
      <c r="R21" s="26"/>
      <c r="S21" s="26" t="str">
        <f>IF($B21="","",INDEX(#REF!,MATCH($B21,#REF!,0),7))</f>
        <v/>
      </c>
      <c r="T21" s="27"/>
      <c r="U21" s="28"/>
      <c r="V21" s="26"/>
      <c r="W21" s="26" t="str">
        <f t="shared" si="5"/>
        <v/>
      </c>
      <c r="X21" s="26" t="str">
        <f>IF($B21="","",INDEX(#REF!,MATCH($B21,#REF!,0),1))</f>
        <v/>
      </c>
      <c r="Y21" s="26" t="str">
        <f>IF($B21="","",INDEX(#REF!,MATCH($B21,#REF!,0),2))</f>
        <v/>
      </c>
      <c r="AB21" s="60" t="str">
        <f>IF(I21="","",IF(I21=_xlfn.XLOOKUP(COUNTIF(C$8:C21,"V")+AB$7,#REF!,#REF!),"OK","NG"))</f>
        <v/>
      </c>
    </row>
    <row r="22" spans="1:28" ht="15.95" customHeight="1" x14ac:dyDescent="0.3">
      <c r="A22" s="1" t="str">
        <f t="shared" si="2"/>
        <v/>
      </c>
      <c r="B22" s="26"/>
      <c r="C22" s="26" t="str">
        <f t="shared" si="3"/>
        <v/>
      </c>
      <c r="D22" s="26" t="str">
        <f>IF($B22="","",INDEX(#REF!,MATCH($B22,#REF!,0),1))</f>
        <v/>
      </c>
      <c r="E22" s="26" t="str">
        <f>IF($B22="","",INDEX(#REF!,MATCH($B22,#REF!,0),2))</f>
        <v/>
      </c>
      <c r="F22" s="26" t="str">
        <f>IF($B22="","",INDEX(#REF!,MATCH($B22,#REF!,0),3))</f>
        <v/>
      </c>
      <c r="G22" s="26" t="str">
        <f>IF($B22="","",INDEX(#REF!,MATCH($B22,#REF!,0),4))</f>
        <v/>
      </c>
      <c r="H22" s="26"/>
      <c r="I22" s="26" t="str">
        <f>IF($B22="","",INDEX(#REF!,MATCH($B22,#REF!,0),7))</f>
        <v/>
      </c>
      <c r="J22" s="27"/>
      <c r="K22" s="28"/>
      <c r="L22" s="26"/>
      <c r="M22" s="26" t="str">
        <f t="shared" si="4"/>
        <v/>
      </c>
      <c r="N22" s="26" t="str">
        <f>IF($B22="","",INDEX(#REF!,MATCH($B22,#REF!,0),1))</f>
        <v/>
      </c>
      <c r="O22" s="26" t="str">
        <f>IF($B22="","",INDEX(#REF!,MATCH($B22,#REF!,0),2))</f>
        <v/>
      </c>
      <c r="P22" s="26" t="str">
        <f>IF($B22="","",INDEX(#REF!,MATCH($B22,#REF!,0),3))</f>
        <v/>
      </c>
      <c r="Q22" s="26" t="str">
        <f>IF($B22="","",INDEX(#REF!,MATCH($B22,#REF!,0),4))</f>
        <v/>
      </c>
      <c r="R22" s="26"/>
      <c r="S22" s="26" t="str">
        <f>IF($B22="","",INDEX(#REF!,MATCH($B22,#REF!,0),7))</f>
        <v/>
      </c>
      <c r="T22" s="27"/>
      <c r="U22" s="28"/>
      <c r="V22" s="26"/>
      <c r="W22" s="26" t="str">
        <f t="shared" si="5"/>
        <v/>
      </c>
      <c r="X22" s="26" t="str">
        <f>IF($B22="","",INDEX(#REF!,MATCH($B22,#REF!,0),1))</f>
        <v/>
      </c>
      <c r="Y22" s="26" t="str">
        <f>IF($B22="","",INDEX(#REF!,MATCH($B22,#REF!,0),2))</f>
        <v/>
      </c>
      <c r="AB22" s="60" t="str">
        <f>IF(I22="","",IF(I22=_xlfn.XLOOKUP(COUNTIF(C$8:C22,"V")+AB$7,#REF!,#REF!),"OK","NG"))</f>
        <v/>
      </c>
    </row>
    <row r="23" spans="1:28" ht="15.95" customHeight="1" x14ac:dyDescent="0.3">
      <c r="A23" s="1" t="str">
        <f t="shared" si="2"/>
        <v/>
      </c>
      <c r="B23" s="26"/>
      <c r="C23" s="26" t="str">
        <f t="shared" si="3"/>
        <v/>
      </c>
      <c r="D23" s="26" t="str">
        <f>IF($B23="","",INDEX(#REF!,MATCH($B23,#REF!,0),1))</f>
        <v/>
      </c>
      <c r="E23" s="26" t="str">
        <f>IF($B23="","",INDEX(#REF!,MATCH($B23,#REF!,0),2))</f>
        <v/>
      </c>
      <c r="F23" s="26" t="str">
        <f>IF($B23="","",INDEX(#REF!,MATCH($B23,#REF!,0),3))</f>
        <v/>
      </c>
      <c r="G23" s="26" t="str">
        <f>IF($B23="","",INDEX(#REF!,MATCH($B23,#REF!,0),4))</f>
        <v/>
      </c>
      <c r="H23" s="26"/>
      <c r="I23" s="26" t="str">
        <f>IF($B23="","",INDEX(#REF!,MATCH($B23,#REF!,0),7))</f>
        <v/>
      </c>
      <c r="J23" s="27"/>
      <c r="K23" s="28"/>
      <c r="L23" s="26"/>
      <c r="M23" s="26" t="str">
        <f t="shared" si="4"/>
        <v/>
      </c>
      <c r="N23" s="26" t="str">
        <f>IF($B23="","",INDEX(#REF!,MATCH($B23,#REF!,0),1))</f>
        <v/>
      </c>
      <c r="O23" s="26" t="str">
        <f>IF($B23="","",INDEX(#REF!,MATCH($B23,#REF!,0),2))</f>
        <v/>
      </c>
      <c r="P23" s="26" t="str">
        <f>IF($B23="","",INDEX(#REF!,MATCH($B23,#REF!,0),3))</f>
        <v/>
      </c>
      <c r="Q23" s="26" t="str">
        <f>IF($B23="","",INDEX(#REF!,MATCH($B23,#REF!,0),4))</f>
        <v/>
      </c>
      <c r="R23" s="26"/>
      <c r="S23" s="26" t="str">
        <f>IF($B23="","",INDEX(#REF!,MATCH($B23,#REF!,0),7))</f>
        <v/>
      </c>
      <c r="T23" s="27"/>
      <c r="U23" s="28"/>
      <c r="V23" s="26"/>
      <c r="W23" s="26" t="str">
        <f t="shared" si="5"/>
        <v/>
      </c>
      <c r="X23" s="26" t="str">
        <f>IF($B23="","",INDEX(#REF!,MATCH($B23,#REF!,0),1))</f>
        <v/>
      </c>
      <c r="Y23" s="26" t="str">
        <f>IF($B23="","",INDEX(#REF!,MATCH($B23,#REF!,0),2))</f>
        <v/>
      </c>
      <c r="AB23" s="60" t="str">
        <f>IF(I23="","",IF(I23=_xlfn.XLOOKUP(COUNTIF(C$8:C23,"V")+AB$7,#REF!,#REF!),"OK","NG"))</f>
        <v/>
      </c>
    </row>
    <row r="24" spans="1:28" ht="15.95" customHeight="1" x14ac:dyDescent="0.3">
      <c r="A24" s="1" t="str">
        <f t="shared" si="2"/>
        <v/>
      </c>
      <c r="B24" s="26"/>
      <c r="C24" s="26" t="str">
        <f t="shared" si="3"/>
        <v/>
      </c>
      <c r="D24" s="26" t="str">
        <f>IF($B24="","",INDEX(#REF!,MATCH($B24,#REF!,0),1))</f>
        <v/>
      </c>
      <c r="E24" s="26" t="str">
        <f>IF($B24="","",INDEX(#REF!,MATCH($B24,#REF!,0),2))</f>
        <v/>
      </c>
      <c r="F24" s="26" t="str">
        <f>IF($B24="","",INDEX(#REF!,MATCH($B24,#REF!,0),3))</f>
        <v/>
      </c>
      <c r="G24" s="26" t="str">
        <f>IF($B24="","",INDEX(#REF!,MATCH($B24,#REF!,0),4))</f>
        <v/>
      </c>
      <c r="H24" s="26"/>
      <c r="I24" s="26" t="str">
        <f>IF($B24="","",INDEX(#REF!,MATCH($B24,#REF!,0),7))</f>
        <v/>
      </c>
      <c r="J24" s="27"/>
      <c r="K24" s="28"/>
      <c r="L24" s="26"/>
      <c r="M24" s="26" t="str">
        <f t="shared" si="4"/>
        <v/>
      </c>
      <c r="N24" s="26" t="str">
        <f>IF($B24="","",INDEX(#REF!,MATCH($B24,#REF!,0),1))</f>
        <v/>
      </c>
      <c r="O24" s="26" t="str">
        <f>IF($B24="","",INDEX(#REF!,MATCH($B24,#REF!,0),2))</f>
        <v/>
      </c>
      <c r="P24" s="26" t="str">
        <f>IF($B24="","",INDEX(#REF!,MATCH($B24,#REF!,0),3))</f>
        <v/>
      </c>
      <c r="Q24" s="26" t="str">
        <f>IF($B24="","",INDEX(#REF!,MATCH($B24,#REF!,0),4))</f>
        <v/>
      </c>
      <c r="R24" s="26"/>
      <c r="S24" s="26" t="str">
        <f>IF($B24="","",INDEX(#REF!,MATCH($B24,#REF!,0),7))</f>
        <v/>
      </c>
      <c r="T24" s="27"/>
      <c r="U24" s="28"/>
      <c r="V24" s="26"/>
      <c r="W24" s="26" t="str">
        <f t="shared" si="5"/>
        <v/>
      </c>
      <c r="X24" s="26" t="str">
        <f>IF($B24="","",INDEX(#REF!,MATCH($B24,#REF!,0),1))</f>
        <v/>
      </c>
      <c r="Y24" s="26" t="str">
        <f>IF($B24="","",INDEX(#REF!,MATCH($B24,#REF!,0),2))</f>
        <v/>
      </c>
      <c r="AB24" s="60" t="str">
        <f>IF(I24="","",IF(I24=_xlfn.XLOOKUP(COUNTIF(C$8:C24,"V")+AB$7,#REF!,#REF!),"OK","NG"))</f>
        <v/>
      </c>
    </row>
    <row r="25" spans="1:28" ht="15.95" customHeight="1" x14ac:dyDescent="0.3">
      <c r="A25" s="1" t="str">
        <f t="shared" si="2"/>
        <v/>
      </c>
      <c r="B25" s="26"/>
      <c r="C25" s="26" t="str">
        <f t="shared" si="3"/>
        <v/>
      </c>
      <c r="D25" s="26" t="str">
        <f>IF($B25="","",INDEX(#REF!,MATCH($B25,#REF!,0),1))</f>
        <v/>
      </c>
      <c r="E25" s="26" t="str">
        <f>IF($B25="","",INDEX(#REF!,MATCH($B25,#REF!,0),2))</f>
        <v/>
      </c>
      <c r="F25" s="26" t="str">
        <f>IF($B25="","",INDEX(#REF!,MATCH($B25,#REF!,0),3))</f>
        <v/>
      </c>
      <c r="G25" s="26" t="str">
        <f>IF($B25="","",INDEX(#REF!,MATCH($B25,#REF!,0),4))</f>
        <v/>
      </c>
      <c r="H25" s="26"/>
      <c r="I25" s="26" t="str">
        <f>IF($B25="","",INDEX(#REF!,MATCH($B25,#REF!,0),7))</f>
        <v/>
      </c>
      <c r="J25" s="27"/>
      <c r="K25" s="28"/>
      <c r="L25" s="26"/>
      <c r="M25" s="26" t="str">
        <f t="shared" si="4"/>
        <v/>
      </c>
      <c r="N25" s="26" t="str">
        <f>IF($B25="","",INDEX(#REF!,MATCH($B25,#REF!,0),1))</f>
        <v/>
      </c>
      <c r="O25" s="26" t="str">
        <f>IF($B25="","",INDEX(#REF!,MATCH($B25,#REF!,0),2))</f>
        <v/>
      </c>
      <c r="P25" s="26" t="str">
        <f>IF($B25="","",INDEX(#REF!,MATCH($B25,#REF!,0),3))</f>
        <v/>
      </c>
      <c r="Q25" s="26" t="str">
        <f>IF($B25="","",INDEX(#REF!,MATCH($B25,#REF!,0),4))</f>
        <v/>
      </c>
      <c r="R25" s="26"/>
      <c r="S25" s="26" t="str">
        <f>IF($B25="","",INDEX(#REF!,MATCH($B25,#REF!,0),7))</f>
        <v/>
      </c>
      <c r="T25" s="27"/>
      <c r="U25" s="28"/>
      <c r="V25" s="26"/>
      <c r="W25" s="26" t="str">
        <f t="shared" si="5"/>
        <v/>
      </c>
      <c r="X25" s="26" t="str">
        <f>IF($B25="","",INDEX(#REF!,MATCH($B25,#REF!,0),1))</f>
        <v/>
      </c>
      <c r="Y25" s="26" t="str">
        <f>IF($B25="","",INDEX(#REF!,MATCH($B25,#REF!,0),2))</f>
        <v/>
      </c>
      <c r="AB25" s="60" t="str">
        <f>IF(I25="","",IF(I25=_xlfn.XLOOKUP(COUNTIF(C$8:C25,"V")+AB$7,#REF!,#REF!),"OK","NG"))</f>
        <v/>
      </c>
    </row>
    <row r="26" spans="1:28" ht="15.95" customHeight="1" x14ac:dyDescent="0.3">
      <c r="A26" s="1" t="str">
        <f t="shared" si="2"/>
        <v/>
      </c>
      <c r="B26" s="26"/>
      <c r="C26" s="26" t="str">
        <f t="shared" si="3"/>
        <v/>
      </c>
      <c r="D26" s="26" t="str">
        <f>IF($B26="","",INDEX(#REF!,MATCH($B26,#REF!,0),1))</f>
        <v/>
      </c>
      <c r="E26" s="26" t="str">
        <f>IF($B26="","",INDEX(#REF!,MATCH($B26,#REF!,0),2))</f>
        <v/>
      </c>
      <c r="F26" s="26" t="str">
        <f>IF($B26="","",INDEX(#REF!,MATCH($B26,#REF!,0),3))</f>
        <v/>
      </c>
      <c r="G26" s="26" t="str">
        <f>IF($B26="","",INDEX(#REF!,MATCH($B26,#REF!,0),4))</f>
        <v/>
      </c>
      <c r="H26" s="26"/>
      <c r="I26" s="26" t="str">
        <f>IF($B26="","",INDEX(#REF!,MATCH($B26,#REF!,0),7))</f>
        <v/>
      </c>
      <c r="J26" s="27"/>
      <c r="K26" s="28"/>
      <c r="L26" s="26"/>
      <c r="M26" s="26" t="str">
        <f t="shared" si="4"/>
        <v/>
      </c>
      <c r="N26" s="26" t="str">
        <f>IF($B26="","",INDEX(#REF!,MATCH($B26,#REF!,0),1))</f>
        <v/>
      </c>
      <c r="O26" s="26" t="str">
        <f>IF($B26="","",INDEX(#REF!,MATCH($B26,#REF!,0),2))</f>
        <v/>
      </c>
      <c r="P26" s="26" t="str">
        <f>IF($B26="","",INDEX(#REF!,MATCH($B26,#REF!,0),3))</f>
        <v/>
      </c>
      <c r="Q26" s="26" t="str">
        <f>IF($B26="","",INDEX(#REF!,MATCH($B26,#REF!,0),4))</f>
        <v/>
      </c>
      <c r="R26" s="26"/>
      <c r="S26" s="26" t="str">
        <f>IF($B26="","",INDEX(#REF!,MATCH($B26,#REF!,0),7))</f>
        <v/>
      </c>
      <c r="T26" s="27"/>
      <c r="U26" s="28"/>
      <c r="V26" s="26"/>
      <c r="W26" s="26" t="str">
        <f t="shared" si="5"/>
        <v/>
      </c>
      <c r="X26" s="26" t="str">
        <f>IF($B26="","",INDEX(#REF!,MATCH($B26,#REF!,0),1))</f>
        <v/>
      </c>
      <c r="Y26" s="26" t="str">
        <f>IF($B26="","",INDEX(#REF!,MATCH($B26,#REF!,0),2))</f>
        <v/>
      </c>
      <c r="AB26" s="60" t="str">
        <f>IF(I26="","",IF(I26=_xlfn.XLOOKUP(COUNTIF(C$8:C26,"V")+AB$7,#REF!,#REF!),"OK","NG"))</f>
        <v/>
      </c>
    </row>
    <row r="27" spans="1:28" ht="15.95" customHeight="1" x14ac:dyDescent="0.3">
      <c r="A27" s="1" t="str">
        <f t="shared" si="2"/>
        <v/>
      </c>
      <c r="B27" s="26"/>
      <c r="C27" s="26" t="str">
        <f t="shared" ref="C27:C90" si="6">+LEFT(G27,1)</f>
        <v/>
      </c>
      <c r="D27" s="26" t="str">
        <f>IF($B27="","",INDEX(#REF!,MATCH($B27,#REF!,0),1))</f>
        <v/>
      </c>
      <c r="E27" s="26" t="str">
        <f>IF($B27="","",INDEX(#REF!,MATCH($B27,#REF!,0),2))</f>
        <v/>
      </c>
      <c r="F27" s="26" t="str">
        <f>IF($B27="","",INDEX(#REF!,MATCH($B27,#REF!,0),3))</f>
        <v/>
      </c>
      <c r="G27" s="26" t="str">
        <f>IF($B27="","",INDEX(#REF!,MATCH($B27,#REF!,0),4))</f>
        <v/>
      </c>
      <c r="H27" s="26"/>
      <c r="I27" s="26" t="str">
        <f>IF($B27="","",INDEX(#REF!,MATCH($B27,#REF!,0),7))</f>
        <v/>
      </c>
      <c r="J27" s="27"/>
      <c r="K27" s="28"/>
      <c r="L27" s="26"/>
      <c r="M27" s="26" t="str">
        <f t="shared" ref="M27:M90" si="7">+LEFT(Q27,1)</f>
        <v/>
      </c>
      <c r="N27" s="26" t="str">
        <f>IF($B27="","",INDEX(#REF!,MATCH($B27,#REF!,0),1))</f>
        <v/>
      </c>
      <c r="O27" s="26" t="str">
        <f>IF($B27="","",INDEX(#REF!,MATCH($B27,#REF!,0),2))</f>
        <v/>
      </c>
      <c r="P27" s="26" t="str">
        <f>IF($B27="","",INDEX(#REF!,MATCH($B27,#REF!,0),3))</f>
        <v/>
      </c>
      <c r="Q27" s="26" t="str">
        <f>IF($B27="","",INDEX(#REF!,MATCH($B27,#REF!,0),4))</f>
        <v/>
      </c>
      <c r="R27" s="26"/>
      <c r="S27" s="26" t="str">
        <f>IF($B27="","",INDEX(#REF!,MATCH($B27,#REF!,0),7))</f>
        <v/>
      </c>
      <c r="T27" s="27"/>
      <c r="U27" s="28"/>
      <c r="V27" s="26"/>
      <c r="W27" s="26" t="str">
        <f t="shared" ref="W27:W90" si="8">+LEFT(AA27,1)</f>
        <v/>
      </c>
      <c r="X27" s="26" t="str">
        <f>IF($B27="","",INDEX(#REF!,MATCH($B27,#REF!,0),1))</f>
        <v/>
      </c>
      <c r="Y27" s="26" t="str">
        <f>IF($B27="","",INDEX(#REF!,MATCH($B27,#REF!,0),2))</f>
        <v/>
      </c>
      <c r="AB27" s="60" t="str">
        <f>IF(I27="","",IF(I27=_xlfn.XLOOKUP(COUNTIF(C$8:C27,"V")+AB$7,#REF!,#REF!),"OK","NG"))</f>
        <v/>
      </c>
    </row>
    <row r="28" spans="1:28" ht="15.95" customHeight="1" x14ac:dyDescent="0.3">
      <c r="A28" s="1" t="str">
        <f t="shared" si="2"/>
        <v/>
      </c>
      <c r="B28" s="26"/>
      <c r="C28" s="26" t="str">
        <f t="shared" si="6"/>
        <v/>
      </c>
      <c r="D28" s="26" t="str">
        <f>IF($B28="","",INDEX(#REF!,MATCH($B28,#REF!,0),1))</f>
        <v/>
      </c>
      <c r="E28" s="26" t="str">
        <f>IF($B28="","",INDEX(#REF!,MATCH($B28,#REF!,0),2))</f>
        <v/>
      </c>
      <c r="F28" s="26" t="str">
        <f>IF($B28="","",INDEX(#REF!,MATCH($B28,#REF!,0),3))</f>
        <v/>
      </c>
      <c r="G28" s="26" t="str">
        <f>IF($B28="","",INDEX(#REF!,MATCH($B28,#REF!,0),4))</f>
        <v/>
      </c>
      <c r="H28" s="26"/>
      <c r="I28" s="26" t="str">
        <f>IF($B28="","",INDEX(#REF!,MATCH($B28,#REF!,0),7))</f>
        <v/>
      </c>
      <c r="J28" s="27"/>
      <c r="K28" s="28"/>
      <c r="L28" s="26"/>
      <c r="M28" s="26" t="str">
        <f t="shared" si="7"/>
        <v/>
      </c>
      <c r="N28" s="26" t="str">
        <f>IF($B28="","",INDEX(#REF!,MATCH($B28,#REF!,0),1))</f>
        <v/>
      </c>
      <c r="O28" s="26" t="str">
        <f>IF($B28="","",INDEX(#REF!,MATCH($B28,#REF!,0),2))</f>
        <v/>
      </c>
      <c r="P28" s="26" t="str">
        <f>IF($B28="","",INDEX(#REF!,MATCH($B28,#REF!,0),3))</f>
        <v/>
      </c>
      <c r="Q28" s="26" t="str">
        <f>IF($B28="","",INDEX(#REF!,MATCH($B28,#REF!,0),4))</f>
        <v/>
      </c>
      <c r="R28" s="26"/>
      <c r="S28" s="26" t="str">
        <f>IF($B28="","",INDEX(#REF!,MATCH($B28,#REF!,0),7))</f>
        <v/>
      </c>
      <c r="T28" s="27"/>
      <c r="U28" s="28"/>
      <c r="V28" s="26"/>
      <c r="W28" s="26" t="str">
        <f t="shared" si="8"/>
        <v/>
      </c>
      <c r="X28" s="26" t="str">
        <f>IF($B28="","",INDEX(#REF!,MATCH($B28,#REF!,0),1))</f>
        <v/>
      </c>
      <c r="Y28" s="26" t="str">
        <f>IF($B28="","",INDEX(#REF!,MATCH($B28,#REF!,0),2))</f>
        <v/>
      </c>
      <c r="AB28" s="60" t="str">
        <f>IF(I28="","",IF(I28=_xlfn.XLOOKUP(COUNTIF(C$8:C28,"V")+AB$7,#REF!,#REF!),"OK","NG"))</f>
        <v/>
      </c>
    </row>
    <row r="29" spans="1:28" ht="15.95" customHeight="1" x14ac:dyDescent="0.3">
      <c r="A29" s="1" t="str">
        <f t="shared" si="2"/>
        <v/>
      </c>
      <c r="B29" s="26"/>
      <c r="C29" s="26" t="str">
        <f t="shared" si="6"/>
        <v/>
      </c>
      <c r="D29" s="26" t="str">
        <f>IF($B29="","",INDEX(#REF!,MATCH($B29,#REF!,0),1))</f>
        <v/>
      </c>
      <c r="E29" s="26" t="str">
        <f>IF($B29="","",INDEX(#REF!,MATCH($B29,#REF!,0),2))</f>
        <v/>
      </c>
      <c r="F29" s="26" t="str">
        <f>IF($B29="","",INDEX(#REF!,MATCH($B29,#REF!,0),3))</f>
        <v/>
      </c>
      <c r="G29" s="26" t="str">
        <f>IF($B29="","",INDEX(#REF!,MATCH($B29,#REF!,0),4))</f>
        <v/>
      </c>
      <c r="H29" s="26"/>
      <c r="I29" s="26" t="str">
        <f>IF($B29="","",INDEX(#REF!,MATCH($B29,#REF!,0),7))</f>
        <v/>
      </c>
      <c r="J29" s="27"/>
      <c r="K29" s="28"/>
      <c r="L29" s="26"/>
      <c r="M29" s="26" t="str">
        <f t="shared" si="7"/>
        <v/>
      </c>
      <c r="N29" s="26" t="str">
        <f>IF($B29="","",INDEX(#REF!,MATCH($B29,#REF!,0),1))</f>
        <v/>
      </c>
      <c r="O29" s="26" t="str">
        <f>IF($B29="","",INDEX(#REF!,MATCH($B29,#REF!,0),2))</f>
        <v/>
      </c>
      <c r="P29" s="26" t="str">
        <f>IF($B29="","",INDEX(#REF!,MATCH($B29,#REF!,0),3))</f>
        <v/>
      </c>
      <c r="Q29" s="26" t="str">
        <f>IF($B29="","",INDEX(#REF!,MATCH($B29,#REF!,0),4))</f>
        <v/>
      </c>
      <c r="R29" s="26"/>
      <c r="S29" s="26" t="str">
        <f>IF($B29="","",INDEX(#REF!,MATCH($B29,#REF!,0),7))</f>
        <v/>
      </c>
      <c r="T29" s="27"/>
      <c r="U29" s="28"/>
      <c r="V29" s="26"/>
      <c r="W29" s="26" t="str">
        <f t="shared" si="8"/>
        <v/>
      </c>
      <c r="X29" s="26" t="str">
        <f>IF($B29="","",INDEX(#REF!,MATCH($B29,#REF!,0),1))</f>
        <v/>
      </c>
      <c r="Y29" s="26" t="str">
        <f>IF($B29="","",INDEX(#REF!,MATCH($B29,#REF!,0),2))</f>
        <v/>
      </c>
      <c r="AB29" s="60" t="str">
        <f>IF(I29="","",IF(I29=_xlfn.XLOOKUP(COUNTIF(C$8:C29,"V")+AB$7,#REF!,#REF!),"OK","NG"))</f>
        <v/>
      </c>
    </row>
    <row r="30" spans="1:28" ht="15.95" customHeight="1" x14ac:dyDescent="0.3">
      <c r="A30" s="1" t="str">
        <f t="shared" si="2"/>
        <v/>
      </c>
      <c r="B30" s="26"/>
      <c r="C30" s="26" t="str">
        <f t="shared" si="6"/>
        <v/>
      </c>
      <c r="D30" s="26" t="str">
        <f>IF($B30="","",INDEX(#REF!,MATCH($B30,#REF!,0),1))</f>
        <v/>
      </c>
      <c r="E30" s="26" t="str">
        <f>IF($B30="","",INDEX(#REF!,MATCH($B30,#REF!,0),2))</f>
        <v/>
      </c>
      <c r="F30" s="26" t="str">
        <f>IF($B30="","",INDEX(#REF!,MATCH($B30,#REF!,0),3))</f>
        <v/>
      </c>
      <c r="G30" s="26" t="str">
        <f>IF($B30="","",INDEX(#REF!,MATCH($B30,#REF!,0),4))</f>
        <v/>
      </c>
      <c r="H30" s="26"/>
      <c r="I30" s="26" t="str">
        <f>IF($B30="","",INDEX(#REF!,MATCH($B30,#REF!,0),7))</f>
        <v/>
      </c>
      <c r="J30" s="27"/>
      <c r="K30" s="28"/>
      <c r="L30" s="26"/>
      <c r="M30" s="26" t="str">
        <f t="shared" si="7"/>
        <v/>
      </c>
      <c r="N30" s="26" t="str">
        <f>IF($B30="","",INDEX(#REF!,MATCH($B30,#REF!,0),1))</f>
        <v/>
      </c>
      <c r="O30" s="26" t="str">
        <f>IF($B30="","",INDEX(#REF!,MATCH($B30,#REF!,0),2))</f>
        <v/>
      </c>
      <c r="P30" s="26" t="str">
        <f>IF($B30="","",INDEX(#REF!,MATCH($B30,#REF!,0),3))</f>
        <v/>
      </c>
      <c r="Q30" s="26" t="str">
        <f>IF($B30="","",INDEX(#REF!,MATCH($B30,#REF!,0),4))</f>
        <v/>
      </c>
      <c r="R30" s="26"/>
      <c r="S30" s="26" t="str">
        <f>IF($B30="","",INDEX(#REF!,MATCH($B30,#REF!,0),7))</f>
        <v/>
      </c>
      <c r="T30" s="27"/>
      <c r="U30" s="28"/>
      <c r="V30" s="26"/>
      <c r="W30" s="26" t="str">
        <f t="shared" si="8"/>
        <v/>
      </c>
      <c r="X30" s="26" t="str">
        <f>IF($B30="","",INDEX(#REF!,MATCH($B30,#REF!,0),1))</f>
        <v/>
      </c>
      <c r="Y30" s="26" t="str">
        <f>IF($B30="","",INDEX(#REF!,MATCH($B30,#REF!,0),2))</f>
        <v/>
      </c>
      <c r="AB30" s="60" t="str">
        <f>IF(I30="","",IF(I30=_xlfn.XLOOKUP(COUNTIF(C$8:C30,"V")+AB$7,#REF!,#REF!),"OK","NG"))</f>
        <v/>
      </c>
    </row>
    <row r="31" spans="1:28" ht="15.95" customHeight="1" x14ac:dyDescent="0.3">
      <c r="A31" s="1" t="str">
        <f t="shared" si="2"/>
        <v/>
      </c>
      <c r="B31" s="26"/>
      <c r="C31" s="26" t="str">
        <f t="shared" si="6"/>
        <v/>
      </c>
      <c r="D31" s="26" t="str">
        <f>IF($B31="","",INDEX(#REF!,MATCH($B31,#REF!,0),1))</f>
        <v/>
      </c>
      <c r="E31" s="26" t="str">
        <f>IF($B31="","",INDEX(#REF!,MATCH($B31,#REF!,0),2))</f>
        <v/>
      </c>
      <c r="F31" s="26" t="str">
        <f>IF($B31="","",INDEX(#REF!,MATCH($B31,#REF!,0),3))</f>
        <v/>
      </c>
      <c r="G31" s="26" t="str">
        <f>IF($B31="","",INDEX(#REF!,MATCH($B31,#REF!,0),4))</f>
        <v/>
      </c>
      <c r="H31" s="26"/>
      <c r="I31" s="26" t="str">
        <f>IF($B31="","",INDEX(#REF!,MATCH($B31,#REF!,0),7))</f>
        <v/>
      </c>
      <c r="J31" s="27"/>
      <c r="K31" s="28"/>
      <c r="L31" s="26"/>
      <c r="M31" s="26" t="str">
        <f t="shared" si="7"/>
        <v/>
      </c>
      <c r="N31" s="26" t="str">
        <f>IF($B31="","",INDEX(#REF!,MATCH($B31,#REF!,0),1))</f>
        <v/>
      </c>
      <c r="O31" s="26" t="str">
        <f>IF($B31="","",INDEX(#REF!,MATCH($B31,#REF!,0),2))</f>
        <v/>
      </c>
      <c r="P31" s="26" t="str">
        <f>IF($B31="","",INDEX(#REF!,MATCH($B31,#REF!,0),3))</f>
        <v/>
      </c>
      <c r="Q31" s="26" t="str">
        <f>IF($B31="","",INDEX(#REF!,MATCH($B31,#REF!,0),4))</f>
        <v/>
      </c>
      <c r="R31" s="26"/>
      <c r="S31" s="26" t="str">
        <f>IF($B31="","",INDEX(#REF!,MATCH($B31,#REF!,0),7))</f>
        <v/>
      </c>
      <c r="T31" s="27"/>
      <c r="U31" s="28"/>
      <c r="V31" s="26"/>
      <c r="W31" s="26" t="str">
        <f t="shared" si="8"/>
        <v/>
      </c>
      <c r="X31" s="26" t="str">
        <f>IF($B31="","",INDEX(#REF!,MATCH($B31,#REF!,0),1))</f>
        <v/>
      </c>
      <c r="Y31" s="26" t="str">
        <f>IF($B31="","",INDEX(#REF!,MATCH($B31,#REF!,0),2))</f>
        <v/>
      </c>
      <c r="AB31" s="60" t="str">
        <f>IF(I31="","",IF(I31=_xlfn.XLOOKUP(COUNTIF(C$8:C31,"V")+AB$7,#REF!,#REF!),"OK","NG"))</f>
        <v/>
      </c>
    </row>
    <row r="32" spans="1:28" ht="15.95" customHeight="1" x14ac:dyDescent="0.3">
      <c r="A32" s="1" t="str">
        <f t="shared" si="2"/>
        <v/>
      </c>
      <c r="B32" s="26"/>
      <c r="C32" s="26" t="str">
        <f t="shared" si="6"/>
        <v/>
      </c>
      <c r="D32" s="26" t="str">
        <f>IF($B32="","",INDEX(#REF!,MATCH($B32,#REF!,0),1))</f>
        <v/>
      </c>
      <c r="E32" s="26" t="str">
        <f>IF($B32="","",INDEX(#REF!,MATCH($B32,#REF!,0),2))</f>
        <v/>
      </c>
      <c r="F32" s="26" t="str">
        <f>IF($B32="","",INDEX(#REF!,MATCH($B32,#REF!,0),3))</f>
        <v/>
      </c>
      <c r="G32" s="26" t="str">
        <f>IF($B32="","",INDEX(#REF!,MATCH($B32,#REF!,0),4))</f>
        <v/>
      </c>
      <c r="H32" s="26"/>
      <c r="I32" s="26" t="str">
        <f>IF($B32="","",INDEX(#REF!,MATCH($B32,#REF!,0),7))</f>
        <v/>
      </c>
      <c r="J32" s="27"/>
      <c r="K32" s="28"/>
      <c r="L32" s="26"/>
      <c r="M32" s="26" t="str">
        <f t="shared" si="7"/>
        <v/>
      </c>
      <c r="N32" s="26" t="str">
        <f>IF($B32="","",INDEX(#REF!,MATCH($B32,#REF!,0),1))</f>
        <v/>
      </c>
      <c r="O32" s="26" t="str">
        <f>IF($B32="","",INDEX(#REF!,MATCH($B32,#REF!,0),2))</f>
        <v/>
      </c>
      <c r="P32" s="26" t="str">
        <f>IF($B32="","",INDEX(#REF!,MATCH($B32,#REF!,0),3))</f>
        <v/>
      </c>
      <c r="Q32" s="26" t="str">
        <f>IF($B32="","",INDEX(#REF!,MATCH($B32,#REF!,0),4))</f>
        <v/>
      </c>
      <c r="R32" s="26"/>
      <c r="S32" s="26" t="str">
        <f>IF($B32="","",INDEX(#REF!,MATCH($B32,#REF!,0),7))</f>
        <v/>
      </c>
      <c r="T32" s="27"/>
      <c r="U32" s="28"/>
      <c r="V32" s="26"/>
      <c r="W32" s="26" t="str">
        <f t="shared" si="8"/>
        <v/>
      </c>
      <c r="X32" s="26" t="str">
        <f>IF($B32="","",INDEX(#REF!,MATCH($B32,#REF!,0),1))</f>
        <v/>
      </c>
      <c r="Y32" s="26" t="str">
        <f>IF($B32="","",INDEX(#REF!,MATCH($B32,#REF!,0),2))</f>
        <v/>
      </c>
      <c r="AB32" s="60" t="str">
        <f>IF(I32="","",IF(I32=_xlfn.XLOOKUP(COUNTIF(C$8:C32,"V")+AB$7,#REF!,#REF!),"OK","NG"))</f>
        <v/>
      </c>
    </row>
    <row r="33" spans="1:28" ht="15.95" customHeight="1" x14ac:dyDescent="0.3">
      <c r="A33" s="1" t="str">
        <f t="shared" si="2"/>
        <v/>
      </c>
      <c r="B33" s="26"/>
      <c r="C33" s="26" t="str">
        <f t="shared" si="6"/>
        <v/>
      </c>
      <c r="D33" s="26" t="str">
        <f>IF($B33="","",INDEX(#REF!,MATCH($B33,#REF!,0),1))</f>
        <v/>
      </c>
      <c r="E33" s="26" t="str">
        <f>IF($B33="","",INDEX(#REF!,MATCH($B33,#REF!,0),2))</f>
        <v/>
      </c>
      <c r="F33" s="26" t="str">
        <f>IF($B33="","",INDEX(#REF!,MATCH($B33,#REF!,0),3))</f>
        <v/>
      </c>
      <c r="G33" s="26" t="str">
        <f>IF($B33="","",INDEX(#REF!,MATCH($B33,#REF!,0),4))</f>
        <v/>
      </c>
      <c r="H33" s="26"/>
      <c r="I33" s="26" t="str">
        <f>IF($B33="","",INDEX(#REF!,MATCH($B33,#REF!,0),7))</f>
        <v/>
      </c>
      <c r="J33" s="27"/>
      <c r="K33" s="28"/>
      <c r="L33" s="26"/>
      <c r="M33" s="26" t="str">
        <f t="shared" si="7"/>
        <v/>
      </c>
      <c r="N33" s="26" t="str">
        <f>IF($B33="","",INDEX(#REF!,MATCH($B33,#REF!,0),1))</f>
        <v/>
      </c>
      <c r="O33" s="26" t="str">
        <f>IF($B33="","",INDEX(#REF!,MATCH($B33,#REF!,0),2))</f>
        <v/>
      </c>
      <c r="P33" s="26" t="str">
        <f>IF($B33="","",INDEX(#REF!,MATCH($B33,#REF!,0),3))</f>
        <v/>
      </c>
      <c r="Q33" s="26" t="str">
        <f>IF($B33="","",INDEX(#REF!,MATCH($B33,#REF!,0),4))</f>
        <v/>
      </c>
      <c r="R33" s="26"/>
      <c r="S33" s="26" t="str">
        <f>IF($B33="","",INDEX(#REF!,MATCH($B33,#REF!,0),7))</f>
        <v/>
      </c>
      <c r="T33" s="27"/>
      <c r="U33" s="28"/>
      <c r="V33" s="26"/>
      <c r="W33" s="26" t="str">
        <f t="shared" si="8"/>
        <v/>
      </c>
      <c r="X33" s="26" t="str">
        <f>IF($B33="","",INDEX(#REF!,MATCH($B33,#REF!,0),1))</f>
        <v/>
      </c>
      <c r="Y33" s="26" t="str">
        <f>IF($B33="","",INDEX(#REF!,MATCH($B33,#REF!,0),2))</f>
        <v/>
      </c>
      <c r="AB33" s="60" t="str">
        <f>IF(I33="","",IF(I33=_xlfn.XLOOKUP(COUNTIF(C$8:C33,"V")+AB$7,#REF!,#REF!),"OK","NG"))</f>
        <v/>
      </c>
    </row>
    <row r="34" spans="1:28" ht="15.95" customHeight="1" x14ac:dyDescent="0.3">
      <c r="A34" s="1" t="str">
        <f t="shared" si="2"/>
        <v/>
      </c>
      <c r="B34" s="26"/>
      <c r="C34" s="26" t="str">
        <f t="shared" si="6"/>
        <v/>
      </c>
      <c r="D34" s="26" t="str">
        <f>IF($B34="","",INDEX(#REF!,MATCH($B34,#REF!,0),1))</f>
        <v/>
      </c>
      <c r="E34" s="26" t="str">
        <f>IF($B34="","",INDEX(#REF!,MATCH($B34,#REF!,0),2))</f>
        <v/>
      </c>
      <c r="F34" s="26" t="str">
        <f>IF($B34="","",INDEX(#REF!,MATCH($B34,#REF!,0),3))</f>
        <v/>
      </c>
      <c r="G34" s="26" t="str">
        <f>IF($B34="","",INDEX(#REF!,MATCH($B34,#REF!,0),4))</f>
        <v/>
      </c>
      <c r="H34" s="26"/>
      <c r="I34" s="26" t="str">
        <f>IF($B34="","",INDEX(#REF!,MATCH($B34,#REF!,0),7))</f>
        <v/>
      </c>
      <c r="J34" s="27"/>
      <c r="K34" s="28"/>
      <c r="L34" s="26"/>
      <c r="M34" s="26" t="str">
        <f t="shared" si="7"/>
        <v/>
      </c>
      <c r="N34" s="26" t="str">
        <f>IF($B34="","",INDEX(#REF!,MATCH($B34,#REF!,0),1))</f>
        <v/>
      </c>
      <c r="O34" s="26" t="str">
        <f>IF($B34="","",INDEX(#REF!,MATCH($B34,#REF!,0),2))</f>
        <v/>
      </c>
      <c r="P34" s="26" t="str">
        <f>IF($B34="","",INDEX(#REF!,MATCH($B34,#REF!,0),3))</f>
        <v/>
      </c>
      <c r="Q34" s="26" t="str">
        <f>IF($B34="","",INDEX(#REF!,MATCH($B34,#REF!,0),4))</f>
        <v/>
      </c>
      <c r="R34" s="26"/>
      <c r="S34" s="26" t="str">
        <f>IF($B34="","",INDEX(#REF!,MATCH($B34,#REF!,0),7))</f>
        <v/>
      </c>
      <c r="T34" s="27"/>
      <c r="U34" s="28"/>
      <c r="V34" s="26"/>
      <c r="W34" s="26" t="str">
        <f t="shared" si="8"/>
        <v/>
      </c>
      <c r="X34" s="26" t="str">
        <f>IF($B34="","",INDEX(#REF!,MATCH($B34,#REF!,0),1))</f>
        <v/>
      </c>
      <c r="Y34" s="26" t="str">
        <f>IF($B34="","",INDEX(#REF!,MATCH($B34,#REF!,0),2))</f>
        <v/>
      </c>
      <c r="AB34" s="60" t="str">
        <f>IF(I34="","",IF(I34=_xlfn.XLOOKUP(COUNTIF(C$8:C34,"V")+AB$7,#REF!,#REF!),"OK","NG"))</f>
        <v/>
      </c>
    </row>
    <row r="35" spans="1:28" ht="15.95" customHeight="1" x14ac:dyDescent="0.3">
      <c r="A35" s="1" t="str">
        <f t="shared" si="2"/>
        <v/>
      </c>
      <c r="B35" s="26"/>
      <c r="C35" s="26" t="str">
        <f t="shared" si="6"/>
        <v/>
      </c>
      <c r="D35" s="26" t="str">
        <f>IF($B35="","",INDEX(#REF!,MATCH($B35,#REF!,0),1))</f>
        <v/>
      </c>
      <c r="E35" s="26" t="str">
        <f>IF($B35="","",INDEX(#REF!,MATCH($B35,#REF!,0),2))</f>
        <v/>
      </c>
      <c r="F35" s="26" t="str">
        <f>IF($B35="","",INDEX(#REF!,MATCH($B35,#REF!,0),3))</f>
        <v/>
      </c>
      <c r="G35" s="26" t="str">
        <f>IF($B35="","",INDEX(#REF!,MATCH($B35,#REF!,0),4))</f>
        <v/>
      </c>
      <c r="H35" s="26"/>
      <c r="I35" s="26" t="str">
        <f>IF($B35="","",INDEX(#REF!,MATCH($B35,#REF!,0),7))</f>
        <v/>
      </c>
      <c r="J35" s="27"/>
      <c r="K35" s="28"/>
      <c r="L35" s="26"/>
      <c r="M35" s="26" t="str">
        <f t="shared" si="7"/>
        <v/>
      </c>
      <c r="N35" s="26" t="str">
        <f>IF($B35="","",INDEX(#REF!,MATCH($B35,#REF!,0),1))</f>
        <v/>
      </c>
      <c r="O35" s="26" t="str">
        <f>IF($B35="","",INDEX(#REF!,MATCH($B35,#REF!,0),2))</f>
        <v/>
      </c>
      <c r="P35" s="26" t="str">
        <f>IF($B35="","",INDEX(#REF!,MATCH($B35,#REF!,0),3))</f>
        <v/>
      </c>
      <c r="Q35" s="26" t="str">
        <f>IF($B35="","",INDEX(#REF!,MATCH($B35,#REF!,0),4))</f>
        <v/>
      </c>
      <c r="R35" s="26"/>
      <c r="S35" s="26" t="str">
        <f>IF($B35="","",INDEX(#REF!,MATCH($B35,#REF!,0),7))</f>
        <v/>
      </c>
      <c r="T35" s="27"/>
      <c r="U35" s="28"/>
      <c r="V35" s="26"/>
      <c r="W35" s="26" t="str">
        <f t="shared" si="8"/>
        <v/>
      </c>
      <c r="X35" s="26" t="str">
        <f>IF($B35="","",INDEX(#REF!,MATCH($B35,#REF!,0),1))</f>
        <v/>
      </c>
      <c r="Y35" s="26" t="str">
        <f>IF($B35="","",INDEX(#REF!,MATCH($B35,#REF!,0),2))</f>
        <v/>
      </c>
      <c r="AB35" s="60" t="str">
        <f>IF(I35="","",IF(I35=_xlfn.XLOOKUP(COUNTIF(C$8:C35,"V")+AB$7,#REF!,#REF!),"OK","NG"))</f>
        <v/>
      </c>
    </row>
    <row r="36" spans="1:28" ht="15.95" customHeight="1" x14ac:dyDescent="0.3">
      <c r="A36" s="1" t="str">
        <f t="shared" si="2"/>
        <v/>
      </c>
      <c r="B36" s="26"/>
      <c r="C36" s="26" t="str">
        <f t="shared" si="6"/>
        <v/>
      </c>
      <c r="D36" s="26" t="str">
        <f>IF($B36="","",INDEX(#REF!,MATCH($B36,#REF!,0),1))</f>
        <v/>
      </c>
      <c r="E36" s="26" t="str">
        <f>IF($B36="","",INDEX(#REF!,MATCH($B36,#REF!,0),2))</f>
        <v/>
      </c>
      <c r="F36" s="26" t="str">
        <f>IF($B36="","",INDEX(#REF!,MATCH($B36,#REF!,0),3))</f>
        <v/>
      </c>
      <c r="G36" s="26" t="str">
        <f>IF($B36="","",INDEX(#REF!,MATCH($B36,#REF!,0),4))</f>
        <v/>
      </c>
      <c r="H36" s="26"/>
      <c r="I36" s="26" t="str">
        <f>IF($B36="","",INDEX(#REF!,MATCH($B36,#REF!,0),7))</f>
        <v/>
      </c>
      <c r="J36" s="27"/>
      <c r="K36" s="28"/>
      <c r="L36" s="26"/>
      <c r="M36" s="26" t="str">
        <f t="shared" si="7"/>
        <v/>
      </c>
      <c r="N36" s="26" t="str">
        <f>IF($B36="","",INDEX(#REF!,MATCH($B36,#REF!,0),1))</f>
        <v/>
      </c>
      <c r="O36" s="26" t="str">
        <f>IF($B36="","",INDEX(#REF!,MATCH($B36,#REF!,0),2))</f>
        <v/>
      </c>
      <c r="P36" s="26" t="str">
        <f>IF($B36="","",INDEX(#REF!,MATCH($B36,#REF!,0),3))</f>
        <v/>
      </c>
      <c r="Q36" s="26" t="str">
        <f>IF($B36="","",INDEX(#REF!,MATCH($B36,#REF!,0),4))</f>
        <v/>
      </c>
      <c r="R36" s="26"/>
      <c r="S36" s="26" t="str">
        <f>IF($B36="","",INDEX(#REF!,MATCH($B36,#REF!,0),7))</f>
        <v/>
      </c>
      <c r="T36" s="27"/>
      <c r="U36" s="28"/>
      <c r="V36" s="26"/>
      <c r="W36" s="26" t="str">
        <f t="shared" si="8"/>
        <v/>
      </c>
      <c r="X36" s="26" t="str">
        <f>IF($B36="","",INDEX(#REF!,MATCH($B36,#REF!,0),1))</f>
        <v/>
      </c>
      <c r="Y36" s="26" t="str">
        <f>IF($B36="","",INDEX(#REF!,MATCH($B36,#REF!,0),2))</f>
        <v/>
      </c>
      <c r="AB36" s="60" t="str">
        <f>IF(I36="","",IF(I36=_xlfn.XLOOKUP(COUNTIF(C$8:C36,"V")+AB$7,#REF!,#REF!),"OK","NG"))</f>
        <v/>
      </c>
    </row>
    <row r="37" spans="1:28" ht="15.95" customHeight="1" x14ac:dyDescent="0.3">
      <c r="A37" s="1" t="str">
        <f t="shared" si="2"/>
        <v/>
      </c>
      <c r="B37" s="26"/>
      <c r="C37" s="26" t="str">
        <f t="shared" si="6"/>
        <v/>
      </c>
      <c r="D37" s="26" t="str">
        <f>IF($B37="","",INDEX(#REF!,MATCH($B37,#REF!,0),1))</f>
        <v/>
      </c>
      <c r="E37" s="26" t="str">
        <f>IF($B37="","",INDEX(#REF!,MATCH($B37,#REF!,0),2))</f>
        <v/>
      </c>
      <c r="F37" s="26" t="str">
        <f>IF($B37="","",INDEX(#REF!,MATCH($B37,#REF!,0),3))</f>
        <v/>
      </c>
      <c r="G37" s="26" t="str">
        <f>IF($B37="","",INDEX(#REF!,MATCH($B37,#REF!,0),4))</f>
        <v/>
      </c>
      <c r="H37" s="26"/>
      <c r="I37" s="26" t="str">
        <f>IF($B37="","",INDEX(#REF!,MATCH($B37,#REF!,0),7))</f>
        <v/>
      </c>
      <c r="J37" s="27"/>
      <c r="K37" s="28"/>
      <c r="L37" s="26"/>
      <c r="M37" s="26" t="str">
        <f t="shared" si="7"/>
        <v/>
      </c>
      <c r="N37" s="26" t="str">
        <f>IF($B37="","",INDEX(#REF!,MATCH($B37,#REF!,0),1))</f>
        <v/>
      </c>
      <c r="O37" s="26" t="str">
        <f>IF($B37="","",INDEX(#REF!,MATCH($B37,#REF!,0),2))</f>
        <v/>
      </c>
      <c r="P37" s="26" t="str">
        <f>IF($B37="","",INDEX(#REF!,MATCH($B37,#REF!,0),3))</f>
        <v/>
      </c>
      <c r="Q37" s="26" t="str">
        <f>IF($B37="","",INDEX(#REF!,MATCH($B37,#REF!,0),4))</f>
        <v/>
      </c>
      <c r="R37" s="26"/>
      <c r="S37" s="26" t="str">
        <f>IF($B37="","",INDEX(#REF!,MATCH($B37,#REF!,0),7))</f>
        <v/>
      </c>
      <c r="T37" s="27"/>
      <c r="U37" s="28"/>
      <c r="V37" s="26"/>
      <c r="W37" s="26" t="str">
        <f t="shared" si="8"/>
        <v/>
      </c>
      <c r="X37" s="26" t="str">
        <f>IF($B37="","",INDEX(#REF!,MATCH($B37,#REF!,0),1))</f>
        <v/>
      </c>
      <c r="Y37" s="26" t="str">
        <f>IF($B37="","",INDEX(#REF!,MATCH($B37,#REF!,0),2))</f>
        <v/>
      </c>
      <c r="AB37" s="60" t="str">
        <f>IF(I37="","",IF(I37=_xlfn.XLOOKUP(COUNTIF(C$8:C37,"V")+AB$7,#REF!,#REF!),"OK","NG"))</f>
        <v/>
      </c>
    </row>
    <row r="38" spans="1:28" ht="15.95" customHeight="1" x14ac:dyDescent="0.3">
      <c r="A38" s="1" t="str">
        <f t="shared" si="2"/>
        <v/>
      </c>
      <c r="B38" s="26"/>
      <c r="C38" s="26" t="str">
        <f t="shared" si="6"/>
        <v/>
      </c>
      <c r="D38" s="26" t="str">
        <f>IF($B38="","",INDEX(#REF!,MATCH($B38,#REF!,0),1))</f>
        <v/>
      </c>
      <c r="E38" s="26" t="str">
        <f>IF($B38="","",INDEX(#REF!,MATCH($B38,#REF!,0),2))</f>
        <v/>
      </c>
      <c r="F38" s="26" t="str">
        <f>IF($B38="","",INDEX(#REF!,MATCH($B38,#REF!,0),3))</f>
        <v/>
      </c>
      <c r="G38" s="26" t="str">
        <f>IF($B38="","",INDEX(#REF!,MATCH($B38,#REF!,0),4))</f>
        <v/>
      </c>
      <c r="H38" s="26"/>
      <c r="I38" s="26" t="str">
        <f>IF($B38="","",INDEX(#REF!,MATCH($B38,#REF!,0),7))</f>
        <v/>
      </c>
      <c r="J38" s="27"/>
      <c r="K38" s="28"/>
      <c r="L38" s="26"/>
      <c r="M38" s="26" t="str">
        <f t="shared" si="7"/>
        <v/>
      </c>
      <c r="N38" s="26" t="str">
        <f>IF($B38="","",INDEX(#REF!,MATCH($B38,#REF!,0),1))</f>
        <v/>
      </c>
      <c r="O38" s="26" t="str">
        <f>IF($B38="","",INDEX(#REF!,MATCH($B38,#REF!,0),2))</f>
        <v/>
      </c>
      <c r="P38" s="26" t="str">
        <f>IF($B38="","",INDEX(#REF!,MATCH($B38,#REF!,0),3))</f>
        <v/>
      </c>
      <c r="Q38" s="26" t="str">
        <f>IF($B38="","",INDEX(#REF!,MATCH($B38,#REF!,0),4))</f>
        <v/>
      </c>
      <c r="R38" s="26"/>
      <c r="S38" s="26" t="str">
        <f>IF($B38="","",INDEX(#REF!,MATCH($B38,#REF!,0),7))</f>
        <v/>
      </c>
      <c r="T38" s="27"/>
      <c r="U38" s="28"/>
      <c r="V38" s="26"/>
      <c r="W38" s="26" t="str">
        <f t="shared" si="8"/>
        <v/>
      </c>
      <c r="X38" s="26" t="str">
        <f>IF($B38="","",INDEX(#REF!,MATCH($B38,#REF!,0),1))</f>
        <v/>
      </c>
      <c r="Y38" s="26" t="str">
        <f>IF($B38="","",INDEX(#REF!,MATCH($B38,#REF!,0),2))</f>
        <v/>
      </c>
      <c r="AB38" s="60" t="str">
        <f>IF(I38="","",IF(I38=_xlfn.XLOOKUP(COUNTIF(C$8:C38,"V")+AB$7,#REF!,#REF!),"OK","NG"))</f>
        <v/>
      </c>
    </row>
    <row r="39" spans="1:28" ht="15.95" customHeight="1" x14ac:dyDescent="0.3">
      <c r="A39" s="1" t="str">
        <f t="shared" si="2"/>
        <v/>
      </c>
      <c r="B39" s="26"/>
      <c r="C39" s="26" t="str">
        <f t="shared" si="6"/>
        <v/>
      </c>
      <c r="D39" s="26" t="str">
        <f>IF($B39="","",INDEX(#REF!,MATCH($B39,#REF!,0),1))</f>
        <v/>
      </c>
      <c r="E39" s="26" t="str">
        <f>IF($B39="","",INDEX(#REF!,MATCH($B39,#REF!,0),2))</f>
        <v/>
      </c>
      <c r="F39" s="26" t="str">
        <f>IF($B39="","",INDEX(#REF!,MATCH($B39,#REF!,0),3))</f>
        <v/>
      </c>
      <c r="G39" s="26" t="str">
        <f>IF($B39="","",INDEX(#REF!,MATCH($B39,#REF!,0),4))</f>
        <v/>
      </c>
      <c r="H39" s="26"/>
      <c r="I39" s="26" t="str">
        <f>IF($B39="","",INDEX(#REF!,MATCH($B39,#REF!,0),7))</f>
        <v/>
      </c>
      <c r="J39" s="27"/>
      <c r="K39" s="28"/>
      <c r="L39" s="26"/>
      <c r="M39" s="26" t="str">
        <f t="shared" si="7"/>
        <v/>
      </c>
      <c r="N39" s="26" t="str">
        <f>IF($B39="","",INDEX(#REF!,MATCH($B39,#REF!,0),1))</f>
        <v/>
      </c>
      <c r="O39" s="26" t="str">
        <f>IF($B39="","",INDEX(#REF!,MATCH($B39,#REF!,0),2))</f>
        <v/>
      </c>
      <c r="P39" s="26" t="str">
        <f>IF($B39="","",INDEX(#REF!,MATCH($B39,#REF!,0),3))</f>
        <v/>
      </c>
      <c r="Q39" s="26" t="str">
        <f>IF($B39="","",INDEX(#REF!,MATCH($B39,#REF!,0),4))</f>
        <v/>
      </c>
      <c r="R39" s="26"/>
      <c r="S39" s="26" t="str">
        <f>IF($B39="","",INDEX(#REF!,MATCH($B39,#REF!,0),7))</f>
        <v/>
      </c>
      <c r="T39" s="27"/>
      <c r="U39" s="28"/>
      <c r="V39" s="26"/>
      <c r="W39" s="26" t="str">
        <f t="shared" si="8"/>
        <v/>
      </c>
      <c r="X39" s="26" t="str">
        <f>IF($B39="","",INDEX(#REF!,MATCH($B39,#REF!,0),1))</f>
        <v/>
      </c>
      <c r="Y39" s="26" t="str">
        <f>IF($B39="","",INDEX(#REF!,MATCH($B39,#REF!,0),2))</f>
        <v/>
      </c>
      <c r="AB39" s="60" t="str">
        <f>IF(I39="","",IF(I39=_xlfn.XLOOKUP(COUNTIF(C$8:C39,"V")+AB$7,#REF!,#REF!),"OK","NG"))</f>
        <v/>
      </c>
    </row>
    <row r="40" spans="1:28" ht="15.95" customHeight="1" x14ac:dyDescent="0.3">
      <c r="A40" s="1" t="str">
        <f t="shared" si="2"/>
        <v/>
      </c>
      <c r="B40" s="26"/>
      <c r="C40" s="26" t="str">
        <f t="shared" si="6"/>
        <v/>
      </c>
      <c r="D40" s="26" t="str">
        <f>IF($B40="","",INDEX(#REF!,MATCH($B40,#REF!,0),1))</f>
        <v/>
      </c>
      <c r="E40" s="26" t="str">
        <f>IF($B40="","",INDEX(#REF!,MATCH($B40,#REF!,0),2))</f>
        <v/>
      </c>
      <c r="F40" s="26" t="str">
        <f>IF($B40="","",INDEX(#REF!,MATCH($B40,#REF!,0),3))</f>
        <v/>
      </c>
      <c r="G40" s="26" t="str">
        <f>IF($B40="","",INDEX(#REF!,MATCH($B40,#REF!,0),4))</f>
        <v/>
      </c>
      <c r="H40" s="26"/>
      <c r="I40" s="26" t="str">
        <f>IF($B40="","",INDEX(#REF!,MATCH($B40,#REF!,0),7))</f>
        <v/>
      </c>
      <c r="J40" s="27"/>
      <c r="K40" s="28"/>
      <c r="L40" s="26"/>
      <c r="M40" s="26" t="str">
        <f t="shared" si="7"/>
        <v/>
      </c>
      <c r="N40" s="26" t="str">
        <f>IF($B40="","",INDEX(#REF!,MATCH($B40,#REF!,0),1))</f>
        <v/>
      </c>
      <c r="O40" s="26" t="str">
        <f>IF($B40="","",INDEX(#REF!,MATCH($B40,#REF!,0),2))</f>
        <v/>
      </c>
      <c r="P40" s="26" t="str">
        <f>IF($B40="","",INDEX(#REF!,MATCH($B40,#REF!,0),3))</f>
        <v/>
      </c>
      <c r="Q40" s="26" t="str">
        <f>IF($B40="","",INDEX(#REF!,MATCH($B40,#REF!,0),4))</f>
        <v/>
      </c>
      <c r="R40" s="26"/>
      <c r="S40" s="26" t="str">
        <f>IF($B40="","",INDEX(#REF!,MATCH($B40,#REF!,0),7))</f>
        <v/>
      </c>
      <c r="T40" s="27"/>
      <c r="U40" s="28"/>
      <c r="V40" s="26"/>
      <c r="W40" s="26" t="str">
        <f t="shared" si="8"/>
        <v/>
      </c>
      <c r="X40" s="26" t="str">
        <f>IF($B40="","",INDEX(#REF!,MATCH($B40,#REF!,0),1))</f>
        <v/>
      </c>
      <c r="Y40" s="26" t="str">
        <f>IF($B40="","",INDEX(#REF!,MATCH($B40,#REF!,0),2))</f>
        <v/>
      </c>
      <c r="AB40" s="60" t="str">
        <f>IF(I40="","",IF(I40=_xlfn.XLOOKUP(COUNTIF(C$8:C40,"V")+AB$7,#REF!,#REF!),"OK","NG"))</f>
        <v/>
      </c>
    </row>
    <row r="41" spans="1:28" ht="15.95" customHeight="1" x14ac:dyDescent="0.3">
      <c r="A41" s="1" t="str">
        <f t="shared" si="2"/>
        <v/>
      </c>
      <c r="B41" s="26"/>
      <c r="C41" s="26" t="str">
        <f t="shared" si="6"/>
        <v/>
      </c>
      <c r="D41" s="26" t="str">
        <f>IF($B41="","",INDEX(#REF!,MATCH($B41,#REF!,0),1))</f>
        <v/>
      </c>
      <c r="E41" s="26" t="str">
        <f>IF($B41="","",INDEX(#REF!,MATCH($B41,#REF!,0),2))</f>
        <v/>
      </c>
      <c r="F41" s="26" t="str">
        <f>IF($B41="","",INDEX(#REF!,MATCH($B41,#REF!,0),3))</f>
        <v/>
      </c>
      <c r="G41" s="26" t="str">
        <f>IF($B41="","",INDEX(#REF!,MATCH($B41,#REF!,0),4))</f>
        <v/>
      </c>
      <c r="H41" s="26"/>
      <c r="I41" s="26" t="str">
        <f>IF($B41="","",INDEX(#REF!,MATCH($B41,#REF!,0),7))</f>
        <v/>
      </c>
      <c r="J41" s="27"/>
      <c r="K41" s="28"/>
      <c r="L41" s="26"/>
      <c r="M41" s="26" t="str">
        <f t="shared" si="7"/>
        <v/>
      </c>
      <c r="N41" s="26" t="str">
        <f>IF($B41="","",INDEX(#REF!,MATCH($B41,#REF!,0),1))</f>
        <v/>
      </c>
      <c r="O41" s="26" t="str">
        <f>IF($B41="","",INDEX(#REF!,MATCH($B41,#REF!,0),2))</f>
        <v/>
      </c>
      <c r="P41" s="26" t="str">
        <f>IF($B41="","",INDEX(#REF!,MATCH($B41,#REF!,0),3))</f>
        <v/>
      </c>
      <c r="Q41" s="26" t="str">
        <f>IF($B41="","",INDEX(#REF!,MATCH($B41,#REF!,0),4))</f>
        <v/>
      </c>
      <c r="R41" s="26"/>
      <c r="S41" s="26" t="str">
        <f>IF($B41="","",INDEX(#REF!,MATCH($B41,#REF!,0),7))</f>
        <v/>
      </c>
      <c r="T41" s="27"/>
      <c r="U41" s="28"/>
      <c r="V41" s="26"/>
      <c r="W41" s="26" t="str">
        <f t="shared" si="8"/>
        <v/>
      </c>
      <c r="X41" s="26" t="str">
        <f>IF($B41="","",INDEX(#REF!,MATCH($B41,#REF!,0),1))</f>
        <v/>
      </c>
      <c r="Y41" s="26" t="str">
        <f>IF($B41="","",INDEX(#REF!,MATCH($B41,#REF!,0),2))</f>
        <v/>
      </c>
      <c r="AB41" s="60" t="str">
        <f>IF(I41="","",IF(I41=_xlfn.XLOOKUP(COUNTIF(C$8:C41,"V")+AB$7,#REF!,#REF!),"OK","NG"))</f>
        <v/>
      </c>
    </row>
    <row r="42" spans="1:28" ht="15.95" customHeight="1" x14ac:dyDescent="0.3">
      <c r="A42" s="1" t="str">
        <f t="shared" si="2"/>
        <v/>
      </c>
      <c r="B42" s="26"/>
      <c r="C42" s="26" t="str">
        <f t="shared" si="6"/>
        <v/>
      </c>
      <c r="D42" s="26" t="str">
        <f>IF($B42="","",INDEX(#REF!,MATCH($B42,#REF!,0),1))</f>
        <v/>
      </c>
      <c r="E42" s="26" t="str">
        <f>IF($B42="","",INDEX(#REF!,MATCH($B42,#REF!,0),2))</f>
        <v/>
      </c>
      <c r="F42" s="26" t="str">
        <f>IF($B42="","",INDEX(#REF!,MATCH($B42,#REF!,0),3))</f>
        <v/>
      </c>
      <c r="G42" s="26" t="str">
        <f>IF($B42="","",INDEX(#REF!,MATCH($B42,#REF!,0),4))</f>
        <v/>
      </c>
      <c r="H42" s="26"/>
      <c r="I42" s="26" t="str">
        <f>IF($B42="","",INDEX(#REF!,MATCH($B42,#REF!,0),7))</f>
        <v/>
      </c>
      <c r="J42" s="27"/>
      <c r="K42" s="28"/>
      <c r="L42" s="26"/>
      <c r="M42" s="26" t="str">
        <f t="shared" si="7"/>
        <v/>
      </c>
      <c r="N42" s="26" t="str">
        <f>IF($B42="","",INDEX(#REF!,MATCH($B42,#REF!,0),1))</f>
        <v/>
      </c>
      <c r="O42" s="26" t="str">
        <f>IF($B42="","",INDEX(#REF!,MATCH($B42,#REF!,0),2))</f>
        <v/>
      </c>
      <c r="P42" s="26" t="str">
        <f>IF($B42="","",INDEX(#REF!,MATCH($B42,#REF!,0),3))</f>
        <v/>
      </c>
      <c r="Q42" s="26" t="str">
        <f>IF($B42="","",INDEX(#REF!,MATCH($B42,#REF!,0),4))</f>
        <v/>
      </c>
      <c r="R42" s="26"/>
      <c r="S42" s="26" t="str">
        <f>IF($B42="","",INDEX(#REF!,MATCH($B42,#REF!,0),7))</f>
        <v/>
      </c>
      <c r="T42" s="27"/>
      <c r="U42" s="28"/>
      <c r="V42" s="26"/>
      <c r="W42" s="26" t="str">
        <f t="shared" si="8"/>
        <v/>
      </c>
      <c r="X42" s="26" t="str">
        <f>IF($B42="","",INDEX(#REF!,MATCH($B42,#REF!,0),1))</f>
        <v/>
      </c>
      <c r="Y42" s="26" t="str">
        <f>IF($B42="","",INDEX(#REF!,MATCH($B42,#REF!,0),2))</f>
        <v/>
      </c>
      <c r="AB42" s="60" t="str">
        <f>IF(I42="","",IF(I42=_xlfn.XLOOKUP(COUNTIF(C$8:C42,"V")+AB$7,#REF!,#REF!),"OK","NG"))</f>
        <v/>
      </c>
    </row>
    <row r="43" spans="1:28" ht="15.95" customHeight="1" x14ac:dyDescent="0.3">
      <c r="A43" s="1" t="str">
        <f t="shared" si="2"/>
        <v/>
      </c>
      <c r="B43" s="26"/>
      <c r="C43" s="26" t="str">
        <f t="shared" si="6"/>
        <v/>
      </c>
      <c r="D43" s="26" t="str">
        <f>IF($B43="","",INDEX(#REF!,MATCH($B43,#REF!,0),1))</f>
        <v/>
      </c>
      <c r="E43" s="26" t="str">
        <f>IF($B43="","",INDEX(#REF!,MATCH($B43,#REF!,0),2))</f>
        <v/>
      </c>
      <c r="F43" s="26" t="str">
        <f>IF($B43="","",INDEX(#REF!,MATCH($B43,#REF!,0),3))</f>
        <v/>
      </c>
      <c r="G43" s="26" t="str">
        <f>IF($B43="","",INDEX(#REF!,MATCH($B43,#REF!,0),4))</f>
        <v/>
      </c>
      <c r="H43" s="26"/>
      <c r="I43" s="26" t="str">
        <f>IF($B43="","",INDEX(#REF!,MATCH($B43,#REF!,0),7))</f>
        <v/>
      </c>
      <c r="J43" s="27"/>
      <c r="K43" s="28"/>
      <c r="L43" s="26"/>
      <c r="M43" s="26" t="str">
        <f t="shared" si="7"/>
        <v/>
      </c>
      <c r="N43" s="26" t="str">
        <f>IF($B43="","",INDEX(#REF!,MATCH($B43,#REF!,0),1))</f>
        <v/>
      </c>
      <c r="O43" s="26" t="str">
        <f>IF($B43="","",INDEX(#REF!,MATCH($B43,#REF!,0),2))</f>
        <v/>
      </c>
      <c r="P43" s="26" t="str">
        <f>IF($B43="","",INDEX(#REF!,MATCH($B43,#REF!,0),3))</f>
        <v/>
      </c>
      <c r="Q43" s="26" t="str">
        <f>IF($B43="","",INDEX(#REF!,MATCH($B43,#REF!,0),4))</f>
        <v/>
      </c>
      <c r="R43" s="26"/>
      <c r="S43" s="26" t="str">
        <f>IF($B43="","",INDEX(#REF!,MATCH($B43,#REF!,0),7))</f>
        <v/>
      </c>
      <c r="T43" s="27"/>
      <c r="U43" s="28"/>
      <c r="V43" s="26"/>
      <c r="W43" s="26" t="str">
        <f t="shared" si="8"/>
        <v/>
      </c>
      <c r="X43" s="26" t="str">
        <f>IF($B43="","",INDEX(#REF!,MATCH($B43,#REF!,0),1))</f>
        <v/>
      </c>
      <c r="Y43" s="26" t="str">
        <f>IF($B43="","",INDEX(#REF!,MATCH($B43,#REF!,0),2))</f>
        <v/>
      </c>
      <c r="AB43" s="60" t="str">
        <f>IF(I43="","",IF(I43=_xlfn.XLOOKUP(COUNTIF(C$8:C43,"V")+AB$7,#REF!,#REF!),"OK","NG"))</f>
        <v/>
      </c>
    </row>
    <row r="44" spans="1:28" ht="15.95" customHeight="1" x14ac:dyDescent="0.3">
      <c r="A44" s="1" t="str">
        <f t="shared" si="2"/>
        <v/>
      </c>
      <c r="B44" s="26"/>
      <c r="C44" s="26" t="str">
        <f t="shared" si="6"/>
        <v/>
      </c>
      <c r="D44" s="26" t="str">
        <f>IF($B44="","",INDEX(#REF!,MATCH($B44,#REF!,0),1))</f>
        <v/>
      </c>
      <c r="E44" s="26" t="str">
        <f>IF($B44="","",INDEX(#REF!,MATCH($B44,#REF!,0),2))</f>
        <v/>
      </c>
      <c r="F44" s="26" t="str">
        <f>IF($B44="","",INDEX(#REF!,MATCH($B44,#REF!,0),3))</f>
        <v/>
      </c>
      <c r="G44" s="26" t="str">
        <f>IF($B44="","",INDEX(#REF!,MATCH($B44,#REF!,0),4))</f>
        <v/>
      </c>
      <c r="H44" s="26"/>
      <c r="I44" s="26" t="str">
        <f>IF($B44="","",INDEX(#REF!,MATCH($B44,#REF!,0),7))</f>
        <v/>
      </c>
      <c r="J44" s="27"/>
      <c r="K44" s="28"/>
      <c r="L44" s="26"/>
      <c r="M44" s="26" t="str">
        <f t="shared" si="7"/>
        <v/>
      </c>
      <c r="N44" s="26" t="str">
        <f>IF($B44="","",INDEX(#REF!,MATCH($B44,#REF!,0),1))</f>
        <v/>
      </c>
      <c r="O44" s="26" t="str">
        <f>IF($B44="","",INDEX(#REF!,MATCH($B44,#REF!,0),2))</f>
        <v/>
      </c>
      <c r="P44" s="26" t="str">
        <f>IF($B44="","",INDEX(#REF!,MATCH($B44,#REF!,0),3))</f>
        <v/>
      </c>
      <c r="Q44" s="26" t="str">
        <f>IF($B44="","",INDEX(#REF!,MATCH($B44,#REF!,0),4))</f>
        <v/>
      </c>
      <c r="R44" s="26"/>
      <c r="S44" s="26" t="str">
        <f>IF($B44="","",INDEX(#REF!,MATCH($B44,#REF!,0),7))</f>
        <v/>
      </c>
      <c r="T44" s="27"/>
      <c r="U44" s="28"/>
      <c r="V44" s="26"/>
      <c r="W44" s="26" t="str">
        <f t="shared" si="8"/>
        <v/>
      </c>
      <c r="X44" s="26" t="str">
        <f>IF($B44="","",INDEX(#REF!,MATCH($B44,#REF!,0),1))</f>
        <v/>
      </c>
      <c r="Y44" s="26" t="str">
        <f>IF($B44="","",INDEX(#REF!,MATCH($B44,#REF!,0),2))</f>
        <v/>
      </c>
      <c r="AB44" s="60" t="str">
        <f>IF(I44="","",IF(I44=_xlfn.XLOOKUP(COUNTIF(C$8:C44,"V")+AB$7,#REF!,#REF!),"OK","NG"))</f>
        <v/>
      </c>
    </row>
    <row r="45" spans="1:28" ht="15.95" customHeight="1" x14ac:dyDescent="0.3">
      <c r="A45" s="1" t="str">
        <f t="shared" si="2"/>
        <v/>
      </c>
      <c r="B45" s="26"/>
      <c r="C45" s="26" t="str">
        <f t="shared" si="6"/>
        <v/>
      </c>
      <c r="D45" s="26" t="str">
        <f>IF($B45="","",INDEX(#REF!,MATCH($B45,#REF!,0),1))</f>
        <v/>
      </c>
      <c r="E45" s="26" t="str">
        <f>IF($B45="","",INDEX(#REF!,MATCH($B45,#REF!,0),2))</f>
        <v/>
      </c>
      <c r="F45" s="26" t="str">
        <f>IF($B45="","",INDEX(#REF!,MATCH($B45,#REF!,0),3))</f>
        <v/>
      </c>
      <c r="G45" s="26" t="str">
        <f>IF($B45="","",INDEX(#REF!,MATCH($B45,#REF!,0),4))</f>
        <v/>
      </c>
      <c r="H45" s="26"/>
      <c r="I45" s="26" t="str">
        <f>IF($B45="","",INDEX(#REF!,MATCH($B45,#REF!,0),7))</f>
        <v/>
      </c>
      <c r="J45" s="27"/>
      <c r="K45" s="28"/>
      <c r="L45" s="26"/>
      <c r="M45" s="26" t="str">
        <f t="shared" si="7"/>
        <v/>
      </c>
      <c r="N45" s="26" t="str">
        <f>IF($B45="","",INDEX(#REF!,MATCH($B45,#REF!,0),1))</f>
        <v/>
      </c>
      <c r="O45" s="26" t="str">
        <f>IF($B45="","",INDEX(#REF!,MATCH($B45,#REF!,0),2))</f>
        <v/>
      </c>
      <c r="P45" s="26" t="str">
        <f>IF($B45="","",INDEX(#REF!,MATCH($B45,#REF!,0),3))</f>
        <v/>
      </c>
      <c r="Q45" s="26" t="str">
        <f>IF($B45="","",INDEX(#REF!,MATCH($B45,#REF!,0),4))</f>
        <v/>
      </c>
      <c r="R45" s="26"/>
      <c r="S45" s="26" t="str">
        <f>IF($B45="","",INDEX(#REF!,MATCH($B45,#REF!,0),7))</f>
        <v/>
      </c>
      <c r="T45" s="27"/>
      <c r="U45" s="28"/>
      <c r="V45" s="26"/>
      <c r="W45" s="26" t="str">
        <f t="shared" si="8"/>
        <v/>
      </c>
      <c r="X45" s="26" t="str">
        <f>IF($B45="","",INDEX(#REF!,MATCH($B45,#REF!,0),1))</f>
        <v/>
      </c>
      <c r="Y45" s="26" t="str">
        <f>IF($B45="","",INDEX(#REF!,MATCH($B45,#REF!,0),2))</f>
        <v/>
      </c>
      <c r="AB45" s="60" t="str">
        <f>IF(I45="","",IF(I45=_xlfn.XLOOKUP(COUNTIF(C$8:C45,"V")+AB$7,#REF!,#REF!),"OK","NG"))</f>
        <v/>
      </c>
    </row>
    <row r="46" spans="1:28" ht="15.95" customHeight="1" x14ac:dyDescent="0.3">
      <c r="A46" s="1" t="str">
        <f t="shared" si="2"/>
        <v/>
      </c>
      <c r="B46" s="26"/>
      <c r="C46" s="26" t="str">
        <f t="shared" si="6"/>
        <v/>
      </c>
      <c r="D46" s="26" t="str">
        <f>IF($B46="","",INDEX(#REF!,MATCH($B46,#REF!,0),1))</f>
        <v/>
      </c>
      <c r="E46" s="26" t="str">
        <f>IF($B46="","",INDEX(#REF!,MATCH($B46,#REF!,0),2))</f>
        <v/>
      </c>
      <c r="F46" s="26" t="str">
        <f>IF($B46="","",INDEX(#REF!,MATCH($B46,#REF!,0),3))</f>
        <v/>
      </c>
      <c r="G46" s="26" t="str">
        <f>IF($B46="","",INDEX(#REF!,MATCH($B46,#REF!,0),4))</f>
        <v/>
      </c>
      <c r="H46" s="26"/>
      <c r="I46" s="26" t="str">
        <f>IF($B46="","",INDEX(#REF!,MATCH($B46,#REF!,0),7))</f>
        <v/>
      </c>
      <c r="J46" s="27"/>
      <c r="K46" s="28"/>
      <c r="L46" s="26"/>
      <c r="M46" s="26" t="str">
        <f t="shared" si="7"/>
        <v/>
      </c>
      <c r="N46" s="26" t="str">
        <f>IF($B46="","",INDEX(#REF!,MATCH($B46,#REF!,0),1))</f>
        <v/>
      </c>
      <c r="O46" s="26" t="str">
        <f>IF($B46="","",INDEX(#REF!,MATCH($B46,#REF!,0),2))</f>
        <v/>
      </c>
      <c r="P46" s="26" t="str">
        <f>IF($B46="","",INDEX(#REF!,MATCH($B46,#REF!,0),3))</f>
        <v/>
      </c>
      <c r="Q46" s="26" t="str">
        <f>IF($B46="","",INDEX(#REF!,MATCH($B46,#REF!,0),4))</f>
        <v/>
      </c>
      <c r="R46" s="26"/>
      <c r="S46" s="26" t="str">
        <f>IF($B46="","",INDEX(#REF!,MATCH($B46,#REF!,0),7))</f>
        <v/>
      </c>
      <c r="T46" s="27"/>
      <c r="U46" s="28"/>
      <c r="V46" s="26"/>
      <c r="W46" s="26" t="str">
        <f t="shared" si="8"/>
        <v/>
      </c>
      <c r="X46" s="26" t="str">
        <f>IF($B46="","",INDEX(#REF!,MATCH($B46,#REF!,0),1))</f>
        <v/>
      </c>
      <c r="Y46" s="26" t="str">
        <f>IF($B46="","",INDEX(#REF!,MATCH($B46,#REF!,0),2))</f>
        <v/>
      </c>
      <c r="AB46" s="60" t="str">
        <f>IF(I46="","",IF(I46=_xlfn.XLOOKUP(COUNTIF(C$8:C46,"V")+AB$7,#REF!,#REF!),"OK","NG"))</f>
        <v/>
      </c>
    </row>
    <row r="47" spans="1:28" ht="15.95" customHeight="1" x14ac:dyDescent="0.3">
      <c r="A47" s="1" t="str">
        <f t="shared" si="2"/>
        <v/>
      </c>
      <c r="B47" s="26"/>
      <c r="C47" s="26" t="str">
        <f t="shared" si="6"/>
        <v/>
      </c>
      <c r="D47" s="26" t="str">
        <f>IF($B47="","",INDEX(#REF!,MATCH($B47,#REF!,0),1))</f>
        <v/>
      </c>
      <c r="E47" s="26" t="str">
        <f>IF($B47="","",INDEX(#REF!,MATCH($B47,#REF!,0),2))</f>
        <v/>
      </c>
      <c r="F47" s="26" t="str">
        <f>IF($B47="","",INDEX(#REF!,MATCH($B47,#REF!,0),3))</f>
        <v/>
      </c>
      <c r="G47" s="26" t="str">
        <f>IF($B47="","",INDEX(#REF!,MATCH($B47,#REF!,0),4))</f>
        <v/>
      </c>
      <c r="H47" s="26"/>
      <c r="I47" s="26" t="str">
        <f>IF($B47="","",INDEX(#REF!,MATCH($B47,#REF!,0),7))</f>
        <v/>
      </c>
      <c r="J47" s="27"/>
      <c r="K47" s="28"/>
      <c r="L47" s="26"/>
      <c r="M47" s="26" t="str">
        <f t="shared" si="7"/>
        <v/>
      </c>
      <c r="N47" s="26" t="str">
        <f>IF($B47="","",INDEX(#REF!,MATCH($B47,#REF!,0),1))</f>
        <v/>
      </c>
      <c r="O47" s="26" t="str">
        <f>IF($B47="","",INDEX(#REF!,MATCH($B47,#REF!,0),2))</f>
        <v/>
      </c>
      <c r="P47" s="26" t="str">
        <f>IF($B47="","",INDEX(#REF!,MATCH($B47,#REF!,0),3))</f>
        <v/>
      </c>
      <c r="Q47" s="26" t="str">
        <f>IF($B47="","",INDEX(#REF!,MATCH($B47,#REF!,0),4))</f>
        <v/>
      </c>
      <c r="R47" s="26"/>
      <c r="S47" s="26" t="str">
        <f>IF($B47="","",INDEX(#REF!,MATCH($B47,#REF!,0),7))</f>
        <v/>
      </c>
      <c r="T47" s="27"/>
      <c r="U47" s="28"/>
      <c r="V47" s="26"/>
      <c r="W47" s="26" t="str">
        <f t="shared" si="8"/>
        <v/>
      </c>
      <c r="X47" s="26" t="str">
        <f>IF($B47="","",INDEX(#REF!,MATCH($B47,#REF!,0),1))</f>
        <v/>
      </c>
      <c r="Y47" s="26" t="str">
        <f>IF($B47="","",INDEX(#REF!,MATCH($B47,#REF!,0),2))</f>
        <v/>
      </c>
      <c r="AB47" s="60" t="str">
        <f>IF(I47="","",IF(I47=_xlfn.XLOOKUP(COUNTIF(C$8:C47,"V")+AB$7,#REF!,#REF!),"OK","NG"))</f>
        <v/>
      </c>
    </row>
    <row r="48" spans="1:28" ht="15.95" customHeight="1" x14ac:dyDescent="0.3">
      <c r="A48" s="1" t="str">
        <f t="shared" si="2"/>
        <v/>
      </c>
      <c r="B48" s="26"/>
      <c r="C48" s="26" t="str">
        <f t="shared" si="6"/>
        <v/>
      </c>
      <c r="D48" s="26" t="str">
        <f>IF($B48="","",INDEX(#REF!,MATCH($B48,#REF!,0),1))</f>
        <v/>
      </c>
      <c r="E48" s="26" t="str">
        <f>IF($B48="","",INDEX(#REF!,MATCH($B48,#REF!,0),2))</f>
        <v/>
      </c>
      <c r="F48" s="26" t="str">
        <f>IF($B48="","",INDEX(#REF!,MATCH($B48,#REF!,0),3))</f>
        <v/>
      </c>
      <c r="G48" s="26" t="str">
        <f>IF($B48="","",INDEX(#REF!,MATCH($B48,#REF!,0),4))</f>
        <v/>
      </c>
      <c r="H48" s="26"/>
      <c r="I48" s="26" t="str">
        <f>IF($B48="","",INDEX(#REF!,MATCH($B48,#REF!,0),7))</f>
        <v/>
      </c>
      <c r="J48" s="27"/>
      <c r="K48" s="28"/>
      <c r="L48" s="26"/>
      <c r="M48" s="26" t="str">
        <f t="shared" si="7"/>
        <v/>
      </c>
      <c r="N48" s="26" t="str">
        <f>IF($B48="","",INDEX(#REF!,MATCH($B48,#REF!,0),1))</f>
        <v/>
      </c>
      <c r="O48" s="26" t="str">
        <f>IF($B48="","",INDEX(#REF!,MATCH($B48,#REF!,0),2))</f>
        <v/>
      </c>
      <c r="P48" s="26" t="str">
        <f>IF($B48="","",INDEX(#REF!,MATCH($B48,#REF!,0),3))</f>
        <v/>
      </c>
      <c r="Q48" s="26" t="str">
        <f>IF($B48="","",INDEX(#REF!,MATCH($B48,#REF!,0),4))</f>
        <v/>
      </c>
      <c r="R48" s="26"/>
      <c r="S48" s="26" t="str">
        <f>IF($B48="","",INDEX(#REF!,MATCH($B48,#REF!,0),7))</f>
        <v/>
      </c>
      <c r="T48" s="27"/>
      <c r="U48" s="28"/>
      <c r="V48" s="26"/>
      <c r="W48" s="26" t="str">
        <f t="shared" si="8"/>
        <v/>
      </c>
      <c r="X48" s="26" t="str">
        <f>IF($B48="","",INDEX(#REF!,MATCH($B48,#REF!,0),1))</f>
        <v/>
      </c>
      <c r="Y48" s="26" t="str">
        <f>IF($B48="","",INDEX(#REF!,MATCH($B48,#REF!,0),2))</f>
        <v/>
      </c>
      <c r="AB48" s="60" t="str">
        <f>IF(I48="","",IF(I48=_xlfn.XLOOKUP(COUNTIF(C$8:C48,"V")+AB$7,#REF!,#REF!),"OK","NG"))</f>
        <v/>
      </c>
    </row>
    <row r="49" spans="1:28" ht="15.95" customHeight="1" x14ac:dyDescent="0.3">
      <c r="A49" s="1" t="str">
        <f t="shared" si="2"/>
        <v/>
      </c>
      <c r="B49" s="26"/>
      <c r="C49" s="26" t="str">
        <f t="shared" si="6"/>
        <v/>
      </c>
      <c r="D49" s="26" t="str">
        <f>IF($B49="","",INDEX(#REF!,MATCH($B49,#REF!,0),1))</f>
        <v/>
      </c>
      <c r="E49" s="26" t="str">
        <f>IF($B49="","",INDEX(#REF!,MATCH($B49,#REF!,0),2))</f>
        <v/>
      </c>
      <c r="F49" s="26" t="str">
        <f>IF($B49="","",INDEX(#REF!,MATCH($B49,#REF!,0),3))</f>
        <v/>
      </c>
      <c r="G49" s="26" t="str">
        <f>IF($B49="","",INDEX(#REF!,MATCH($B49,#REF!,0),4))</f>
        <v/>
      </c>
      <c r="H49" s="26"/>
      <c r="I49" s="26" t="str">
        <f>IF($B49="","",INDEX(#REF!,MATCH($B49,#REF!,0),7))</f>
        <v/>
      </c>
      <c r="J49" s="27"/>
      <c r="K49" s="28"/>
      <c r="L49" s="26"/>
      <c r="M49" s="26" t="str">
        <f t="shared" si="7"/>
        <v/>
      </c>
      <c r="N49" s="26" t="str">
        <f>IF($B49="","",INDEX(#REF!,MATCH($B49,#REF!,0),1))</f>
        <v/>
      </c>
      <c r="O49" s="26" t="str">
        <f>IF($B49="","",INDEX(#REF!,MATCH($B49,#REF!,0),2))</f>
        <v/>
      </c>
      <c r="P49" s="26" t="str">
        <f>IF($B49="","",INDEX(#REF!,MATCH($B49,#REF!,0),3))</f>
        <v/>
      </c>
      <c r="Q49" s="26" t="str">
        <f>IF($B49="","",INDEX(#REF!,MATCH($B49,#REF!,0),4))</f>
        <v/>
      </c>
      <c r="R49" s="26"/>
      <c r="S49" s="26" t="str">
        <f>IF($B49="","",INDEX(#REF!,MATCH($B49,#REF!,0),7))</f>
        <v/>
      </c>
      <c r="T49" s="27"/>
      <c r="U49" s="28"/>
      <c r="V49" s="26"/>
      <c r="W49" s="26" t="str">
        <f t="shared" si="8"/>
        <v/>
      </c>
      <c r="X49" s="26" t="str">
        <f>IF($B49="","",INDEX(#REF!,MATCH($B49,#REF!,0),1))</f>
        <v/>
      </c>
      <c r="Y49" s="26" t="str">
        <f>IF($B49="","",INDEX(#REF!,MATCH($B49,#REF!,0),2))</f>
        <v/>
      </c>
      <c r="AB49" s="60" t="str">
        <f>IF(I49="","",IF(I49=_xlfn.XLOOKUP(COUNTIF(C$8:C49,"V")+AB$7,#REF!,#REF!),"OK","NG"))</f>
        <v/>
      </c>
    </row>
    <row r="50" spans="1:28" ht="15.95" customHeight="1" x14ac:dyDescent="0.3">
      <c r="A50" s="1" t="str">
        <f t="shared" si="2"/>
        <v/>
      </c>
      <c r="B50" s="26"/>
      <c r="C50" s="26" t="str">
        <f t="shared" si="6"/>
        <v/>
      </c>
      <c r="D50" s="26" t="str">
        <f>IF($B50="","",INDEX(#REF!,MATCH($B50,#REF!,0),1))</f>
        <v/>
      </c>
      <c r="E50" s="26" t="str">
        <f>IF($B50="","",INDEX(#REF!,MATCH($B50,#REF!,0),2))</f>
        <v/>
      </c>
      <c r="F50" s="26" t="str">
        <f>IF($B50="","",INDEX(#REF!,MATCH($B50,#REF!,0),3))</f>
        <v/>
      </c>
      <c r="G50" s="26" t="str">
        <f>IF($B50="","",INDEX(#REF!,MATCH($B50,#REF!,0),4))</f>
        <v/>
      </c>
      <c r="H50" s="26"/>
      <c r="I50" s="26" t="str">
        <f>IF($B50="","",INDEX(#REF!,MATCH($B50,#REF!,0),7))</f>
        <v/>
      </c>
      <c r="J50" s="27"/>
      <c r="K50" s="28"/>
      <c r="L50" s="26"/>
      <c r="M50" s="26" t="str">
        <f t="shared" si="7"/>
        <v/>
      </c>
      <c r="N50" s="26" t="str">
        <f>IF($B50="","",INDEX(#REF!,MATCH($B50,#REF!,0),1))</f>
        <v/>
      </c>
      <c r="O50" s="26" t="str">
        <f>IF($B50="","",INDEX(#REF!,MATCH($B50,#REF!,0),2))</f>
        <v/>
      </c>
      <c r="P50" s="26" t="str">
        <f>IF($B50="","",INDEX(#REF!,MATCH($B50,#REF!,0),3))</f>
        <v/>
      </c>
      <c r="Q50" s="26" t="str">
        <f>IF($B50="","",INDEX(#REF!,MATCH($B50,#REF!,0),4))</f>
        <v/>
      </c>
      <c r="R50" s="26"/>
      <c r="S50" s="26" t="str">
        <f>IF($B50="","",INDEX(#REF!,MATCH($B50,#REF!,0),7))</f>
        <v/>
      </c>
      <c r="T50" s="27"/>
      <c r="U50" s="28"/>
      <c r="V50" s="26"/>
      <c r="W50" s="26" t="str">
        <f t="shared" si="8"/>
        <v/>
      </c>
      <c r="X50" s="26" t="str">
        <f>IF($B50="","",INDEX(#REF!,MATCH($B50,#REF!,0),1))</f>
        <v/>
      </c>
      <c r="Y50" s="26" t="str">
        <f>IF($B50="","",INDEX(#REF!,MATCH($B50,#REF!,0),2))</f>
        <v/>
      </c>
      <c r="AB50" s="60" t="str">
        <f>IF(I50="","",IF(I50=_xlfn.XLOOKUP(COUNTIF(C$8:C50,"V")+AB$7,#REF!,#REF!),"OK","NG"))</f>
        <v/>
      </c>
    </row>
    <row r="51" spans="1:28" ht="15.95" customHeight="1" x14ac:dyDescent="0.3">
      <c r="A51" s="1" t="str">
        <f t="shared" si="2"/>
        <v/>
      </c>
      <c r="B51" s="26"/>
      <c r="C51" s="26" t="str">
        <f t="shared" si="6"/>
        <v/>
      </c>
      <c r="D51" s="26" t="str">
        <f>IF($B51="","",INDEX(#REF!,MATCH($B51,#REF!,0),1))</f>
        <v/>
      </c>
      <c r="E51" s="26" t="str">
        <f>IF($B51="","",INDEX(#REF!,MATCH($B51,#REF!,0),2))</f>
        <v/>
      </c>
      <c r="F51" s="26" t="str">
        <f>IF($B51="","",INDEX(#REF!,MATCH($B51,#REF!,0),3))</f>
        <v/>
      </c>
      <c r="G51" s="26" t="str">
        <f>IF($B51="","",INDEX(#REF!,MATCH($B51,#REF!,0),4))</f>
        <v/>
      </c>
      <c r="H51" s="26"/>
      <c r="I51" s="26" t="str">
        <f>IF($B51="","",INDEX(#REF!,MATCH($B51,#REF!,0),7))</f>
        <v/>
      </c>
      <c r="J51" s="27"/>
      <c r="K51" s="28"/>
      <c r="L51" s="26"/>
      <c r="M51" s="26" t="str">
        <f t="shared" si="7"/>
        <v/>
      </c>
      <c r="N51" s="26" t="str">
        <f>IF($B51="","",INDEX(#REF!,MATCH($B51,#REF!,0),1))</f>
        <v/>
      </c>
      <c r="O51" s="26" t="str">
        <f>IF($B51="","",INDEX(#REF!,MATCH($B51,#REF!,0),2))</f>
        <v/>
      </c>
      <c r="P51" s="26" t="str">
        <f>IF($B51="","",INDEX(#REF!,MATCH($B51,#REF!,0),3))</f>
        <v/>
      </c>
      <c r="Q51" s="26" t="str">
        <f>IF($B51="","",INDEX(#REF!,MATCH($B51,#REF!,0),4))</f>
        <v/>
      </c>
      <c r="R51" s="26"/>
      <c r="S51" s="26" t="str">
        <f>IF($B51="","",INDEX(#REF!,MATCH($B51,#REF!,0),7))</f>
        <v/>
      </c>
      <c r="T51" s="27"/>
      <c r="U51" s="28"/>
      <c r="V51" s="26"/>
      <c r="W51" s="26" t="str">
        <f t="shared" si="8"/>
        <v/>
      </c>
      <c r="X51" s="26" t="str">
        <f>IF($B51="","",INDEX(#REF!,MATCH($B51,#REF!,0),1))</f>
        <v/>
      </c>
      <c r="Y51" s="26" t="str">
        <f>IF($B51="","",INDEX(#REF!,MATCH($B51,#REF!,0),2))</f>
        <v/>
      </c>
      <c r="AB51" s="60" t="str">
        <f>IF(I51="","",IF(I51=_xlfn.XLOOKUP(COUNTIF(C$8:C51,"V")+AB$7,#REF!,#REF!),"OK","NG"))</f>
        <v/>
      </c>
    </row>
    <row r="52" spans="1:28" ht="15.95" customHeight="1" x14ac:dyDescent="0.3">
      <c r="A52" s="1" t="str">
        <f t="shared" si="2"/>
        <v/>
      </c>
      <c r="B52" s="26"/>
      <c r="C52" s="26" t="str">
        <f t="shared" si="6"/>
        <v/>
      </c>
      <c r="D52" s="26" t="str">
        <f>IF($B52="","",INDEX(#REF!,MATCH($B52,#REF!,0),1))</f>
        <v/>
      </c>
      <c r="E52" s="26" t="str">
        <f>IF($B52="","",INDEX(#REF!,MATCH($B52,#REF!,0),2))</f>
        <v/>
      </c>
      <c r="F52" s="26" t="str">
        <f>IF($B52="","",INDEX(#REF!,MATCH($B52,#REF!,0),3))</f>
        <v/>
      </c>
      <c r="G52" s="26" t="str">
        <f>IF($B52="","",INDEX(#REF!,MATCH($B52,#REF!,0),4))</f>
        <v/>
      </c>
      <c r="H52" s="26"/>
      <c r="I52" s="26" t="str">
        <f>IF($B52="","",INDEX(#REF!,MATCH($B52,#REF!,0),7))</f>
        <v/>
      </c>
      <c r="J52" s="27"/>
      <c r="K52" s="28"/>
      <c r="L52" s="26"/>
      <c r="M52" s="26" t="str">
        <f t="shared" si="7"/>
        <v/>
      </c>
      <c r="N52" s="26" t="str">
        <f>IF($B52="","",INDEX(#REF!,MATCH($B52,#REF!,0),1))</f>
        <v/>
      </c>
      <c r="O52" s="26" t="str">
        <f>IF($B52="","",INDEX(#REF!,MATCH($B52,#REF!,0),2))</f>
        <v/>
      </c>
      <c r="P52" s="26" t="str">
        <f>IF($B52="","",INDEX(#REF!,MATCH($B52,#REF!,0),3))</f>
        <v/>
      </c>
      <c r="Q52" s="26" t="str">
        <f>IF($B52="","",INDEX(#REF!,MATCH($B52,#REF!,0),4))</f>
        <v/>
      </c>
      <c r="R52" s="26"/>
      <c r="S52" s="26" t="str">
        <f>IF($B52="","",INDEX(#REF!,MATCH($B52,#REF!,0),7))</f>
        <v/>
      </c>
      <c r="T52" s="27"/>
      <c r="U52" s="28"/>
      <c r="V52" s="26"/>
      <c r="W52" s="26" t="str">
        <f t="shared" si="8"/>
        <v/>
      </c>
      <c r="X52" s="26" t="str">
        <f>IF($B52="","",INDEX(#REF!,MATCH($B52,#REF!,0),1))</f>
        <v/>
      </c>
      <c r="Y52" s="26" t="str">
        <f>IF($B52="","",INDEX(#REF!,MATCH($B52,#REF!,0),2))</f>
        <v/>
      </c>
      <c r="AB52" s="60" t="str">
        <f>IF(I52="","",IF(I52=_xlfn.XLOOKUP(COUNTIF(C$8:C52,"V")+AB$7,#REF!,#REF!),"OK","NG"))</f>
        <v/>
      </c>
    </row>
    <row r="53" spans="1:28" ht="15.95" customHeight="1" x14ac:dyDescent="0.3">
      <c r="A53" s="1" t="str">
        <f t="shared" si="2"/>
        <v/>
      </c>
      <c r="B53" s="26"/>
      <c r="C53" s="26" t="str">
        <f t="shared" si="6"/>
        <v/>
      </c>
      <c r="D53" s="26" t="str">
        <f>IF($B53="","",INDEX(#REF!,MATCH($B53,#REF!,0),1))</f>
        <v/>
      </c>
      <c r="E53" s="26" t="str">
        <f>IF($B53="","",INDEX(#REF!,MATCH($B53,#REF!,0),2))</f>
        <v/>
      </c>
      <c r="F53" s="26" t="str">
        <f>IF($B53="","",INDEX(#REF!,MATCH($B53,#REF!,0),3))</f>
        <v/>
      </c>
      <c r="G53" s="26" t="str">
        <f>IF($B53="","",INDEX(#REF!,MATCH($B53,#REF!,0),4))</f>
        <v/>
      </c>
      <c r="H53" s="26"/>
      <c r="I53" s="26" t="str">
        <f>IF($B53="","",INDEX(#REF!,MATCH($B53,#REF!,0),7))</f>
        <v/>
      </c>
      <c r="J53" s="27"/>
      <c r="K53" s="28"/>
      <c r="L53" s="26"/>
      <c r="M53" s="26" t="str">
        <f t="shared" si="7"/>
        <v/>
      </c>
      <c r="N53" s="26" t="str">
        <f>IF($B53="","",INDEX(#REF!,MATCH($B53,#REF!,0),1))</f>
        <v/>
      </c>
      <c r="O53" s="26" t="str">
        <f>IF($B53="","",INDEX(#REF!,MATCH($B53,#REF!,0),2))</f>
        <v/>
      </c>
      <c r="P53" s="26" t="str">
        <f>IF($B53="","",INDEX(#REF!,MATCH($B53,#REF!,0),3))</f>
        <v/>
      </c>
      <c r="Q53" s="26" t="str">
        <f>IF($B53="","",INDEX(#REF!,MATCH($B53,#REF!,0),4))</f>
        <v/>
      </c>
      <c r="R53" s="26"/>
      <c r="S53" s="26" t="str">
        <f>IF($B53="","",INDEX(#REF!,MATCH($B53,#REF!,0),7))</f>
        <v/>
      </c>
      <c r="T53" s="27"/>
      <c r="U53" s="28"/>
      <c r="V53" s="26"/>
      <c r="W53" s="26" t="str">
        <f t="shared" si="8"/>
        <v/>
      </c>
      <c r="X53" s="26" t="str">
        <f>IF($B53="","",INDEX(#REF!,MATCH($B53,#REF!,0),1))</f>
        <v/>
      </c>
      <c r="Y53" s="26" t="str">
        <f>IF($B53="","",INDEX(#REF!,MATCH($B53,#REF!,0),2))</f>
        <v/>
      </c>
      <c r="AB53" s="60" t="str">
        <f>IF(I53="","",IF(I53=_xlfn.XLOOKUP(COUNTIF(C$8:C53,"V")+AB$7,#REF!,#REF!),"OK","NG"))</f>
        <v/>
      </c>
    </row>
    <row r="54" spans="1:28" ht="15.95" customHeight="1" x14ac:dyDescent="0.3">
      <c r="A54" s="1" t="str">
        <f t="shared" si="2"/>
        <v/>
      </c>
      <c r="B54" s="26"/>
      <c r="C54" s="26" t="str">
        <f t="shared" si="6"/>
        <v/>
      </c>
      <c r="D54" s="26" t="str">
        <f>IF($B54="","",INDEX(#REF!,MATCH($B54,#REF!,0),1))</f>
        <v/>
      </c>
      <c r="E54" s="26" t="str">
        <f>IF($B54="","",INDEX(#REF!,MATCH($B54,#REF!,0),2))</f>
        <v/>
      </c>
      <c r="F54" s="26" t="str">
        <f>IF($B54="","",INDEX(#REF!,MATCH($B54,#REF!,0),3))</f>
        <v/>
      </c>
      <c r="G54" s="26" t="str">
        <f>IF($B54="","",INDEX(#REF!,MATCH($B54,#REF!,0),4))</f>
        <v/>
      </c>
      <c r="H54" s="26"/>
      <c r="I54" s="26" t="str">
        <f>IF($B54="","",INDEX(#REF!,MATCH($B54,#REF!,0),7))</f>
        <v/>
      </c>
      <c r="J54" s="27"/>
      <c r="K54" s="28"/>
      <c r="L54" s="26"/>
      <c r="M54" s="26" t="str">
        <f t="shared" si="7"/>
        <v/>
      </c>
      <c r="N54" s="26" t="str">
        <f>IF($B54="","",INDEX(#REF!,MATCH($B54,#REF!,0),1))</f>
        <v/>
      </c>
      <c r="O54" s="26" t="str">
        <f>IF($B54="","",INDEX(#REF!,MATCH($B54,#REF!,0),2))</f>
        <v/>
      </c>
      <c r="P54" s="26" t="str">
        <f>IF($B54="","",INDEX(#REF!,MATCH($B54,#REF!,0),3))</f>
        <v/>
      </c>
      <c r="Q54" s="26" t="str">
        <f>IF($B54="","",INDEX(#REF!,MATCH($B54,#REF!,0),4))</f>
        <v/>
      </c>
      <c r="R54" s="26"/>
      <c r="S54" s="26" t="str">
        <f>IF($B54="","",INDEX(#REF!,MATCH($B54,#REF!,0),7))</f>
        <v/>
      </c>
      <c r="T54" s="27"/>
      <c r="U54" s="28"/>
      <c r="V54" s="26"/>
      <c r="W54" s="26" t="str">
        <f t="shared" si="8"/>
        <v/>
      </c>
      <c r="X54" s="26" t="str">
        <f>IF($B54="","",INDEX(#REF!,MATCH($B54,#REF!,0),1))</f>
        <v/>
      </c>
      <c r="Y54" s="26" t="str">
        <f>IF($B54="","",INDEX(#REF!,MATCH($B54,#REF!,0),2))</f>
        <v/>
      </c>
      <c r="AB54" s="60" t="str">
        <f>IF(I54="","",IF(I54=_xlfn.XLOOKUP(COUNTIF(C$8:C54,"V")+AB$7,#REF!,#REF!),"OK","NG"))</f>
        <v/>
      </c>
    </row>
    <row r="55" spans="1:28" ht="15.95" customHeight="1" x14ac:dyDescent="0.3">
      <c r="A55" s="1" t="str">
        <f t="shared" si="2"/>
        <v/>
      </c>
      <c r="B55" s="26"/>
      <c r="C55" s="26" t="str">
        <f t="shared" si="6"/>
        <v/>
      </c>
      <c r="D55" s="26" t="str">
        <f>IF($B55="","",INDEX(#REF!,MATCH($B55,#REF!,0),1))</f>
        <v/>
      </c>
      <c r="E55" s="26" t="str">
        <f>IF($B55="","",INDEX(#REF!,MATCH($B55,#REF!,0),2))</f>
        <v/>
      </c>
      <c r="F55" s="26" t="str">
        <f>IF($B55="","",INDEX(#REF!,MATCH($B55,#REF!,0),3))</f>
        <v/>
      </c>
      <c r="G55" s="26" t="str">
        <f>IF($B55="","",INDEX(#REF!,MATCH($B55,#REF!,0),4))</f>
        <v/>
      </c>
      <c r="H55" s="26"/>
      <c r="I55" s="26" t="str">
        <f>IF($B55="","",INDEX(#REF!,MATCH($B55,#REF!,0),7))</f>
        <v/>
      </c>
      <c r="J55" s="27"/>
      <c r="K55" s="28"/>
      <c r="L55" s="26"/>
      <c r="M55" s="26" t="str">
        <f t="shared" si="7"/>
        <v/>
      </c>
      <c r="N55" s="26" t="str">
        <f>IF($B55="","",INDEX(#REF!,MATCH($B55,#REF!,0),1))</f>
        <v/>
      </c>
      <c r="O55" s="26" t="str">
        <f>IF($B55="","",INDEX(#REF!,MATCH($B55,#REF!,0),2))</f>
        <v/>
      </c>
      <c r="P55" s="26" t="str">
        <f>IF($B55="","",INDEX(#REF!,MATCH($B55,#REF!,0),3))</f>
        <v/>
      </c>
      <c r="Q55" s="26" t="str">
        <f>IF($B55="","",INDEX(#REF!,MATCH($B55,#REF!,0),4))</f>
        <v/>
      </c>
      <c r="R55" s="26"/>
      <c r="S55" s="26" t="str">
        <f>IF($B55="","",INDEX(#REF!,MATCH($B55,#REF!,0),7))</f>
        <v/>
      </c>
      <c r="T55" s="27"/>
      <c r="U55" s="28"/>
      <c r="V55" s="26"/>
      <c r="W55" s="26" t="str">
        <f t="shared" si="8"/>
        <v/>
      </c>
      <c r="X55" s="26" t="str">
        <f>IF($B55="","",INDEX(#REF!,MATCH($B55,#REF!,0),1))</f>
        <v/>
      </c>
      <c r="Y55" s="26" t="str">
        <f>IF($B55="","",INDEX(#REF!,MATCH($B55,#REF!,0),2))</f>
        <v/>
      </c>
      <c r="AB55" s="60" t="str">
        <f>IF(I55="","",IF(I55=_xlfn.XLOOKUP(COUNTIF(C$8:C55,"V")+AB$7,#REF!,#REF!),"OK","NG"))</f>
        <v/>
      </c>
    </row>
    <row r="56" spans="1:28" ht="15.95" customHeight="1" x14ac:dyDescent="0.3">
      <c r="A56" s="1" t="str">
        <f t="shared" si="2"/>
        <v/>
      </c>
      <c r="B56" s="26"/>
      <c r="C56" s="26" t="str">
        <f t="shared" si="6"/>
        <v/>
      </c>
      <c r="D56" s="26" t="str">
        <f>IF($B56="","",INDEX(#REF!,MATCH($B56,#REF!,0),1))</f>
        <v/>
      </c>
      <c r="E56" s="26" t="str">
        <f>IF($B56="","",INDEX(#REF!,MATCH($B56,#REF!,0),2))</f>
        <v/>
      </c>
      <c r="F56" s="26" t="str">
        <f>IF($B56="","",INDEX(#REF!,MATCH($B56,#REF!,0),3))</f>
        <v/>
      </c>
      <c r="G56" s="26" t="str">
        <f>IF($B56="","",INDEX(#REF!,MATCH($B56,#REF!,0),4))</f>
        <v/>
      </c>
      <c r="H56" s="26"/>
      <c r="I56" s="26" t="str">
        <f>IF($B56="","",INDEX(#REF!,MATCH($B56,#REF!,0),7))</f>
        <v/>
      </c>
      <c r="J56" s="27"/>
      <c r="K56" s="28"/>
      <c r="L56" s="26"/>
      <c r="M56" s="26" t="str">
        <f t="shared" si="7"/>
        <v/>
      </c>
      <c r="N56" s="26" t="str">
        <f>IF($B56="","",INDEX(#REF!,MATCH($B56,#REF!,0),1))</f>
        <v/>
      </c>
      <c r="O56" s="26" t="str">
        <f>IF($B56="","",INDEX(#REF!,MATCH($B56,#REF!,0),2))</f>
        <v/>
      </c>
      <c r="P56" s="26" t="str">
        <f>IF($B56="","",INDEX(#REF!,MATCH($B56,#REF!,0),3))</f>
        <v/>
      </c>
      <c r="Q56" s="26" t="str">
        <f>IF($B56="","",INDEX(#REF!,MATCH($B56,#REF!,0),4))</f>
        <v/>
      </c>
      <c r="R56" s="26"/>
      <c r="S56" s="26" t="str">
        <f>IF($B56="","",INDEX(#REF!,MATCH($B56,#REF!,0),7))</f>
        <v/>
      </c>
      <c r="T56" s="27"/>
      <c r="U56" s="28"/>
      <c r="V56" s="26"/>
      <c r="W56" s="26" t="str">
        <f t="shared" si="8"/>
        <v/>
      </c>
      <c r="X56" s="26" t="str">
        <f>IF($B56="","",INDEX(#REF!,MATCH($B56,#REF!,0),1))</f>
        <v/>
      </c>
      <c r="Y56" s="26" t="str">
        <f>IF($B56="","",INDEX(#REF!,MATCH($B56,#REF!,0),2))</f>
        <v/>
      </c>
      <c r="AB56" s="60" t="str">
        <f>IF(I56="","",IF(I56=_xlfn.XLOOKUP(COUNTIF(C$8:C56,"V")+AB$7,#REF!,#REF!),"OK","NG"))</f>
        <v/>
      </c>
    </row>
    <row r="57" spans="1:28" ht="15.95" customHeight="1" x14ac:dyDescent="0.3">
      <c r="A57" s="1" t="str">
        <f t="shared" si="2"/>
        <v/>
      </c>
      <c r="B57" s="26"/>
      <c r="C57" s="26" t="str">
        <f t="shared" si="6"/>
        <v/>
      </c>
      <c r="D57" s="26" t="str">
        <f>IF($B57="","",INDEX(#REF!,MATCH($B57,#REF!,0),1))</f>
        <v/>
      </c>
      <c r="E57" s="26" t="str">
        <f>IF($B57="","",INDEX(#REF!,MATCH($B57,#REF!,0),2))</f>
        <v/>
      </c>
      <c r="F57" s="26" t="str">
        <f>IF($B57="","",INDEX(#REF!,MATCH($B57,#REF!,0),3))</f>
        <v/>
      </c>
      <c r="G57" s="26" t="str">
        <f>IF($B57="","",INDEX(#REF!,MATCH($B57,#REF!,0),4))</f>
        <v/>
      </c>
      <c r="H57" s="26"/>
      <c r="I57" s="26" t="str">
        <f>IF($B57="","",INDEX(#REF!,MATCH($B57,#REF!,0),7))</f>
        <v/>
      </c>
      <c r="J57" s="27"/>
      <c r="K57" s="28"/>
      <c r="L57" s="26"/>
      <c r="M57" s="26" t="str">
        <f t="shared" si="7"/>
        <v/>
      </c>
      <c r="N57" s="26" t="str">
        <f>IF($B57="","",INDEX(#REF!,MATCH($B57,#REF!,0),1))</f>
        <v/>
      </c>
      <c r="O57" s="26" t="str">
        <f>IF($B57="","",INDEX(#REF!,MATCH($B57,#REF!,0),2))</f>
        <v/>
      </c>
      <c r="P57" s="26" t="str">
        <f>IF($B57="","",INDEX(#REF!,MATCH($B57,#REF!,0),3))</f>
        <v/>
      </c>
      <c r="Q57" s="26" t="str">
        <f>IF($B57="","",INDEX(#REF!,MATCH($B57,#REF!,0),4))</f>
        <v/>
      </c>
      <c r="R57" s="26"/>
      <c r="S57" s="26" t="str">
        <f>IF($B57="","",INDEX(#REF!,MATCH($B57,#REF!,0),7))</f>
        <v/>
      </c>
      <c r="T57" s="27"/>
      <c r="U57" s="28"/>
      <c r="V57" s="26"/>
      <c r="W57" s="26" t="str">
        <f t="shared" si="8"/>
        <v/>
      </c>
      <c r="X57" s="26" t="str">
        <f>IF($B57="","",INDEX(#REF!,MATCH($B57,#REF!,0),1))</f>
        <v/>
      </c>
      <c r="Y57" s="26" t="str">
        <f>IF($B57="","",INDEX(#REF!,MATCH($B57,#REF!,0),2))</f>
        <v/>
      </c>
      <c r="AB57" s="60" t="str">
        <f>IF(I57="","",IF(I57=_xlfn.XLOOKUP(COUNTIF(C$8:C57,"V")+AB$7,#REF!,#REF!),"OK","NG"))</f>
        <v/>
      </c>
    </row>
    <row r="58" spans="1:28" ht="15.95" customHeight="1" x14ac:dyDescent="0.3">
      <c r="A58" s="1" t="str">
        <f t="shared" si="2"/>
        <v/>
      </c>
      <c r="B58" s="26"/>
      <c r="C58" s="26" t="str">
        <f t="shared" si="6"/>
        <v/>
      </c>
      <c r="D58" s="26" t="str">
        <f>IF($B58="","",INDEX(#REF!,MATCH($B58,#REF!,0),1))</f>
        <v/>
      </c>
      <c r="E58" s="26" t="str">
        <f>IF($B58="","",INDEX(#REF!,MATCH($B58,#REF!,0),2))</f>
        <v/>
      </c>
      <c r="F58" s="26" t="str">
        <f>IF($B58="","",INDEX(#REF!,MATCH($B58,#REF!,0),3))</f>
        <v/>
      </c>
      <c r="G58" s="26" t="str">
        <f>IF($B58="","",INDEX(#REF!,MATCH($B58,#REF!,0),4))</f>
        <v/>
      </c>
      <c r="H58" s="26"/>
      <c r="I58" s="26" t="str">
        <f>IF($B58="","",INDEX(#REF!,MATCH($B58,#REF!,0),7))</f>
        <v/>
      </c>
      <c r="J58" s="27"/>
      <c r="K58" s="28"/>
      <c r="L58" s="26"/>
      <c r="M58" s="26" t="str">
        <f t="shared" si="7"/>
        <v/>
      </c>
      <c r="N58" s="26" t="str">
        <f>IF($B58="","",INDEX(#REF!,MATCH($B58,#REF!,0),1))</f>
        <v/>
      </c>
      <c r="O58" s="26" t="str">
        <f>IF($B58="","",INDEX(#REF!,MATCH($B58,#REF!,0),2))</f>
        <v/>
      </c>
      <c r="P58" s="26" t="str">
        <f>IF($B58="","",INDEX(#REF!,MATCH($B58,#REF!,0),3))</f>
        <v/>
      </c>
      <c r="Q58" s="26" t="str">
        <f>IF($B58="","",INDEX(#REF!,MATCH($B58,#REF!,0),4))</f>
        <v/>
      </c>
      <c r="R58" s="26"/>
      <c r="S58" s="26" t="str">
        <f>IF($B58="","",INDEX(#REF!,MATCH($B58,#REF!,0),7))</f>
        <v/>
      </c>
      <c r="T58" s="27"/>
      <c r="U58" s="28"/>
      <c r="V58" s="26"/>
      <c r="W58" s="26" t="str">
        <f t="shared" si="8"/>
        <v/>
      </c>
      <c r="X58" s="26" t="str">
        <f>IF($B58="","",INDEX(#REF!,MATCH($B58,#REF!,0),1))</f>
        <v/>
      </c>
      <c r="Y58" s="26" t="str">
        <f>IF($B58="","",INDEX(#REF!,MATCH($B58,#REF!,0),2))</f>
        <v/>
      </c>
      <c r="AB58" s="60" t="str">
        <f>IF(I58="","",IF(I58=_xlfn.XLOOKUP(COUNTIF(C$8:C58,"V")+AB$7,#REF!,#REF!),"OK","NG"))</f>
        <v/>
      </c>
    </row>
    <row r="59" spans="1:28" ht="15.95" customHeight="1" x14ac:dyDescent="0.3">
      <c r="A59" s="1" t="str">
        <f t="shared" si="2"/>
        <v/>
      </c>
      <c r="B59" s="26"/>
      <c r="C59" s="26" t="str">
        <f t="shared" si="6"/>
        <v/>
      </c>
      <c r="D59" s="26" t="str">
        <f>IF($B59="","",INDEX(#REF!,MATCH($B59,#REF!,0),1))</f>
        <v/>
      </c>
      <c r="E59" s="26" t="str">
        <f>IF($B59="","",INDEX(#REF!,MATCH($B59,#REF!,0),2))</f>
        <v/>
      </c>
      <c r="F59" s="26" t="str">
        <f>IF($B59="","",INDEX(#REF!,MATCH($B59,#REF!,0),3))</f>
        <v/>
      </c>
      <c r="G59" s="26" t="str">
        <f>IF($B59="","",INDEX(#REF!,MATCH($B59,#REF!,0),4))</f>
        <v/>
      </c>
      <c r="H59" s="26"/>
      <c r="I59" s="26" t="str">
        <f>IF($B59="","",INDEX(#REF!,MATCH($B59,#REF!,0),7))</f>
        <v/>
      </c>
      <c r="J59" s="27"/>
      <c r="K59" s="28"/>
      <c r="L59" s="26"/>
      <c r="M59" s="26" t="str">
        <f t="shared" si="7"/>
        <v/>
      </c>
      <c r="N59" s="26" t="str">
        <f>IF($B59="","",INDEX(#REF!,MATCH($B59,#REF!,0),1))</f>
        <v/>
      </c>
      <c r="O59" s="26" t="str">
        <f>IF($B59="","",INDEX(#REF!,MATCH($B59,#REF!,0),2))</f>
        <v/>
      </c>
      <c r="P59" s="26" t="str">
        <f>IF($B59="","",INDEX(#REF!,MATCH($B59,#REF!,0),3))</f>
        <v/>
      </c>
      <c r="Q59" s="26" t="str">
        <f>IF($B59="","",INDEX(#REF!,MATCH($B59,#REF!,0),4))</f>
        <v/>
      </c>
      <c r="R59" s="26"/>
      <c r="S59" s="26" t="str">
        <f>IF($B59="","",INDEX(#REF!,MATCH($B59,#REF!,0),7))</f>
        <v/>
      </c>
      <c r="T59" s="27"/>
      <c r="U59" s="28"/>
      <c r="V59" s="26"/>
      <c r="W59" s="26" t="str">
        <f t="shared" si="8"/>
        <v/>
      </c>
      <c r="X59" s="26" t="str">
        <f>IF($B59="","",INDEX(#REF!,MATCH($B59,#REF!,0),1))</f>
        <v/>
      </c>
      <c r="Y59" s="26" t="str">
        <f>IF($B59="","",INDEX(#REF!,MATCH($B59,#REF!,0),2))</f>
        <v/>
      </c>
      <c r="AB59" s="60" t="str">
        <f>IF(I59="","",IF(I59=_xlfn.XLOOKUP(COUNTIF(C$8:C59,"V")+AB$7,#REF!,#REF!),"OK","NG"))</f>
        <v/>
      </c>
    </row>
    <row r="60" spans="1:28" ht="15.95" customHeight="1" x14ac:dyDescent="0.3">
      <c r="A60" s="1" t="str">
        <f t="shared" si="2"/>
        <v/>
      </c>
      <c r="B60" s="26"/>
      <c r="C60" s="26" t="str">
        <f t="shared" si="6"/>
        <v/>
      </c>
      <c r="D60" s="26" t="str">
        <f>IF($B60="","",INDEX(#REF!,MATCH($B60,#REF!,0),1))</f>
        <v/>
      </c>
      <c r="E60" s="26" t="str">
        <f>IF($B60="","",INDEX(#REF!,MATCH($B60,#REF!,0),2))</f>
        <v/>
      </c>
      <c r="F60" s="26" t="str">
        <f>IF($B60="","",INDEX(#REF!,MATCH($B60,#REF!,0),3))</f>
        <v/>
      </c>
      <c r="G60" s="26" t="str">
        <f>IF($B60="","",INDEX(#REF!,MATCH($B60,#REF!,0),4))</f>
        <v/>
      </c>
      <c r="H60" s="26"/>
      <c r="I60" s="26" t="str">
        <f>IF($B60="","",INDEX(#REF!,MATCH($B60,#REF!,0),7))</f>
        <v/>
      </c>
      <c r="J60" s="27"/>
      <c r="K60" s="28"/>
      <c r="L60" s="26"/>
      <c r="M60" s="26" t="str">
        <f t="shared" si="7"/>
        <v/>
      </c>
      <c r="N60" s="26" t="str">
        <f>IF($B60="","",INDEX(#REF!,MATCH($B60,#REF!,0),1))</f>
        <v/>
      </c>
      <c r="O60" s="26" t="str">
        <f>IF($B60="","",INDEX(#REF!,MATCH($B60,#REF!,0),2))</f>
        <v/>
      </c>
      <c r="P60" s="26" t="str">
        <f>IF($B60="","",INDEX(#REF!,MATCH($B60,#REF!,0),3))</f>
        <v/>
      </c>
      <c r="Q60" s="26" t="str">
        <f>IF($B60="","",INDEX(#REF!,MATCH($B60,#REF!,0),4))</f>
        <v/>
      </c>
      <c r="R60" s="26"/>
      <c r="S60" s="26" t="str">
        <f>IF($B60="","",INDEX(#REF!,MATCH($B60,#REF!,0),7))</f>
        <v/>
      </c>
      <c r="T60" s="27"/>
      <c r="U60" s="28"/>
      <c r="V60" s="26"/>
      <c r="W60" s="26" t="str">
        <f t="shared" si="8"/>
        <v/>
      </c>
      <c r="X60" s="26" t="str">
        <f>IF($B60="","",INDEX(#REF!,MATCH($B60,#REF!,0),1))</f>
        <v/>
      </c>
      <c r="Y60" s="26" t="str">
        <f>IF($B60="","",INDEX(#REF!,MATCH($B60,#REF!,0),2))</f>
        <v/>
      </c>
      <c r="AB60" s="60" t="str">
        <f>IF(I60="","",IF(I60=_xlfn.XLOOKUP(COUNTIF(C$8:C60,"V")+AB$7,#REF!,#REF!),"OK","NG"))</f>
        <v/>
      </c>
    </row>
    <row r="61" spans="1:28" ht="15.95" customHeight="1" x14ac:dyDescent="0.3">
      <c r="A61" s="1" t="str">
        <f t="shared" si="2"/>
        <v/>
      </c>
      <c r="B61" s="26"/>
      <c r="C61" s="26" t="str">
        <f t="shared" si="6"/>
        <v/>
      </c>
      <c r="D61" s="26" t="str">
        <f>IF($B61="","",INDEX(#REF!,MATCH($B61,#REF!,0),1))</f>
        <v/>
      </c>
      <c r="E61" s="26" t="str">
        <f>IF($B61="","",INDEX(#REF!,MATCH($B61,#REF!,0),2))</f>
        <v/>
      </c>
      <c r="F61" s="26" t="str">
        <f>IF($B61="","",INDEX(#REF!,MATCH($B61,#REF!,0),3))</f>
        <v/>
      </c>
      <c r="G61" s="26" t="str">
        <f>IF($B61="","",INDEX(#REF!,MATCH($B61,#REF!,0),4))</f>
        <v/>
      </c>
      <c r="H61" s="26"/>
      <c r="I61" s="26" t="str">
        <f>IF($B61="","",INDEX(#REF!,MATCH($B61,#REF!,0),7))</f>
        <v/>
      </c>
      <c r="J61" s="27"/>
      <c r="K61" s="28"/>
      <c r="L61" s="26"/>
      <c r="M61" s="26" t="str">
        <f t="shared" si="7"/>
        <v/>
      </c>
      <c r="N61" s="26" t="str">
        <f>IF($B61="","",INDEX(#REF!,MATCH($B61,#REF!,0),1))</f>
        <v/>
      </c>
      <c r="O61" s="26" t="str">
        <f>IF($B61="","",INDEX(#REF!,MATCH($B61,#REF!,0),2))</f>
        <v/>
      </c>
      <c r="P61" s="26" t="str">
        <f>IF($B61="","",INDEX(#REF!,MATCH($B61,#REF!,0),3))</f>
        <v/>
      </c>
      <c r="Q61" s="26" t="str">
        <f>IF($B61="","",INDEX(#REF!,MATCH($B61,#REF!,0),4))</f>
        <v/>
      </c>
      <c r="R61" s="26"/>
      <c r="S61" s="26" t="str">
        <f>IF($B61="","",INDEX(#REF!,MATCH($B61,#REF!,0),7))</f>
        <v/>
      </c>
      <c r="T61" s="27"/>
      <c r="U61" s="28"/>
      <c r="V61" s="26"/>
      <c r="W61" s="26" t="str">
        <f t="shared" si="8"/>
        <v/>
      </c>
      <c r="X61" s="26" t="str">
        <f>IF($B61="","",INDEX(#REF!,MATCH($B61,#REF!,0),1))</f>
        <v/>
      </c>
      <c r="Y61" s="26" t="str">
        <f>IF($B61="","",INDEX(#REF!,MATCH($B61,#REF!,0),2))</f>
        <v/>
      </c>
      <c r="AB61" s="60" t="str">
        <f>IF(I61="","",IF(I61=_xlfn.XLOOKUP(COUNTIF(C$8:C61,"V")+AB$7,#REF!,#REF!),"OK","NG"))</f>
        <v/>
      </c>
    </row>
    <row r="62" spans="1:28" ht="15.95" customHeight="1" x14ac:dyDescent="0.3">
      <c r="A62" s="1" t="str">
        <f t="shared" si="2"/>
        <v/>
      </c>
      <c r="B62" s="26"/>
      <c r="C62" s="26" t="str">
        <f t="shared" si="6"/>
        <v/>
      </c>
      <c r="D62" s="26" t="str">
        <f>IF($B62="","",INDEX(#REF!,MATCH($B62,#REF!,0),1))</f>
        <v/>
      </c>
      <c r="E62" s="26" t="str">
        <f>IF($B62="","",INDEX(#REF!,MATCH($B62,#REF!,0),2))</f>
        <v/>
      </c>
      <c r="F62" s="26" t="str">
        <f>IF($B62="","",INDEX(#REF!,MATCH($B62,#REF!,0),3))</f>
        <v/>
      </c>
      <c r="G62" s="26" t="str">
        <f>IF($B62="","",INDEX(#REF!,MATCH($B62,#REF!,0),4))</f>
        <v/>
      </c>
      <c r="H62" s="26"/>
      <c r="I62" s="26" t="str">
        <f>IF($B62="","",INDEX(#REF!,MATCH($B62,#REF!,0),7))</f>
        <v/>
      </c>
      <c r="J62" s="27"/>
      <c r="K62" s="28"/>
      <c r="L62" s="26"/>
      <c r="M62" s="26" t="str">
        <f t="shared" si="7"/>
        <v/>
      </c>
      <c r="N62" s="26" t="str">
        <f>IF($B62="","",INDEX(#REF!,MATCH($B62,#REF!,0),1))</f>
        <v/>
      </c>
      <c r="O62" s="26" t="str">
        <f>IF($B62="","",INDEX(#REF!,MATCH($B62,#REF!,0),2))</f>
        <v/>
      </c>
      <c r="P62" s="26" t="str">
        <f>IF($B62="","",INDEX(#REF!,MATCH($B62,#REF!,0),3))</f>
        <v/>
      </c>
      <c r="Q62" s="26" t="str">
        <f>IF($B62="","",INDEX(#REF!,MATCH($B62,#REF!,0),4))</f>
        <v/>
      </c>
      <c r="R62" s="26"/>
      <c r="S62" s="26" t="str">
        <f>IF($B62="","",INDEX(#REF!,MATCH($B62,#REF!,0),7))</f>
        <v/>
      </c>
      <c r="T62" s="27"/>
      <c r="U62" s="28"/>
      <c r="V62" s="26"/>
      <c r="W62" s="26" t="str">
        <f t="shared" si="8"/>
        <v/>
      </c>
      <c r="X62" s="26" t="str">
        <f>IF($B62="","",INDEX(#REF!,MATCH($B62,#REF!,0),1))</f>
        <v/>
      </c>
      <c r="Y62" s="26" t="str">
        <f>IF($B62="","",INDEX(#REF!,MATCH($B62,#REF!,0),2))</f>
        <v/>
      </c>
      <c r="AB62" s="60" t="str">
        <f>IF(I62="","",IF(I62=_xlfn.XLOOKUP(COUNTIF(C$8:C62,"V")+AB$7,#REF!,#REF!),"OK","NG"))</f>
        <v/>
      </c>
    </row>
    <row r="63" spans="1:28" ht="15.95" customHeight="1" x14ac:dyDescent="0.3">
      <c r="A63" s="1" t="str">
        <f t="shared" si="2"/>
        <v/>
      </c>
      <c r="B63" s="26"/>
      <c r="C63" s="26" t="str">
        <f t="shared" si="6"/>
        <v/>
      </c>
      <c r="D63" s="26" t="str">
        <f>IF($B63="","",INDEX(#REF!,MATCH($B63,#REF!,0),1))</f>
        <v/>
      </c>
      <c r="E63" s="26" t="str">
        <f>IF($B63="","",INDEX(#REF!,MATCH($B63,#REF!,0),2))</f>
        <v/>
      </c>
      <c r="F63" s="26" t="str">
        <f>IF($B63="","",INDEX(#REF!,MATCH($B63,#REF!,0),3))</f>
        <v/>
      </c>
      <c r="G63" s="26" t="str">
        <f>IF($B63="","",INDEX(#REF!,MATCH($B63,#REF!,0),4))</f>
        <v/>
      </c>
      <c r="H63" s="26"/>
      <c r="I63" s="26" t="str">
        <f>IF($B63="","",INDEX(#REF!,MATCH($B63,#REF!,0),7))</f>
        <v/>
      </c>
      <c r="J63" s="27"/>
      <c r="K63" s="28"/>
      <c r="L63" s="26"/>
      <c r="M63" s="26" t="str">
        <f t="shared" si="7"/>
        <v/>
      </c>
      <c r="N63" s="26" t="str">
        <f>IF($B63="","",INDEX(#REF!,MATCH($B63,#REF!,0),1))</f>
        <v/>
      </c>
      <c r="O63" s="26" t="str">
        <f>IF($B63="","",INDEX(#REF!,MATCH($B63,#REF!,0),2))</f>
        <v/>
      </c>
      <c r="P63" s="26" t="str">
        <f>IF($B63="","",INDEX(#REF!,MATCH($B63,#REF!,0),3))</f>
        <v/>
      </c>
      <c r="Q63" s="26" t="str">
        <f>IF($B63="","",INDEX(#REF!,MATCH($B63,#REF!,0),4))</f>
        <v/>
      </c>
      <c r="R63" s="26"/>
      <c r="S63" s="26" t="str">
        <f>IF($B63="","",INDEX(#REF!,MATCH($B63,#REF!,0),7))</f>
        <v/>
      </c>
      <c r="T63" s="27"/>
      <c r="U63" s="28"/>
      <c r="V63" s="26"/>
      <c r="W63" s="26" t="str">
        <f t="shared" si="8"/>
        <v/>
      </c>
      <c r="X63" s="26" t="str">
        <f>IF($B63="","",INDEX(#REF!,MATCH($B63,#REF!,0),1))</f>
        <v/>
      </c>
      <c r="Y63" s="26" t="str">
        <f>IF($B63="","",INDEX(#REF!,MATCH($B63,#REF!,0),2))</f>
        <v/>
      </c>
      <c r="AB63" s="60" t="str">
        <f>IF(I63="","",IF(I63=_xlfn.XLOOKUP(COUNTIF(C$8:C63,"V")+AB$7,#REF!,#REF!),"OK","NG"))</f>
        <v/>
      </c>
    </row>
    <row r="64" spans="1:28" ht="15.95" customHeight="1" x14ac:dyDescent="0.3">
      <c r="A64" s="1" t="str">
        <f t="shared" si="2"/>
        <v/>
      </c>
      <c r="B64" s="26"/>
      <c r="C64" s="26" t="str">
        <f t="shared" si="6"/>
        <v/>
      </c>
      <c r="D64" s="26" t="str">
        <f>IF($B64="","",INDEX(#REF!,MATCH($B64,#REF!,0),1))</f>
        <v/>
      </c>
      <c r="E64" s="26" t="str">
        <f>IF($B64="","",INDEX(#REF!,MATCH($B64,#REF!,0),2))</f>
        <v/>
      </c>
      <c r="F64" s="26" t="str">
        <f>IF($B64="","",INDEX(#REF!,MATCH($B64,#REF!,0),3))</f>
        <v/>
      </c>
      <c r="G64" s="26" t="str">
        <f>IF($B64="","",INDEX(#REF!,MATCH($B64,#REF!,0),4))</f>
        <v/>
      </c>
      <c r="H64" s="26"/>
      <c r="I64" s="26" t="str">
        <f>IF($B64="","",INDEX(#REF!,MATCH($B64,#REF!,0),7))</f>
        <v/>
      </c>
      <c r="J64" s="27"/>
      <c r="K64" s="28"/>
      <c r="L64" s="26"/>
      <c r="M64" s="26" t="str">
        <f t="shared" si="7"/>
        <v/>
      </c>
      <c r="N64" s="26" t="str">
        <f>IF($B64="","",INDEX(#REF!,MATCH($B64,#REF!,0),1))</f>
        <v/>
      </c>
      <c r="O64" s="26" t="str">
        <f>IF($B64="","",INDEX(#REF!,MATCH($B64,#REF!,0),2))</f>
        <v/>
      </c>
      <c r="P64" s="26" t="str">
        <f>IF($B64="","",INDEX(#REF!,MATCH($B64,#REF!,0),3))</f>
        <v/>
      </c>
      <c r="Q64" s="26" t="str">
        <f>IF($B64="","",INDEX(#REF!,MATCH($B64,#REF!,0),4))</f>
        <v/>
      </c>
      <c r="R64" s="26"/>
      <c r="S64" s="26" t="str">
        <f>IF($B64="","",INDEX(#REF!,MATCH($B64,#REF!,0),7))</f>
        <v/>
      </c>
      <c r="T64" s="27"/>
      <c r="U64" s="28"/>
      <c r="V64" s="26"/>
      <c r="W64" s="26" t="str">
        <f t="shared" si="8"/>
        <v/>
      </c>
      <c r="X64" s="26" t="str">
        <f>IF($B64="","",INDEX(#REF!,MATCH($B64,#REF!,0),1))</f>
        <v/>
      </c>
      <c r="Y64" s="26" t="str">
        <f>IF($B64="","",INDEX(#REF!,MATCH($B64,#REF!,0),2))</f>
        <v/>
      </c>
      <c r="AB64" s="60" t="str">
        <f>IF(I64="","",IF(I64=_xlfn.XLOOKUP(COUNTIF(C$8:C64,"V")+AB$7,#REF!,#REF!),"OK","NG"))</f>
        <v/>
      </c>
    </row>
    <row r="65" spans="1:28" ht="15.95" customHeight="1" x14ac:dyDescent="0.3">
      <c r="A65" s="1" t="str">
        <f t="shared" si="2"/>
        <v/>
      </c>
      <c r="B65" s="26"/>
      <c r="C65" s="26" t="str">
        <f t="shared" si="6"/>
        <v/>
      </c>
      <c r="D65" s="26" t="str">
        <f>IF($B65="","",INDEX(#REF!,MATCH($B65,#REF!,0),1))</f>
        <v/>
      </c>
      <c r="E65" s="26" t="str">
        <f>IF($B65="","",INDEX(#REF!,MATCH($B65,#REF!,0),2))</f>
        <v/>
      </c>
      <c r="F65" s="26" t="str">
        <f>IF($B65="","",INDEX(#REF!,MATCH($B65,#REF!,0),3))</f>
        <v/>
      </c>
      <c r="G65" s="26" t="str">
        <f>IF($B65="","",INDEX(#REF!,MATCH($B65,#REF!,0),4))</f>
        <v/>
      </c>
      <c r="H65" s="26"/>
      <c r="I65" s="26" t="str">
        <f>IF($B65="","",INDEX(#REF!,MATCH($B65,#REF!,0),7))</f>
        <v/>
      </c>
      <c r="J65" s="27"/>
      <c r="K65" s="28"/>
      <c r="L65" s="26"/>
      <c r="M65" s="26" t="str">
        <f t="shared" si="7"/>
        <v/>
      </c>
      <c r="N65" s="26" t="str">
        <f>IF($B65="","",INDEX(#REF!,MATCH($B65,#REF!,0),1))</f>
        <v/>
      </c>
      <c r="O65" s="26" t="str">
        <f>IF($B65="","",INDEX(#REF!,MATCH($B65,#REF!,0),2))</f>
        <v/>
      </c>
      <c r="P65" s="26" t="str">
        <f>IF($B65="","",INDEX(#REF!,MATCH($B65,#REF!,0),3))</f>
        <v/>
      </c>
      <c r="Q65" s="26" t="str">
        <f>IF($B65="","",INDEX(#REF!,MATCH($B65,#REF!,0),4))</f>
        <v/>
      </c>
      <c r="R65" s="26"/>
      <c r="S65" s="26" t="str">
        <f>IF($B65="","",INDEX(#REF!,MATCH($B65,#REF!,0),7))</f>
        <v/>
      </c>
      <c r="T65" s="27"/>
      <c r="U65" s="28"/>
      <c r="V65" s="26"/>
      <c r="W65" s="26" t="str">
        <f t="shared" si="8"/>
        <v/>
      </c>
      <c r="X65" s="26" t="str">
        <f>IF($B65="","",INDEX(#REF!,MATCH($B65,#REF!,0),1))</f>
        <v/>
      </c>
      <c r="Y65" s="26" t="str">
        <f>IF($B65="","",INDEX(#REF!,MATCH($B65,#REF!,0),2))</f>
        <v/>
      </c>
      <c r="AB65" s="60" t="str">
        <f>IF(I65="","",IF(I65=_xlfn.XLOOKUP(COUNTIF(C$8:C65,"V")+AB$7,#REF!,#REF!),"OK","NG"))</f>
        <v/>
      </c>
    </row>
    <row r="66" spans="1:28" ht="15.95" customHeight="1" x14ac:dyDescent="0.3">
      <c r="A66" s="1" t="str">
        <f t="shared" si="2"/>
        <v/>
      </c>
      <c r="B66" s="26"/>
      <c r="C66" s="26" t="str">
        <f t="shared" si="6"/>
        <v/>
      </c>
      <c r="D66" s="26" t="str">
        <f>IF($B66="","",INDEX(#REF!,MATCH($B66,#REF!,0),1))</f>
        <v/>
      </c>
      <c r="E66" s="26" t="str">
        <f>IF($B66="","",INDEX(#REF!,MATCH($B66,#REF!,0),2))</f>
        <v/>
      </c>
      <c r="F66" s="26" t="str">
        <f>IF($B66="","",INDEX(#REF!,MATCH($B66,#REF!,0),3))</f>
        <v/>
      </c>
      <c r="G66" s="26" t="str">
        <f>IF($B66="","",INDEX(#REF!,MATCH($B66,#REF!,0),4))</f>
        <v/>
      </c>
      <c r="H66" s="26"/>
      <c r="I66" s="26" t="str">
        <f>IF($B66="","",INDEX(#REF!,MATCH($B66,#REF!,0),7))</f>
        <v/>
      </c>
      <c r="J66" s="27"/>
      <c r="K66" s="28"/>
      <c r="L66" s="26"/>
      <c r="M66" s="26" t="str">
        <f t="shared" si="7"/>
        <v/>
      </c>
      <c r="N66" s="26" t="str">
        <f>IF($B66="","",INDEX(#REF!,MATCH($B66,#REF!,0),1))</f>
        <v/>
      </c>
      <c r="O66" s="26" t="str">
        <f>IF($B66="","",INDEX(#REF!,MATCH($B66,#REF!,0),2))</f>
        <v/>
      </c>
      <c r="P66" s="26" t="str">
        <f>IF($B66="","",INDEX(#REF!,MATCH($B66,#REF!,0),3))</f>
        <v/>
      </c>
      <c r="Q66" s="26" t="str">
        <f>IF($B66="","",INDEX(#REF!,MATCH($B66,#REF!,0),4))</f>
        <v/>
      </c>
      <c r="R66" s="26"/>
      <c r="S66" s="26" t="str">
        <f>IF($B66="","",INDEX(#REF!,MATCH($B66,#REF!,0),7))</f>
        <v/>
      </c>
      <c r="T66" s="27"/>
      <c r="U66" s="28"/>
      <c r="V66" s="26"/>
      <c r="W66" s="26" t="str">
        <f t="shared" si="8"/>
        <v/>
      </c>
      <c r="X66" s="26" t="str">
        <f>IF($B66="","",INDEX(#REF!,MATCH($B66,#REF!,0),1))</f>
        <v/>
      </c>
      <c r="Y66" s="26" t="str">
        <f>IF($B66="","",INDEX(#REF!,MATCH($B66,#REF!,0),2))</f>
        <v/>
      </c>
      <c r="AB66" s="60" t="str">
        <f>IF(I66="","",IF(I66=_xlfn.XLOOKUP(COUNTIF(C$8:C66,"V")+AB$7,#REF!,#REF!),"OK","NG"))</f>
        <v/>
      </c>
    </row>
    <row r="67" spans="1:28" ht="15.95" customHeight="1" x14ac:dyDescent="0.3">
      <c r="A67" s="1" t="str">
        <f t="shared" si="2"/>
        <v/>
      </c>
      <c r="B67" s="26"/>
      <c r="C67" s="26" t="str">
        <f t="shared" si="6"/>
        <v/>
      </c>
      <c r="D67" s="26" t="str">
        <f>IF($B67="","",INDEX(#REF!,MATCH($B67,#REF!,0),1))</f>
        <v/>
      </c>
      <c r="E67" s="26" t="str">
        <f>IF($B67="","",INDEX(#REF!,MATCH($B67,#REF!,0),2))</f>
        <v/>
      </c>
      <c r="F67" s="26" t="str">
        <f>IF($B67="","",INDEX(#REF!,MATCH($B67,#REF!,0),3))</f>
        <v/>
      </c>
      <c r="G67" s="26" t="str">
        <f>IF($B67="","",INDEX(#REF!,MATCH($B67,#REF!,0),4))</f>
        <v/>
      </c>
      <c r="H67" s="26"/>
      <c r="I67" s="26" t="str">
        <f>IF($B67="","",INDEX(#REF!,MATCH($B67,#REF!,0),7))</f>
        <v/>
      </c>
      <c r="J67" s="27"/>
      <c r="K67" s="28"/>
      <c r="L67" s="26"/>
      <c r="M67" s="26" t="str">
        <f t="shared" si="7"/>
        <v/>
      </c>
      <c r="N67" s="26" t="str">
        <f>IF($B67="","",INDEX(#REF!,MATCH($B67,#REF!,0),1))</f>
        <v/>
      </c>
      <c r="O67" s="26" t="str">
        <f>IF($B67="","",INDEX(#REF!,MATCH($B67,#REF!,0),2))</f>
        <v/>
      </c>
      <c r="P67" s="26" t="str">
        <f>IF($B67="","",INDEX(#REF!,MATCH($B67,#REF!,0),3))</f>
        <v/>
      </c>
      <c r="Q67" s="26" t="str">
        <f>IF($B67="","",INDEX(#REF!,MATCH($B67,#REF!,0),4))</f>
        <v/>
      </c>
      <c r="R67" s="26"/>
      <c r="S67" s="26" t="str">
        <f>IF($B67="","",INDEX(#REF!,MATCH($B67,#REF!,0),7))</f>
        <v/>
      </c>
      <c r="T67" s="27"/>
      <c r="U67" s="28"/>
      <c r="V67" s="26"/>
      <c r="W67" s="26" t="str">
        <f t="shared" si="8"/>
        <v/>
      </c>
      <c r="X67" s="26" t="str">
        <f>IF($B67="","",INDEX(#REF!,MATCH($B67,#REF!,0),1))</f>
        <v/>
      </c>
      <c r="Y67" s="26" t="str">
        <f>IF($B67="","",INDEX(#REF!,MATCH($B67,#REF!,0),2))</f>
        <v/>
      </c>
      <c r="AB67" s="60" t="str">
        <f>IF(I67="","",IF(I67=_xlfn.XLOOKUP(COUNTIF(C$8:C67,"V")+AB$7,#REF!,#REF!),"OK","NG"))</f>
        <v/>
      </c>
    </row>
    <row r="68" spans="1:28" ht="15.95" customHeight="1" x14ac:dyDescent="0.3">
      <c r="A68" s="1" t="str">
        <f t="shared" si="2"/>
        <v/>
      </c>
      <c r="B68" s="26"/>
      <c r="C68" s="26" t="str">
        <f t="shared" si="6"/>
        <v/>
      </c>
      <c r="D68" s="26" t="str">
        <f>IF($B68="","",INDEX(#REF!,MATCH($B68,#REF!,0),1))</f>
        <v/>
      </c>
      <c r="E68" s="26" t="str">
        <f>IF($B68="","",INDEX(#REF!,MATCH($B68,#REF!,0),2))</f>
        <v/>
      </c>
      <c r="F68" s="26" t="str">
        <f>IF($B68="","",INDEX(#REF!,MATCH($B68,#REF!,0),3))</f>
        <v/>
      </c>
      <c r="G68" s="26" t="str">
        <f>IF($B68="","",INDEX(#REF!,MATCH($B68,#REF!,0),4))</f>
        <v/>
      </c>
      <c r="H68" s="26"/>
      <c r="I68" s="26" t="str">
        <f>IF($B68="","",INDEX(#REF!,MATCH($B68,#REF!,0),7))</f>
        <v/>
      </c>
      <c r="J68" s="27"/>
      <c r="K68" s="28"/>
      <c r="L68" s="26"/>
      <c r="M68" s="26" t="str">
        <f t="shared" si="7"/>
        <v/>
      </c>
      <c r="N68" s="26" t="str">
        <f>IF($B68="","",INDEX(#REF!,MATCH($B68,#REF!,0),1))</f>
        <v/>
      </c>
      <c r="O68" s="26" t="str">
        <f>IF($B68="","",INDEX(#REF!,MATCH($B68,#REF!,0),2))</f>
        <v/>
      </c>
      <c r="P68" s="26" t="str">
        <f>IF($B68="","",INDEX(#REF!,MATCH($B68,#REF!,0),3))</f>
        <v/>
      </c>
      <c r="Q68" s="26" t="str">
        <f>IF($B68="","",INDEX(#REF!,MATCH($B68,#REF!,0),4))</f>
        <v/>
      </c>
      <c r="R68" s="26"/>
      <c r="S68" s="26" t="str">
        <f>IF($B68="","",INDEX(#REF!,MATCH($B68,#REF!,0),7))</f>
        <v/>
      </c>
      <c r="T68" s="27"/>
      <c r="U68" s="28"/>
      <c r="V68" s="26"/>
      <c r="W68" s="26" t="str">
        <f t="shared" si="8"/>
        <v/>
      </c>
      <c r="X68" s="26" t="str">
        <f>IF($B68="","",INDEX(#REF!,MATCH($B68,#REF!,0),1))</f>
        <v/>
      </c>
      <c r="Y68" s="26" t="str">
        <f>IF($B68="","",INDEX(#REF!,MATCH($B68,#REF!,0),2))</f>
        <v/>
      </c>
      <c r="AB68" s="60" t="str">
        <f>IF(I68="","",IF(I68=_xlfn.XLOOKUP(COUNTIF(C$8:C68,"V")+AB$7,#REF!,#REF!),"OK","NG"))</f>
        <v/>
      </c>
    </row>
    <row r="69" spans="1:28" ht="15.95" customHeight="1" x14ac:dyDescent="0.3">
      <c r="A69" s="1" t="str">
        <f t="shared" si="2"/>
        <v/>
      </c>
      <c r="B69" s="26"/>
      <c r="C69" s="26" t="str">
        <f t="shared" si="6"/>
        <v/>
      </c>
      <c r="D69" s="26" t="str">
        <f>IF($B69="","",INDEX(#REF!,MATCH($B69,#REF!,0),1))</f>
        <v/>
      </c>
      <c r="E69" s="26" t="str">
        <f>IF($B69="","",INDEX(#REF!,MATCH($B69,#REF!,0),2))</f>
        <v/>
      </c>
      <c r="F69" s="26" t="str">
        <f>IF($B69="","",INDEX(#REF!,MATCH($B69,#REF!,0),3))</f>
        <v/>
      </c>
      <c r="G69" s="26" t="str">
        <f>IF($B69="","",INDEX(#REF!,MATCH($B69,#REF!,0),4))</f>
        <v/>
      </c>
      <c r="H69" s="26"/>
      <c r="I69" s="26" t="str">
        <f>IF($B69="","",INDEX(#REF!,MATCH($B69,#REF!,0),7))</f>
        <v/>
      </c>
      <c r="J69" s="27"/>
      <c r="K69" s="28"/>
      <c r="L69" s="26"/>
      <c r="M69" s="26" t="str">
        <f t="shared" si="7"/>
        <v/>
      </c>
      <c r="N69" s="26" t="str">
        <f>IF($B69="","",INDEX(#REF!,MATCH($B69,#REF!,0),1))</f>
        <v/>
      </c>
      <c r="O69" s="26" t="str">
        <f>IF($B69="","",INDEX(#REF!,MATCH($B69,#REF!,0),2))</f>
        <v/>
      </c>
      <c r="P69" s="26" t="str">
        <f>IF($B69="","",INDEX(#REF!,MATCH($B69,#REF!,0),3))</f>
        <v/>
      </c>
      <c r="Q69" s="26" t="str">
        <f>IF($B69="","",INDEX(#REF!,MATCH($B69,#REF!,0),4))</f>
        <v/>
      </c>
      <c r="R69" s="26"/>
      <c r="S69" s="26" t="str">
        <f>IF($B69="","",INDEX(#REF!,MATCH($B69,#REF!,0),7))</f>
        <v/>
      </c>
      <c r="T69" s="27"/>
      <c r="U69" s="28"/>
      <c r="V69" s="26"/>
      <c r="W69" s="26" t="str">
        <f t="shared" si="8"/>
        <v/>
      </c>
      <c r="X69" s="26" t="str">
        <f>IF($B69="","",INDEX(#REF!,MATCH($B69,#REF!,0),1))</f>
        <v/>
      </c>
      <c r="Y69" s="26" t="str">
        <f>IF($B69="","",INDEX(#REF!,MATCH($B69,#REF!,0),2))</f>
        <v/>
      </c>
      <c r="AB69" s="60" t="str">
        <f>IF(I69="","",IF(I69=_xlfn.XLOOKUP(COUNTIF(C$8:C69,"V")+AB$7,#REF!,#REF!),"OK","NG"))</f>
        <v/>
      </c>
    </row>
    <row r="70" spans="1:28" ht="15.95" customHeight="1" x14ac:dyDescent="0.3">
      <c r="A70" s="1" t="str">
        <f t="shared" si="2"/>
        <v/>
      </c>
      <c r="B70" s="26"/>
      <c r="C70" s="26" t="str">
        <f t="shared" si="6"/>
        <v/>
      </c>
      <c r="D70" s="26" t="str">
        <f>IF($B70="","",INDEX(#REF!,MATCH($B70,#REF!,0),1))</f>
        <v/>
      </c>
      <c r="E70" s="26" t="str">
        <f>IF($B70="","",INDEX(#REF!,MATCH($B70,#REF!,0),2))</f>
        <v/>
      </c>
      <c r="F70" s="26" t="str">
        <f>IF($B70="","",INDEX(#REF!,MATCH($B70,#REF!,0),3))</f>
        <v/>
      </c>
      <c r="G70" s="26" t="str">
        <f>IF($B70="","",INDEX(#REF!,MATCH($B70,#REF!,0),4))</f>
        <v/>
      </c>
      <c r="H70" s="26"/>
      <c r="I70" s="26" t="str">
        <f>IF($B70="","",INDEX(#REF!,MATCH($B70,#REF!,0),7))</f>
        <v/>
      </c>
      <c r="J70" s="27"/>
      <c r="K70" s="28"/>
      <c r="L70" s="26"/>
      <c r="M70" s="26" t="str">
        <f t="shared" si="7"/>
        <v/>
      </c>
      <c r="N70" s="26" t="str">
        <f>IF($B70="","",INDEX(#REF!,MATCH($B70,#REF!,0),1))</f>
        <v/>
      </c>
      <c r="O70" s="26" t="str">
        <f>IF($B70="","",INDEX(#REF!,MATCH($B70,#REF!,0),2))</f>
        <v/>
      </c>
      <c r="P70" s="26" t="str">
        <f>IF($B70="","",INDEX(#REF!,MATCH($B70,#REF!,0),3))</f>
        <v/>
      </c>
      <c r="Q70" s="26" t="str">
        <f>IF($B70="","",INDEX(#REF!,MATCH($B70,#REF!,0),4))</f>
        <v/>
      </c>
      <c r="R70" s="26"/>
      <c r="S70" s="26" t="str">
        <f>IF($B70="","",INDEX(#REF!,MATCH($B70,#REF!,0),7))</f>
        <v/>
      </c>
      <c r="T70" s="27"/>
      <c r="U70" s="28"/>
      <c r="V70" s="26"/>
      <c r="W70" s="26" t="str">
        <f t="shared" si="8"/>
        <v/>
      </c>
      <c r="X70" s="26" t="str">
        <f>IF($B70="","",INDEX(#REF!,MATCH($B70,#REF!,0),1))</f>
        <v/>
      </c>
      <c r="Y70" s="26" t="str">
        <f>IF($B70="","",INDEX(#REF!,MATCH($B70,#REF!,0),2))</f>
        <v/>
      </c>
      <c r="AB70" s="60" t="str">
        <f>IF(I70="","",IF(I70=_xlfn.XLOOKUP(COUNTIF(C$8:C70,"V")+AB$7,#REF!,#REF!),"OK","NG"))</f>
        <v/>
      </c>
    </row>
    <row r="71" spans="1:28" ht="15.95" customHeight="1" x14ac:dyDescent="0.3">
      <c r="A71" s="1" t="str">
        <f t="shared" si="2"/>
        <v/>
      </c>
      <c r="B71" s="26"/>
      <c r="C71" s="26" t="str">
        <f t="shared" si="6"/>
        <v/>
      </c>
      <c r="D71" s="26" t="str">
        <f>IF($B71="","",INDEX(#REF!,MATCH($B71,#REF!,0),1))</f>
        <v/>
      </c>
      <c r="E71" s="26" t="str">
        <f>IF($B71="","",INDEX(#REF!,MATCH($B71,#REF!,0),2))</f>
        <v/>
      </c>
      <c r="F71" s="26" t="str">
        <f>IF($B71="","",INDEX(#REF!,MATCH($B71,#REF!,0),3))</f>
        <v/>
      </c>
      <c r="G71" s="26" t="str">
        <f>IF($B71="","",INDEX(#REF!,MATCH($B71,#REF!,0),4))</f>
        <v/>
      </c>
      <c r="H71" s="26"/>
      <c r="I71" s="26" t="str">
        <f>IF($B71="","",INDEX(#REF!,MATCH($B71,#REF!,0),7))</f>
        <v/>
      </c>
      <c r="J71" s="27"/>
      <c r="K71" s="28"/>
      <c r="L71" s="26"/>
      <c r="M71" s="26" t="str">
        <f t="shared" si="7"/>
        <v/>
      </c>
      <c r="N71" s="26" t="str">
        <f>IF($B71="","",INDEX(#REF!,MATCH($B71,#REF!,0),1))</f>
        <v/>
      </c>
      <c r="O71" s="26" t="str">
        <f>IF($B71="","",INDEX(#REF!,MATCH($B71,#REF!,0),2))</f>
        <v/>
      </c>
      <c r="P71" s="26" t="str">
        <f>IF($B71="","",INDEX(#REF!,MATCH($B71,#REF!,0),3))</f>
        <v/>
      </c>
      <c r="Q71" s="26" t="str">
        <f>IF($B71="","",INDEX(#REF!,MATCH($B71,#REF!,0),4))</f>
        <v/>
      </c>
      <c r="R71" s="26"/>
      <c r="S71" s="26" t="str">
        <f>IF($B71="","",INDEX(#REF!,MATCH($B71,#REF!,0),7))</f>
        <v/>
      </c>
      <c r="T71" s="27"/>
      <c r="U71" s="28"/>
      <c r="V71" s="26"/>
      <c r="W71" s="26" t="str">
        <f t="shared" si="8"/>
        <v/>
      </c>
      <c r="X71" s="26" t="str">
        <f>IF($B71="","",INDEX(#REF!,MATCH($B71,#REF!,0),1))</f>
        <v/>
      </c>
      <c r="Y71" s="26" t="str">
        <f>IF($B71="","",INDEX(#REF!,MATCH($B71,#REF!,0),2))</f>
        <v/>
      </c>
      <c r="AB71" s="60" t="str">
        <f>IF(I71="","",IF(I71=_xlfn.XLOOKUP(COUNTIF(C$8:C71,"V")+AB$7,#REF!,#REF!),"OK","NG"))</f>
        <v/>
      </c>
    </row>
    <row r="72" spans="1:28" ht="15.95" customHeight="1" x14ac:dyDescent="0.3">
      <c r="A72" s="1" t="str">
        <f t="shared" si="2"/>
        <v/>
      </c>
      <c r="B72" s="26"/>
      <c r="C72" s="26" t="str">
        <f t="shared" si="6"/>
        <v/>
      </c>
      <c r="D72" s="26" t="str">
        <f>IF($B72="","",INDEX(#REF!,MATCH($B72,#REF!,0),1))</f>
        <v/>
      </c>
      <c r="E72" s="26" t="str">
        <f>IF($B72="","",INDEX(#REF!,MATCH($B72,#REF!,0),2))</f>
        <v/>
      </c>
      <c r="F72" s="26" t="str">
        <f>IF($B72="","",INDEX(#REF!,MATCH($B72,#REF!,0),3))</f>
        <v/>
      </c>
      <c r="G72" s="26" t="str">
        <f>IF($B72="","",INDEX(#REF!,MATCH($B72,#REF!,0),4))</f>
        <v/>
      </c>
      <c r="H72" s="26"/>
      <c r="I72" s="26" t="str">
        <f>IF($B72="","",INDEX(#REF!,MATCH($B72,#REF!,0),7))</f>
        <v/>
      </c>
      <c r="J72" s="27"/>
      <c r="K72" s="28"/>
      <c r="L72" s="26"/>
      <c r="M72" s="26" t="str">
        <f t="shared" si="7"/>
        <v/>
      </c>
      <c r="N72" s="26" t="str">
        <f>IF($B72="","",INDEX(#REF!,MATCH($B72,#REF!,0),1))</f>
        <v/>
      </c>
      <c r="O72" s="26" t="str">
        <f>IF($B72="","",INDEX(#REF!,MATCH($B72,#REF!,0),2))</f>
        <v/>
      </c>
      <c r="P72" s="26" t="str">
        <f>IF($B72="","",INDEX(#REF!,MATCH($B72,#REF!,0),3))</f>
        <v/>
      </c>
      <c r="Q72" s="26" t="str">
        <f>IF($B72="","",INDEX(#REF!,MATCH($B72,#REF!,0),4))</f>
        <v/>
      </c>
      <c r="R72" s="26"/>
      <c r="S72" s="26" t="str">
        <f>IF($B72="","",INDEX(#REF!,MATCH($B72,#REF!,0),7))</f>
        <v/>
      </c>
      <c r="T72" s="27"/>
      <c r="U72" s="28"/>
      <c r="V72" s="26"/>
      <c r="W72" s="26" t="str">
        <f t="shared" si="8"/>
        <v/>
      </c>
      <c r="X72" s="26" t="str">
        <f>IF($B72="","",INDEX(#REF!,MATCH($B72,#REF!,0),1))</f>
        <v/>
      </c>
      <c r="Y72" s="26" t="str">
        <f>IF($B72="","",INDEX(#REF!,MATCH($B72,#REF!,0),2))</f>
        <v/>
      </c>
      <c r="AB72" s="60" t="str">
        <f>IF(I72="","",IF(I72=_xlfn.XLOOKUP(COUNTIF(C$8:C72,"V")+AB$7,#REF!,#REF!),"OK","NG"))</f>
        <v/>
      </c>
    </row>
    <row r="73" spans="1:28" ht="15.95" customHeight="1" x14ac:dyDescent="0.3">
      <c r="A73" s="1" t="str">
        <f t="shared" ref="A73:A136" si="9">D73&amp;E73</f>
        <v/>
      </c>
      <c r="B73" s="26"/>
      <c r="C73" s="26" t="str">
        <f t="shared" si="6"/>
        <v/>
      </c>
      <c r="D73" s="26" t="str">
        <f>IF($B73="","",INDEX(#REF!,MATCH($B73,#REF!,0),1))</f>
        <v/>
      </c>
      <c r="E73" s="26" t="str">
        <f>IF($B73="","",INDEX(#REF!,MATCH($B73,#REF!,0),2))</f>
        <v/>
      </c>
      <c r="F73" s="26" t="str">
        <f>IF($B73="","",INDEX(#REF!,MATCH($B73,#REF!,0),3))</f>
        <v/>
      </c>
      <c r="G73" s="26" t="str">
        <f>IF($B73="","",INDEX(#REF!,MATCH($B73,#REF!,0),4))</f>
        <v/>
      </c>
      <c r="H73" s="26"/>
      <c r="I73" s="26" t="str">
        <f>IF($B73="","",INDEX(#REF!,MATCH($B73,#REF!,0),7))</f>
        <v/>
      </c>
      <c r="J73" s="27"/>
      <c r="K73" s="28"/>
      <c r="L73" s="26"/>
      <c r="M73" s="26" t="str">
        <f t="shared" si="7"/>
        <v/>
      </c>
      <c r="N73" s="26" t="str">
        <f>IF($B73="","",INDEX(#REF!,MATCH($B73,#REF!,0),1))</f>
        <v/>
      </c>
      <c r="O73" s="26" t="str">
        <f>IF($B73="","",INDEX(#REF!,MATCH($B73,#REF!,0),2))</f>
        <v/>
      </c>
      <c r="P73" s="26" t="str">
        <f>IF($B73="","",INDEX(#REF!,MATCH($B73,#REF!,0),3))</f>
        <v/>
      </c>
      <c r="Q73" s="26" t="str">
        <f>IF($B73="","",INDEX(#REF!,MATCH($B73,#REF!,0),4))</f>
        <v/>
      </c>
      <c r="R73" s="26"/>
      <c r="S73" s="26" t="str">
        <f>IF($B73="","",INDEX(#REF!,MATCH($B73,#REF!,0),7))</f>
        <v/>
      </c>
      <c r="T73" s="27"/>
      <c r="U73" s="28"/>
      <c r="V73" s="26"/>
      <c r="W73" s="26" t="str">
        <f t="shared" si="8"/>
        <v/>
      </c>
      <c r="X73" s="26" t="str">
        <f>IF($B73="","",INDEX(#REF!,MATCH($B73,#REF!,0),1))</f>
        <v/>
      </c>
      <c r="Y73" s="26" t="str">
        <f>IF($B73="","",INDEX(#REF!,MATCH($B73,#REF!,0),2))</f>
        <v/>
      </c>
      <c r="AB73" s="60" t="str">
        <f>IF(I73="","",IF(I73=_xlfn.XLOOKUP(COUNTIF(C$8:C73,"V")+AB$7,#REF!,#REF!),"OK","NG"))</f>
        <v/>
      </c>
    </row>
    <row r="74" spans="1:28" ht="15.95" customHeight="1" x14ac:dyDescent="0.3">
      <c r="A74" s="1" t="str">
        <f t="shared" si="9"/>
        <v/>
      </c>
      <c r="B74" s="26"/>
      <c r="C74" s="26" t="str">
        <f t="shared" si="6"/>
        <v/>
      </c>
      <c r="D74" s="26" t="str">
        <f>IF($B74="","",INDEX(#REF!,MATCH($B74,#REF!,0),1))</f>
        <v/>
      </c>
      <c r="E74" s="26" t="str">
        <f>IF($B74="","",INDEX(#REF!,MATCH($B74,#REF!,0),2))</f>
        <v/>
      </c>
      <c r="F74" s="26" t="str">
        <f>IF($B74="","",INDEX(#REF!,MATCH($B74,#REF!,0),3))</f>
        <v/>
      </c>
      <c r="G74" s="26" t="str">
        <f>IF($B74="","",INDEX(#REF!,MATCH($B74,#REF!,0),4))</f>
        <v/>
      </c>
      <c r="H74" s="26"/>
      <c r="I74" s="26" t="str">
        <f>IF($B74="","",INDEX(#REF!,MATCH($B74,#REF!,0),7))</f>
        <v/>
      </c>
      <c r="J74" s="27"/>
      <c r="K74" s="28"/>
      <c r="L74" s="26"/>
      <c r="M74" s="26" t="str">
        <f t="shared" si="7"/>
        <v/>
      </c>
      <c r="N74" s="26" t="str">
        <f>IF($B74="","",INDEX(#REF!,MATCH($B74,#REF!,0),1))</f>
        <v/>
      </c>
      <c r="O74" s="26" t="str">
        <f>IF($B74="","",INDEX(#REF!,MATCH($B74,#REF!,0),2))</f>
        <v/>
      </c>
      <c r="P74" s="26" t="str">
        <f>IF($B74="","",INDEX(#REF!,MATCH($B74,#REF!,0),3))</f>
        <v/>
      </c>
      <c r="Q74" s="26" t="str">
        <f>IF($B74="","",INDEX(#REF!,MATCH($B74,#REF!,0),4))</f>
        <v/>
      </c>
      <c r="R74" s="26"/>
      <c r="S74" s="26" t="str">
        <f>IF($B74="","",INDEX(#REF!,MATCH($B74,#REF!,0),7))</f>
        <v/>
      </c>
      <c r="T74" s="27"/>
      <c r="U74" s="28"/>
      <c r="V74" s="26"/>
      <c r="W74" s="26" t="str">
        <f t="shared" si="8"/>
        <v/>
      </c>
      <c r="X74" s="26" t="str">
        <f>IF($B74="","",INDEX(#REF!,MATCH($B74,#REF!,0),1))</f>
        <v/>
      </c>
      <c r="Y74" s="26" t="str">
        <f>IF($B74="","",INDEX(#REF!,MATCH($B74,#REF!,0),2))</f>
        <v/>
      </c>
      <c r="AB74" s="60" t="str">
        <f>IF(I74="","",IF(I74=_xlfn.XLOOKUP(COUNTIF(C$8:C74,"V")+AB$7,#REF!,#REF!),"OK","NG"))</f>
        <v/>
      </c>
    </row>
    <row r="75" spans="1:28" ht="15.95" customHeight="1" x14ac:dyDescent="0.3">
      <c r="A75" s="1" t="str">
        <f t="shared" si="9"/>
        <v/>
      </c>
      <c r="B75" s="26"/>
      <c r="C75" s="26" t="str">
        <f t="shared" si="6"/>
        <v/>
      </c>
      <c r="D75" s="26" t="str">
        <f>IF($B75="","",INDEX(#REF!,MATCH($B75,#REF!,0),1))</f>
        <v/>
      </c>
      <c r="E75" s="26" t="str">
        <f>IF($B75="","",INDEX(#REF!,MATCH($B75,#REF!,0),2))</f>
        <v/>
      </c>
      <c r="F75" s="26" t="str">
        <f>IF($B75="","",INDEX(#REF!,MATCH($B75,#REF!,0),3))</f>
        <v/>
      </c>
      <c r="G75" s="26" t="str">
        <f>IF($B75="","",INDEX(#REF!,MATCH($B75,#REF!,0),4))</f>
        <v/>
      </c>
      <c r="H75" s="26"/>
      <c r="I75" s="26" t="str">
        <f>IF($B75="","",INDEX(#REF!,MATCH($B75,#REF!,0),7))</f>
        <v/>
      </c>
      <c r="J75" s="27"/>
      <c r="K75" s="28"/>
      <c r="L75" s="26"/>
      <c r="M75" s="26" t="str">
        <f t="shared" si="7"/>
        <v/>
      </c>
      <c r="N75" s="26" t="str">
        <f>IF($B75="","",INDEX(#REF!,MATCH($B75,#REF!,0),1))</f>
        <v/>
      </c>
      <c r="O75" s="26" t="str">
        <f>IF($B75="","",INDEX(#REF!,MATCH($B75,#REF!,0),2))</f>
        <v/>
      </c>
      <c r="P75" s="26" t="str">
        <f>IF($B75="","",INDEX(#REF!,MATCH($B75,#REF!,0),3))</f>
        <v/>
      </c>
      <c r="Q75" s="26" t="str">
        <f>IF($B75="","",INDEX(#REF!,MATCH($B75,#REF!,0),4))</f>
        <v/>
      </c>
      <c r="R75" s="26"/>
      <c r="S75" s="26" t="str">
        <f>IF($B75="","",INDEX(#REF!,MATCH($B75,#REF!,0),7))</f>
        <v/>
      </c>
      <c r="T75" s="27"/>
      <c r="U75" s="28"/>
      <c r="V75" s="26"/>
      <c r="W75" s="26" t="str">
        <f t="shared" si="8"/>
        <v/>
      </c>
      <c r="X75" s="26" t="str">
        <f>IF($B75="","",INDEX(#REF!,MATCH($B75,#REF!,0),1))</f>
        <v/>
      </c>
      <c r="Y75" s="26" t="str">
        <f>IF($B75="","",INDEX(#REF!,MATCH($B75,#REF!,0),2))</f>
        <v/>
      </c>
      <c r="AB75" s="60" t="str">
        <f>IF(I75="","",IF(I75=_xlfn.XLOOKUP(COUNTIF(C$8:C75,"V")+AB$7,#REF!,#REF!),"OK","NG"))</f>
        <v/>
      </c>
    </row>
    <row r="76" spans="1:28" ht="15.95" customHeight="1" x14ac:dyDescent="0.3">
      <c r="A76" s="1" t="str">
        <f t="shared" si="9"/>
        <v/>
      </c>
      <c r="B76" s="26"/>
      <c r="C76" s="26" t="str">
        <f t="shared" si="6"/>
        <v/>
      </c>
      <c r="D76" s="26" t="str">
        <f>IF($B76="","",INDEX(#REF!,MATCH($B76,#REF!,0),1))</f>
        <v/>
      </c>
      <c r="E76" s="26" t="str">
        <f>IF($B76="","",INDEX(#REF!,MATCH($B76,#REF!,0),2))</f>
        <v/>
      </c>
      <c r="F76" s="26" t="str">
        <f>IF($B76="","",INDEX(#REF!,MATCH($B76,#REF!,0),3))</f>
        <v/>
      </c>
      <c r="G76" s="26" t="str">
        <f>IF($B76="","",INDEX(#REF!,MATCH($B76,#REF!,0),4))</f>
        <v/>
      </c>
      <c r="H76" s="26"/>
      <c r="I76" s="26" t="str">
        <f>IF($B76="","",INDEX(#REF!,MATCH($B76,#REF!,0),7))</f>
        <v/>
      </c>
      <c r="J76" s="27"/>
      <c r="K76" s="28"/>
      <c r="L76" s="26"/>
      <c r="M76" s="26" t="str">
        <f t="shared" si="7"/>
        <v/>
      </c>
      <c r="N76" s="26" t="str">
        <f>IF($B76="","",INDEX(#REF!,MATCH($B76,#REF!,0),1))</f>
        <v/>
      </c>
      <c r="O76" s="26" t="str">
        <f>IF($B76="","",INDEX(#REF!,MATCH($B76,#REF!,0),2))</f>
        <v/>
      </c>
      <c r="P76" s="26" t="str">
        <f>IF($B76="","",INDEX(#REF!,MATCH($B76,#REF!,0),3))</f>
        <v/>
      </c>
      <c r="Q76" s="26" t="str">
        <f>IF($B76="","",INDEX(#REF!,MATCH($B76,#REF!,0),4))</f>
        <v/>
      </c>
      <c r="R76" s="26"/>
      <c r="S76" s="26" t="str">
        <f>IF($B76="","",INDEX(#REF!,MATCH($B76,#REF!,0),7))</f>
        <v/>
      </c>
      <c r="T76" s="27"/>
      <c r="U76" s="28"/>
      <c r="V76" s="26"/>
      <c r="W76" s="26" t="str">
        <f t="shared" si="8"/>
        <v/>
      </c>
      <c r="X76" s="26" t="str">
        <f>IF($B76="","",INDEX(#REF!,MATCH($B76,#REF!,0),1))</f>
        <v/>
      </c>
      <c r="Y76" s="26" t="str">
        <f>IF($B76="","",INDEX(#REF!,MATCH($B76,#REF!,0),2))</f>
        <v/>
      </c>
      <c r="AB76" s="60" t="str">
        <f>IF(I76="","",IF(I76=_xlfn.XLOOKUP(COUNTIF(C$8:C76,"V")+AB$7,#REF!,#REF!),"OK","NG"))</f>
        <v/>
      </c>
    </row>
    <row r="77" spans="1:28" ht="15.95" customHeight="1" x14ac:dyDescent="0.3">
      <c r="A77" s="1" t="str">
        <f t="shared" si="9"/>
        <v/>
      </c>
      <c r="B77" s="26"/>
      <c r="C77" s="26" t="str">
        <f t="shared" si="6"/>
        <v/>
      </c>
      <c r="D77" s="26" t="str">
        <f>IF($B77="","",INDEX(#REF!,MATCH($B77,#REF!,0),1))</f>
        <v/>
      </c>
      <c r="E77" s="26" t="str">
        <f>IF($B77="","",INDEX(#REF!,MATCH($B77,#REF!,0),2))</f>
        <v/>
      </c>
      <c r="F77" s="26" t="str">
        <f>IF($B77="","",INDEX(#REF!,MATCH($B77,#REF!,0),3))</f>
        <v/>
      </c>
      <c r="G77" s="26" t="str">
        <f>IF($B77="","",INDEX(#REF!,MATCH($B77,#REF!,0),4))</f>
        <v/>
      </c>
      <c r="H77" s="26"/>
      <c r="I77" s="26" t="str">
        <f>IF($B77="","",INDEX(#REF!,MATCH($B77,#REF!,0),7))</f>
        <v/>
      </c>
      <c r="J77" s="27"/>
      <c r="K77" s="28"/>
      <c r="L77" s="26"/>
      <c r="M77" s="26" t="str">
        <f t="shared" si="7"/>
        <v/>
      </c>
      <c r="N77" s="26" t="str">
        <f>IF($B77="","",INDEX(#REF!,MATCH($B77,#REF!,0),1))</f>
        <v/>
      </c>
      <c r="O77" s="26" t="str">
        <f>IF($B77="","",INDEX(#REF!,MATCH($B77,#REF!,0),2))</f>
        <v/>
      </c>
      <c r="P77" s="26" t="str">
        <f>IF($B77="","",INDEX(#REF!,MATCH($B77,#REF!,0),3))</f>
        <v/>
      </c>
      <c r="Q77" s="26" t="str">
        <f>IF($B77="","",INDEX(#REF!,MATCH($B77,#REF!,0),4))</f>
        <v/>
      </c>
      <c r="R77" s="26"/>
      <c r="S77" s="26" t="str">
        <f>IF($B77="","",INDEX(#REF!,MATCH($B77,#REF!,0),7))</f>
        <v/>
      </c>
      <c r="T77" s="27"/>
      <c r="U77" s="28"/>
      <c r="V77" s="26"/>
      <c r="W77" s="26" t="str">
        <f t="shared" si="8"/>
        <v/>
      </c>
      <c r="X77" s="26" t="str">
        <f>IF($B77="","",INDEX(#REF!,MATCH($B77,#REF!,0),1))</f>
        <v/>
      </c>
      <c r="Y77" s="26" t="str">
        <f>IF($B77="","",INDEX(#REF!,MATCH($B77,#REF!,0),2))</f>
        <v/>
      </c>
      <c r="AB77" s="60" t="str">
        <f>IF(I77="","",IF(I77=_xlfn.XLOOKUP(COUNTIF(C$8:C77,"V")+AB$7,#REF!,#REF!),"OK","NG"))</f>
        <v/>
      </c>
    </row>
    <row r="78" spans="1:28" ht="15.95" customHeight="1" x14ac:dyDescent="0.3">
      <c r="A78" s="1" t="str">
        <f t="shared" si="9"/>
        <v/>
      </c>
      <c r="B78" s="26"/>
      <c r="C78" s="26" t="str">
        <f t="shared" si="6"/>
        <v/>
      </c>
      <c r="D78" s="26" t="str">
        <f>IF($B78="","",INDEX(#REF!,MATCH($B78,#REF!,0),1))</f>
        <v/>
      </c>
      <c r="E78" s="26" t="str">
        <f>IF($B78="","",INDEX(#REF!,MATCH($B78,#REF!,0),2))</f>
        <v/>
      </c>
      <c r="F78" s="26" t="str">
        <f>IF($B78="","",INDEX(#REF!,MATCH($B78,#REF!,0),3))</f>
        <v/>
      </c>
      <c r="G78" s="26" t="str">
        <f>IF($B78="","",INDEX(#REF!,MATCH($B78,#REF!,0),4))</f>
        <v/>
      </c>
      <c r="H78" s="26"/>
      <c r="I78" s="26" t="str">
        <f>IF($B78="","",INDEX(#REF!,MATCH($B78,#REF!,0),7))</f>
        <v/>
      </c>
      <c r="J78" s="27"/>
      <c r="K78" s="28"/>
      <c r="L78" s="26"/>
      <c r="M78" s="26" t="str">
        <f t="shared" si="7"/>
        <v/>
      </c>
      <c r="N78" s="26" t="str">
        <f>IF($B78="","",INDEX(#REF!,MATCH($B78,#REF!,0),1))</f>
        <v/>
      </c>
      <c r="O78" s="26" t="str">
        <f>IF($B78="","",INDEX(#REF!,MATCH($B78,#REF!,0),2))</f>
        <v/>
      </c>
      <c r="P78" s="26" t="str">
        <f>IF($B78="","",INDEX(#REF!,MATCH($B78,#REF!,0),3))</f>
        <v/>
      </c>
      <c r="Q78" s="26" t="str">
        <f>IF($B78="","",INDEX(#REF!,MATCH($B78,#REF!,0),4))</f>
        <v/>
      </c>
      <c r="R78" s="26"/>
      <c r="S78" s="26" t="str">
        <f>IF($B78="","",INDEX(#REF!,MATCH($B78,#REF!,0),7))</f>
        <v/>
      </c>
      <c r="T78" s="27"/>
      <c r="U78" s="28"/>
      <c r="V78" s="26"/>
      <c r="W78" s="26" t="str">
        <f t="shared" si="8"/>
        <v/>
      </c>
      <c r="X78" s="26" t="str">
        <f>IF($B78="","",INDEX(#REF!,MATCH($B78,#REF!,0),1))</f>
        <v/>
      </c>
      <c r="Y78" s="26" t="str">
        <f>IF($B78="","",INDEX(#REF!,MATCH($B78,#REF!,0),2))</f>
        <v/>
      </c>
      <c r="AB78" s="60" t="str">
        <f>IF(I78="","",IF(I78=_xlfn.XLOOKUP(COUNTIF(C$8:C78,"V")+AB$7,#REF!,#REF!),"OK","NG"))</f>
        <v/>
      </c>
    </row>
    <row r="79" spans="1:28" ht="15.95" customHeight="1" x14ac:dyDescent="0.3">
      <c r="A79" s="1" t="str">
        <f t="shared" si="9"/>
        <v/>
      </c>
      <c r="B79" s="26"/>
      <c r="C79" s="26" t="str">
        <f t="shared" si="6"/>
        <v/>
      </c>
      <c r="D79" s="26" t="str">
        <f>IF($B79="","",INDEX(#REF!,MATCH($B79,#REF!,0),1))</f>
        <v/>
      </c>
      <c r="E79" s="26" t="str">
        <f>IF($B79="","",INDEX(#REF!,MATCH($B79,#REF!,0),2))</f>
        <v/>
      </c>
      <c r="F79" s="26" t="str">
        <f>IF($B79="","",INDEX(#REF!,MATCH($B79,#REF!,0),3))</f>
        <v/>
      </c>
      <c r="G79" s="26" t="str">
        <f>IF($B79="","",INDEX(#REF!,MATCH($B79,#REF!,0),4))</f>
        <v/>
      </c>
      <c r="H79" s="26"/>
      <c r="I79" s="26" t="str">
        <f>IF($B79="","",INDEX(#REF!,MATCH($B79,#REF!,0),7))</f>
        <v/>
      </c>
      <c r="J79" s="27"/>
      <c r="K79" s="28"/>
      <c r="L79" s="26"/>
      <c r="M79" s="26" t="str">
        <f t="shared" si="7"/>
        <v/>
      </c>
      <c r="N79" s="26" t="str">
        <f>IF($B79="","",INDEX(#REF!,MATCH($B79,#REF!,0),1))</f>
        <v/>
      </c>
      <c r="O79" s="26" t="str">
        <f>IF($B79="","",INDEX(#REF!,MATCH($B79,#REF!,0),2))</f>
        <v/>
      </c>
      <c r="P79" s="26" t="str">
        <f>IF($B79="","",INDEX(#REF!,MATCH($B79,#REF!,0),3))</f>
        <v/>
      </c>
      <c r="Q79" s="26" t="str">
        <f>IF($B79="","",INDEX(#REF!,MATCH($B79,#REF!,0),4))</f>
        <v/>
      </c>
      <c r="R79" s="26"/>
      <c r="S79" s="26" t="str">
        <f>IF($B79="","",INDEX(#REF!,MATCH($B79,#REF!,0),7))</f>
        <v/>
      </c>
      <c r="T79" s="27"/>
      <c r="U79" s="28"/>
      <c r="V79" s="26"/>
      <c r="W79" s="26" t="str">
        <f t="shared" si="8"/>
        <v/>
      </c>
      <c r="X79" s="26" t="str">
        <f>IF($B79="","",INDEX(#REF!,MATCH($B79,#REF!,0),1))</f>
        <v/>
      </c>
      <c r="Y79" s="26" t="str">
        <f>IF($B79="","",INDEX(#REF!,MATCH($B79,#REF!,0),2))</f>
        <v/>
      </c>
      <c r="AB79" s="60" t="str">
        <f>IF(I79="","",IF(I79=_xlfn.XLOOKUP(COUNTIF(C$8:C79,"V")+AB$7,#REF!,#REF!),"OK","NG"))</f>
        <v/>
      </c>
    </row>
    <row r="80" spans="1:28" ht="15.95" customHeight="1" x14ac:dyDescent="0.3">
      <c r="A80" s="1" t="str">
        <f t="shared" si="9"/>
        <v/>
      </c>
      <c r="B80" s="26"/>
      <c r="C80" s="26" t="str">
        <f t="shared" si="6"/>
        <v/>
      </c>
      <c r="D80" s="26" t="str">
        <f>IF($B80="","",INDEX(#REF!,MATCH($B80,#REF!,0),1))</f>
        <v/>
      </c>
      <c r="E80" s="26" t="str">
        <f>IF($B80="","",INDEX(#REF!,MATCH($B80,#REF!,0),2))</f>
        <v/>
      </c>
      <c r="F80" s="26" t="str">
        <f>IF($B80="","",INDEX(#REF!,MATCH($B80,#REF!,0),3))</f>
        <v/>
      </c>
      <c r="G80" s="26" t="str">
        <f>IF($B80="","",INDEX(#REF!,MATCH($B80,#REF!,0),4))</f>
        <v/>
      </c>
      <c r="H80" s="26"/>
      <c r="I80" s="26" t="str">
        <f>IF($B80="","",INDEX(#REF!,MATCH($B80,#REF!,0),7))</f>
        <v/>
      </c>
      <c r="J80" s="27"/>
      <c r="K80" s="28"/>
      <c r="L80" s="26"/>
      <c r="M80" s="26" t="str">
        <f t="shared" si="7"/>
        <v/>
      </c>
      <c r="N80" s="26" t="str">
        <f>IF($B80="","",INDEX(#REF!,MATCH($B80,#REF!,0),1))</f>
        <v/>
      </c>
      <c r="O80" s="26" t="str">
        <f>IF($B80="","",INDEX(#REF!,MATCH($B80,#REF!,0),2))</f>
        <v/>
      </c>
      <c r="P80" s="26" t="str">
        <f>IF($B80="","",INDEX(#REF!,MATCH($B80,#REF!,0),3))</f>
        <v/>
      </c>
      <c r="Q80" s="26" t="str">
        <f>IF($B80="","",INDEX(#REF!,MATCH($B80,#REF!,0),4))</f>
        <v/>
      </c>
      <c r="R80" s="26"/>
      <c r="S80" s="26" t="str">
        <f>IF($B80="","",INDEX(#REF!,MATCH($B80,#REF!,0),7))</f>
        <v/>
      </c>
      <c r="T80" s="27"/>
      <c r="U80" s="28"/>
      <c r="V80" s="26"/>
      <c r="W80" s="26" t="str">
        <f t="shared" si="8"/>
        <v/>
      </c>
      <c r="X80" s="26" t="str">
        <f>IF($B80="","",INDEX(#REF!,MATCH($B80,#REF!,0),1))</f>
        <v/>
      </c>
      <c r="Y80" s="26" t="str">
        <f>IF($B80="","",INDEX(#REF!,MATCH($B80,#REF!,0),2))</f>
        <v/>
      </c>
      <c r="AB80" s="60" t="str">
        <f>IF(I80="","",IF(I80=_xlfn.XLOOKUP(COUNTIF(C$8:C80,"V")+AB$7,#REF!,#REF!),"OK","NG"))</f>
        <v/>
      </c>
    </row>
    <row r="81" spans="1:28" ht="15.95" customHeight="1" x14ac:dyDescent="0.3">
      <c r="A81" s="1" t="str">
        <f t="shared" si="9"/>
        <v/>
      </c>
      <c r="B81" s="26"/>
      <c r="C81" s="26" t="str">
        <f t="shared" si="6"/>
        <v/>
      </c>
      <c r="D81" s="26" t="str">
        <f>IF($B81="","",INDEX(#REF!,MATCH($B81,#REF!,0),1))</f>
        <v/>
      </c>
      <c r="E81" s="26" t="str">
        <f>IF($B81="","",INDEX(#REF!,MATCH($B81,#REF!,0),2))</f>
        <v/>
      </c>
      <c r="F81" s="26" t="str">
        <f>IF($B81="","",INDEX(#REF!,MATCH($B81,#REF!,0),3))</f>
        <v/>
      </c>
      <c r="G81" s="26" t="str">
        <f>IF($B81="","",INDEX(#REF!,MATCH($B81,#REF!,0),4))</f>
        <v/>
      </c>
      <c r="H81" s="26"/>
      <c r="I81" s="26" t="str">
        <f>IF($B81="","",INDEX(#REF!,MATCH($B81,#REF!,0),7))</f>
        <v/>
      </c>
      <c r="J81" s="27"/>
      <c r="K81" s="28"/>
      <c r="L81" s="26"/>
      <c r="M81" s="26" t="str">
        <f t="shared" si="7"/>
        <v/>
      </c>
      <c r="N81" s="26" t="str">
        <f>IF($B81="","",INDEX(#REF!,MATCH($B81,#REF!,0),1))</f>
        <v/>
      </c>
      <c r="O81" s="26" t="str">
        <f>IF($B81="","",INDEX(#REF!,MATCH($B81,#REF!,0),2))</f>
        <v/>
      </c>
      <c r="P81" s="26" t="str">
        <f>IF($B81="","",INDEX(#REF!,MATCH($B81,#REF!,0),3))</f>
        <v/>
      </c>
      <c r="Q81" s="26" t="str">
        <f>IF($B81="","",INDEX(#REF!,MATCH($B81,#REF!,0),4))</f>
        <v/>
      </c>
      <c r="R81" s="26"/>
      <c r="S81" s="26" t="str">
        <f>IF($B81="","",INDEX(#REF!,MATCH($B81,#REF!,0),7))</f>
        <v/>
      </c>
      <c r="T81" s="27"/>
      <c r="U81" s="28"/>
      <c r="V81" s="26"/>
      <c r="W81" s="26" t="str">
        <f t="shared" si="8"/>
        <v/>
      </c>
      <c r="X81" s="26" t="str">
        <f>IF($B81="","",INDEX(#REF!,MATCH($B81,#REF!,0),1))</f>
        <v/>
      </c>
      <c r="Y81" s="26" t="str">
        <f>IF($B81="","",INDEX(#REF!,MATCH($B81,#REF!,0),2))</f>
        <v/>
      </c>
      <c r="AB81" s="60" t="str">
        <f>IF(I81="","",IF(I81=_xlfn.XLOOKUP(COUNTIF(C$8:C81,"V")+AB$7,#REF!,#REF!),"OK","NG"))</f>
        <v/>
      </c>
    </row>
    <row r="82" spans="1:28" ht="15.95" customHeight="1" x14ac:dyDescent="0.3">
      <c r="A82" s="1" t="str">
        <f t="shared" si="9"/>
        <v/>
      </c>
      <c r="B82" s="26"/>
      <c r="C82" s="26" t="str">
        <f t="shared" si="6"/>
        <v/>
      </c>
      <c r="D82" s="26" t="str">
        <f>IF($B82="","",INDEX(#REF!,MATCH($B82,#REF!,0),1))</f>
        <v/>
      </c>
      <c r="E82" s="26" t="str">
        <f>IF($B82="","",INDEX(#REF!,MATCH($B82,#REF!,0),2))</f>
        <v/>
      </c>
      <c r="F82" s="26" t="str">
        <f>IF($B82="","",INDEX(#REF!,MATCH($B82,#REF!,0),3))</f>
        <v/>
      </c>
      <c r="G82" s="26" t="str">
        <f>IF($B82="","",INDEX(#REF!,MATCH($B82,#REF!,0),4))</f>
        <v/>
      </c>
      <c r="H82" s="26"/>
      <c r="I82" s="26" t="str">
        <f>IF($B82="","",INDEX(#REF!,MATCH($B82,#REF!,0),7))</f>
        <v/>
      </c>
      <c r="J82" s="27"/>
      <c r="K82" s="28"/>
      <c r="L82" s="26"/>
      <c r="M82" s="26" t="str">
        <f t="shared" si="7"/>
        <v/>
      </c>
      <c r="N82" s="26" t="str">
        <f>IF($B82="","",INDEX(#REF!,MATCH($B82,#REF!,0),1))</f>
        <v/>
      </c>
      <c r="O82" s="26" t="str">
        <f>IF($B82="","",INDEX(#REF!,MATCH($B82,#REF!,0),2))</f>
        <v/>
      </c>
      <c r="P82" s="26" t="str">
        <f>IF($B82="","",INDEX(#REF!,MATCH($B82,#REF!,0),3))</f>
        <v/>
      </c>
      <c r="Q82" s="26" t="str">
        <f>IF($B82="","",INDEX(#REF!,MATCH($B82,#REF!,0),4))</f>
        <v/>
      </c>
      <c r="R82" s="26"/>
      <c r="S82" s="26" t="str">
        <f>IF($B82="","",INDEX(#REF!,MATCH($B82,#REF!,0),7))</f>
        <v/>
      </c>
      <c r="T82" s="27"/>
      <c r="U82" s="28"/>
      <c r="V82" s="26"/>
      <c r="W82" s="26" t="str">
        <f t="shared" si="8"/>
        <v/>
      </c>
      <c r="X82" s="26" t="str">
        <f>IF($B82="","",INDEX(#REF!,MATCH($B82,#REF!,0),1))</f>
        <v/>
      </c>
      <c r="Y82" s="26" t="str">
        <f>IF($B82="","",INDEX(#REF!,MATCH($B82,#REF!,0),2))</f>
        <v/>
      </c>
      <c r="AB82" s="60" t="str">
        <f>IF(I82="","",IF(I82=_xlfn.XLOOKUP(COUNTIF(C$8:C82,"V")+AB$7,#REF!,#REF!),"OK","NG"))</f>
        <v/>
      </c>
    </row>
    <row r="83" spans="1:28" ht="15.95" customHeight="1" x14ac:dyDescent="0.3">
      <c r="A83" s="1" t="str">
        <f t="shared" si="9"/>
        <v/>
      </c>
      <c r="B83" s="26"/>
      <c r="C83" s="26" t="str">
        <f t="shared" si="6"/>
        <v/>
      </c>
      <c r="D83" s="26" t="str">
        <f>IF($B83="","",INDEX(#REF!,MATCH($B83,#REF!,0),1))</f>
        <v/>
      </c>
      <c r="E83" s="26" t="str">
        <f>IF($B83="","",INDEX(#REF!,MATCH($B83,#REF!,0),2))</f>
        <v/>
      </c>
      <c r="F83" s="26" t="str">
        <f>IF($B83="","",INDEX(#REF!,MATCH($B83,#REF!,0),3))</f>
        <v/>
      </c>
      <c r="G83" s="26" t="str">
        <f>IF($B83="","",INDEX(#REF!,MATCH($B83,#REF!,0),4))</f>
        <v/>
      </c>
      <c r="H83" s="26"/>
      <c r="I83" s="26" t="str">
        <f>IF($B83="","",INDEX(#REF!,MATCH($B83,#REF!,0),7))</f>
        <v/>
      </c>
      <c r="J83" s="27"/>
      <c r="K83" s="28"/>
      <c r="L83" s="26"/>
      <c r="M83" s="26" t="str">
        <f t="shared" si="7"/>
        <v/>
      </c>
      <c r="N83" s="26" t="str">
        <f>IF($B83="","",INDEX(#REF!,MATCH($B83,#REF!,0),1))</f>
        <v/>
      </c>
      <c r="O83" s="26" t="str">
        <f>IF($B83="","",INDEX(#REF!,MATCH($B83,#REF!,0),2))</f>
        <v/>
      </c>
      <c r="P83" s="26" t="str">
        <f>IF($B83="","",INDEX(#REF!,MATCH($B83,#REF!,0),3))</f>
        <v/>
      </c>
      <c r="Q83" s="26" t="str">
        <f>IF($B83="","",INDEX(#REF!,MATCH($B83,#REF!,0),4))</f>
        <v/>
      </c>
      <c r="R83" s="26"/>
      <c r="S83" s="26" t="str">
        <f>IF($B83="","",INDEX(#REF!,MATCH($B83,#REF!,0),7))</f>
        <v/>
      </c>
      <c r="T83" s="27"/>
      <c r="U83" s="28"/>
      <c r="V83" s="26"/>
      <c r="W83" s="26" t="str">
        <f t="shared" si="8"/>
        <v/>
      </c>
      <c r="X83" s="26" t="str">
        <f>IF($B83="","",INDEX(#REF!,MATCH($B83,#REF!,0),1))</f>
        <v/>
      </c>
      <c r="Y83" s="26" t="str">
        <f>IF($B83="","",INDEX(#REF!,MATCH($B83,#REF!,0),2))</f>
        <v/>
      </c>
      <c r="AB83" s="60" t="str">
        <f>IF(I83="","",IF(I83=_xlfn.XLOOKUP(COUNTIF(C$8:C83,"V")+AB$7,#REF!,#REF!),"OK","NG"))</f>
        <v/>
      </c>
    </row>
    <row r="84" spans="1:28" ht="15.95" customHeight="1" x14ac:dyDescent="0.3">
      <c r="A84" s="1" t="str">
        <f t="shared" si="9"/>
        <v/>
      </c>
      <c r="B84" s="26"/>
      <c r="C84" s="26" t="str">
        <f t="shared" si="6"/>
        <v/>
      </c>
      <c r="D84" s="26" t="str">
        <f>IF($B84="","",INDEX(#REF!,MATCH($B84,#REF!,0),1))</f>
        <v/>
      </c>
      <c r="E84" s="26" t="str">
        <f>IF($B84="","",INDEX(#REF!,MATCH($B84,#REF!,0),2))</f>
        <v/>
      </c>
      <c r="F84" s="26" t="str">
        <f>IF($B84="","",INDEX(#REF!,MATCH($B84,#REF!,0),3))</f>
        <v/>
      </c>
      <c r="G84" s="26" t="str">
        <f>IF($B84="","",INDEX(#REF!,MATCH($B84,#REF!,0),4))</f>
        <v/>
      </c>
      <c r="H84" s="26"/>
      <c r="I84" s="26" t="str">
        <f>IF($B84="","",INDEX(#REF!,MATCH($B84,#REF!,0),7))</f>
        <v/>
      </c>
      <c r="J84" s="27"/>
      <c r="K84" s="28"/>
      <c r="L84" s="26"/>
      <c r="M84" s="26" t="str">
        <f t="shared" si="7"/>
        <v/>
      </c>
      <c r="N84" s="26" t="str">
        <f>IF($B84="","",INDEX(#REF!,MATCH($B84,#REF!,0),1))</f>
        <v/>
      </c>
      <c r="O84" s="26" t="str">
        <f>IF($B84="","",INDEX(#REF!,MATCH($B84,#REF!,0),2))</f>
        <v/>
      </c>
      <c r="P84" s="26" t="str">
        <f>IF($B84="","",INDEX(#REF!,MATCH($B84,#REF!,0),3))</f>
        <v/>
      </c>
      <c r="Q84" s="26" t="str">
        <f>IF($B84="","",INDEX(#REF!,MATCH($B84,#REF!,0),4))</f>
        <v/>
      </c>
      <c r="R84" s="26"/>
      <c r="S84" s="26" t="str">
        <f>IF($B84="","",INDEX(#REF!,MATCH($B84,#REF!,0),7))</f>
        <v/>
      </c>
      <c r="T84" s="27"/>
      <c r="U84" s="28"/>
      <c r="V84" s="26"/>
      <c r="W84" s="26" t="str">
        <f t="shared" si="8"/>
        <v/>
      </c>
      <c r="X84" s="26" t="str">
        <f>IF($B84="","",INDEX(#REF!,MATCH($B84,#REF!,0),1))</f>
        <v/>
      </c>
      <c r="Y84" s="26" t="str">
        <f>IF($B84="","",INDEX(#REF!,MATCH($B84,#REF!,0),2))</f>
        <v/>
      </c>
      <c r="AB84" s="60" t="str">
        <f>IF(I84="","",IF(I84=_xlfn.XLOOKUP(COUNTIF(C$8:C84,"V")+AB$7,#REF!,#REF!),"OK","NG"))</f>
        <v/>
      </c>
    </row>
    <row r="85" spans="1:28" ht="15.95" customHeight="1" x14ac:dyDescent="0.3">
      <c r="A85" s="1" t="str">
        <f t="shared" si="9"/>
        <v/>
      </c>
      <c r="B85" s="26"/>
      <c r="C85" s="26" t="str">
        <f t="shared" si="6"/>
        <v/>
      </c>
      <c r="D85" s="26" t="str">
        <f>IF($B85="","",INDEX(#REF!,MATCH($B85,#REF!,0),1))</f>
        <v/>
      </c>
      <c r="E85" s="26" t="str">
        <f>IF($B85="","",INDEX(#REF!,MATCH($B85,#REF!,0),2))</f>
        <v/>
      </c>
      <c r="F85" s="26" t="str">
        <f>IF($B85="","",INDEX(#REF!,MATCH($B85,#REF!,0),3))</f>
        <v/>
      </c>
      <c r="G85" s="26" t="str">
        <f>IF($B85="","",INDEX(#REF!,MATCH($B85,#REF!,0),4))</f>
        <v/>
      </c>
      <c r="H85" s="26"/>
      <c r="I85" s="26" t="str">
        <f>IF($B85="","",INDEX(#REF!,MATCH($B85,#REF!,0),7))</f>
        <v/>
      </c>
      <c r="J85" s="27"/>
      <c r="K85" s="28"/>
      <c r="L85" s="26"/>
      <c r="M85" s="26" t="str">
        <f t="shared" si="7"/>
        <v/>
      </c>
      <c r="N85" s="26" t="str">
        <f>IF($B85="","",INDEX(#REF!,MATCH($B85,#REF!,0),1))</f>
        <v/>
      </c>
      <c r="O85" s="26" t="str">
        <f>IF($B85="","",INDEX(#REF!,MATCH($B85,#REF!,0),2))</f>
        <v/>
      </c>
      <c r="P85" s="26" t="str">
        <f>IF($B85="","",INDEX(#REF!,MATCH($B85,#REF!,0),3))</f>
        <v/>
      </c>
      <c r="Q85" s="26" t="str">
        <f>IF($B85="","",INDEX(#REF!,MATCH($B85,#REF!,0),4))</f>
        <v/>
      </c>
      <c r="R85" s="26"/>
      <c r="S85" s="26" t="str">
        <f>IF($B85="","",INDEX(#REF!,MATCH($B85,#REF!,0),7))</f>
        <v/>
      </c>
      <c r="T85" s="27"/>
      <c r="U85" s="28"/>
      <c r="V85" s="26"/>
      <c r="W85" s="26" t="str">
        <f t="shared" si="8"/>
        <v/>
      </c>
      <c r="X85" s="26" t="str">
        <f>IF($B85="","",INDEX(#REF!,MATCH($B85,#REF!,0),1))</f>
        <v/>
      </c>
      <c r="Y85" s="26" t="str">
        <f>IF($B85="","",INDEX(#REF!,MATCH($B85,#REF!,0),2))</f>
        <v/>
      </c>
      <c r="AB85" s="60" t="str">
        <f>IF(I85="","",IF(I85=_xlfn.XLOOKUP(COUNTIF(C$8:C85,"V")+AB$7,#REF!,#REF!),"OK","NG"))</f>
        <v/>
      </c>
    </row>
    <row r="86" spans="1:28" ht="15.95" customHeight="1" x14ac:dyDescent="0.3">
      <c r="A86" s="1" t="str">
        <f t="shared" si="9"/>
        <v/>
      </c>
      <c r="B86" s="26"/>
      <c r="C86" s="26" t="str">
        <f t="shared" si="6"/>
        <v/>
      </c>
      <c r="D86" s="26" t="str">
        <f>IF($B86="","",INDEX(#REF!,MATCH($B86,#REF!,0),1))</f>
        <v/>
      </c>
      <c r="E86" s="26" t="str">
        <f>IF($B86="","",INDEX(#REF!,MATCH($B86,#REF!,0),2))</f>
        <v/>
      </c>
      <c r="F86" s="26" t="str">
        <f>IF($B86="","",INDEX(#REF!,MATCH($B86,#REF!,0),3))</f>
        <v/>
      </c>
      <c r="G86" s="26" t="str">
        <f>IF($B86="","",INDEX(#REF!,MATCH($B86,#REF!,0),4))</f>
        <v/>
      </c>
      <c r="H86" s="26"/>
      <c r="I86" s="26" t="str">
        <f>IF($B86="","",INDEX(#REF!,MATCH($B86,#REF!,0),7))</f>
        <v/>
      </c>
      <c r="J86" s="27"/>
      <c r="K86" s="28"/>
      <c r="L86" s="26"/>
      <c r="M86" s="26" t="str">
        <f t="shared" si="7"/>
        <v/>
      </c>
      <c r="N86" s="26" t="str">
        <f>IF($B86="","",INDEX(#REF!,MATCH($B86,#REF!,0),1))</f>
        <v/>
      </c>
      <c r="O86" s="26" t="str">
        <f>IF($B86="","",INDEX(#REF!,MATCH($B86,#REF!,0),2))</f>
        <v/>
      </c>
      <c r="P86" s="26" t="str">
        <f>IF($B86="","",INDEX(#REF!,MATCH($B86,#REF!,0),3))</f>
        <v/>
      </c>
      <c r="Q86" s="26" t="str">
        <f>IF($B86="","",INDEX(#REF!,MATCH($B86,#REF!,0),4))</f>
        <v/>
      </c>
      <c r="R86" s="26"/>
      <c r="S86" s="26" t="str">
        <f>IF($B86="","",INDEX(#REF!,MATCH($B86,#REF!,0),7))</f>
        <v/>
      </c>
      <c r="T86" s="27"/>
      <c r="U86" s="28"/>
      <c r="V86" s="26"/>
      <c r="W86" s="26" t="str">
        <f t="shared" si="8"/>
        <v/>
      </c>
      <c r="X86" s="26" t="str">
        <f>IF($B86="","",INDEX(#REF!,MATCH($B86,#REF!,0),1))</f>
        <v/>
      </c>
      <c r="Y86" s="26" t="str">
        <f>IF($B86="","",INDEX(#REF!,MATCH($B86,#REF!,0),2))</f>
        <v/>
      </c>
      <c r="AB86" s="60" t="str">
        <f>IF(I86="","",IF(I86=_xlfn.XLOOKUP(COUNTIF(C$8:C86,"V")+AB$7,#REF!,#REF!),"OK","NG"))</f>
        <v/>
      </c>
    </row>
    <row r="87" spans="1:28" ht="15.95" customHeight="1" x14ac:dyDescent="0.3">
      <c r="A87" s="1" t="str">
        <f t="shared" si="9"/>
        <v/>
      </c>
      <c r="B87" s="26"/>
      <c r="C87" s="26" t="str">
        <f t="shared" si="6"/>
        <v/>
      </c>
      <c r="D87" s="26" t="str">
        <f>IF($B87="","",INDEX(#REF!,MATCH($B87,#REF!,0),1))</f>
        <v/>
      </c>
      <c r="E87" s="26" t="str">
        <f>IF($B87="","",INDEX(#REF!,MATCH($B87,#REF!,0),2))</f>
        <v/>
      </c>
      <c r="F87" s="26" t="str">
        <f>IF($B87="","",INDEX(#REF!,MATCH($B87,#REF!,0),3))</f>
        <v/>
      </c>
      <c r="G87" s="26" t="str">
        <f>IF($B87="","",INDEX(#REF!,MATCH($B87,#REF!,0),4))</f>
        <v/>
      </c>
      <c r="H87" s="26"/>
      <c r="I87" s="26" t="str">
        <f>IF($B87="","",INDEX(#REF!,MATCH($B87,#REF!,0),7))</f>
        <v/>
      </c>
      <c r="J87" s="27"/>
      <c r="K87" s="28"/>
      <c r="L87" s="26"/>
      <c r="M87" s="26" t="str">
        <f t="shared" si="7"/>
        <v/>
      </c>
      <c r="N87" s="26" t="str">
        <f>IF($B87="","",INDEX(#REF!,MATCH($B87,#REF!,0),1))</f>
        <v/>
      </c>
      <c r="O87" s="26" t="str">
        <f>IF($B87="","",INDEX(#REF!,MATCH($B87,#REF!,0),2))</f>
        <v/>
      </c>
      <c r="P87" s="26" t="str">
        <f>IF($B87="","",INDEX(#REF!,MATCH($B87,#REF!,0),3))</f>
        <v/>
      </c>
      <c r="Q87" s="26" t="str">
        <f>IF($B87="","",INDEX(#REF!,MATCH($B87,#REF!,0),4))</f>
        <v/>
      </c>
      <c r="R87" s="26"/>
      <c r="S87" s="26" t="str">
        <f>IF($B87="","",INDEX(#REF!,MATCH($B87,#REF!,0),7))</f>
        <v/>
      </c>
      <c r="T87" s="27"/>
      <c r="U87" s="28"/>
      <c r="V87" s="26"/>
      <c r="W87" s="26" t="str">
        <f t="shared" si="8"/>
        <v/>
      </c>
      <c r="X87" s="26" t="str">
        <f>IF($B87="","",INDEX(#REF!,MATCH($B87,#REF!,0),1))</f>
        <v/>
      </c>
      <c r="Y87" s="26" t="str">
        <f>IF($B87="","",INDEX(#REF!,MATCH($B87,#REF!,0),2))</f>
        <v/>
      </c>
      <c r="AB87" s="60" t="str">
        <f>IF(I87="","",IF(I87=_xlfn.XLOOKUP(COUNTIF(C$8:C87,"V")+AB$7,#REF!,#REF!),"OK","NG"))</f>
        <v/>
      </c>
    </row>
    <row r="88" spans="1:28" ht="15.95" customHeight="1" x14ac:dyDescent="0.3">
      <c r="A88" s="1" t="str">
        <f t="shared" si="9"/>
        <v/>
      </c>
      <c r="B88" s="26"/>
      <c r="C88" s="26" t="str">
        <f t="shared" si="6"/>
        <v/>
      </c>
      <c r="D88" s="26" t="str">
        <f>IF($B88="","",INDEX(#REF!,MATCH($B88,#REF!,0),1))</f>
        <v/>
      </c>
      <c r="E88" s="26" t="str">
        <f>IF($B88="","",INDEX(#REF!,MATCH($B88,#REF!,0),2))</f>
        <v/>
      </c>
      <c r="F88" s="26" t="str">
        <f>IF($B88="","",INDEX(#REF!,MATCH($B88,#REF!,0),3))</f>
        <v/>
      </c>
      <c r="G88" s="26" t="str">
        <f>IF($B88="","",INDEX(#REF!,MATCH($B88,#REF!,0),4))</f>
        <v/>
      </c>
      <c r="H88" s="26"/>
      <c r="I88" s="26" t="str">
        <f>IF($B88="","",INDEX(#REF!,MATCH($B88,#REF!,0),7))</f>
        <v/>
      </c>
      <c r="J88" s="27"/>
      <c r="K88" s="28"/>
      <c r="L88" s="26"/>
      <c r="M88" s="26" t="str">
        <f t="shared" si="7"/>
        <v/>
      </c>
      <c r="N88" s="26" t="str">
        <f>IF($B88="","",INDEX(#REF!,MATCH($B88,#REF!,0),1))</f>
        <v/>
      </c>
      <c r="O88" s="26" t="str">
        <f>IF($B88="","",INDEX(#REF!,MATCH($B88,#REF!,0),2))</f>
        <v/>
      </c>
      <c r="P88" s="26" t="str">
        <f>IF($B88="","",INDEX(#REF!,MATCH($B88,#REF!,0),3))</f>
        <v/>
      </c>
      <c r="Q88" s="26" t="str">
        <f>IF($B88="","",INDEX(#REF!,MATCH($B88,#REF!,0),4))</f>
        <v/>
      </c>
      <c r="R88" s="26"/>
      <c r="S88" s="26" t="str">
        <f>IF($B88="","",INDEX(#REF!,MATCH($B88,#REF!,0),7))</f>
        <v/>
      </c>
      <c r="T88" s="27"/>
      <c r="U88" s="28"/>
      <c r="V88" s="26"/>
      <c r="W88" s="26" t="str">
        <f t="shared" si="8"/>
        <v/>
      </c>
      <c r="X88" s="26" t="str">
        <f>IF($B88="","",INDEX(#REF!,MATCH($B88,#REF!,0),1))</f>
        <v/>
      </c>
      <c r="Y88" s="26" t="str">
        <f>IF($B88="","",INDEX(#REF!,MATCH($B88,#REF!,0),2))</f>
        <v/>
      </c>
      <c r="AB88" s="60" t="str">
        <f>IF(I88="","",IF(I88=_xlfn.XLOOKUP(COUNTIF(C$8:C88,"V")+AB$7,#REF!,#REF!),"OK","NG"))</f>
        <v/>
      </c>
    </row>
    <row r="89" spans="1:28" ht="15.95" customHeight="1" x14ac:dyDescent="0.3">
      <c r="A89" s="1" t="str">
        <f t="shared" si="9"/>
        <v/>
      </c>
      <c r="B89" s="26"/>
      <c r="C89" s="26" t="str">
        <f t="shared" si="6"/>
        <v/>
      </c>
      <c r="D89" s="26" t="str">
        <f>IF($B89="","",INDEX(#REF!,MATCH($B89,#REF!,0),1))</f>
        <v/>
      </c>
      <c r="E89" s="26" t="str">
        <f>IF($B89="","",INDEX(#REF!,MATCH($B89,#REF!,0),2))</f>
        <v/>
      </c>
      <c r="F89" s="26" t="str">
        <f>IF($B89="","",INDEX(#REF!,MATCH($B89,#REF!,0),3))</f>
        <v/>
      </c>
      <c r="G89" s="26" t="str">
        <f>IF($B89="","",INDEX(#REF!,MATCH($B89,#REF!,0),4))</f>
        <v/>
      </c>
      <c r="H89" s="26"/>
      <c r="I89" s="26" t="str">
        <f>IF($B89="","",INDEX(#REF!,MATCH($B89,#REF!,0),7))</f>
        <v/>
      </c>
      <c r="J89" s="27"/>
      <c r="K89" s="28"/>
      <c r="L89" s="26"/>
      <c r="M89" s="26" t="str">
        <f t="shared" si="7"/>
        <v/>
      </c>
      <c r="N89" s="26" t="str">
        <f>IF($B89="","",INDEX(#REF!,MATCH($B89,#REF!,0),1))</f>
        <v/>
      </c>
      <c r="O89" s="26" t="str">
        <f>IF($B89="","",INDEX(#REF!,MATCH($B89,#REF!,0),2))</f>
        <v/>
      </c>
      <c r="P89" s="26" t="str">
        <f>IF($B89="","",INDEX(#REF!,MATCH($B89,#REF!,0),3))</f>
        <v/>
      </c>
      <c r="Q89" s="26" t="str">
        <f>IF($B89="","",INDEX(#REF!,MATCH($B89,#REF!,0),4))</f>
        <v/>
      </c>
      <c r="R89" s="26"/>
      <c r="S89" s="26" t="str">
        <f>IF($B89="","",INDEX(#REF!,MATCH($B89,#REF!,0),7))</f>
        <v/>
      </c>
      <c r="T89" s="27"/>
      <c r="U89" s="28"/>
      <c r="V89" s="26"/>
      <c r="W89" s="26" t="str">
        <f t="shared" si="8"/>
        <v/>
      </c>
      <c r="X89" s="26" t="str">
        <f>IF($B89="","",INDEX(#REF!,MATCH($B89,#REF!,0),1))</f>
        <v/>
      </c>
      <c r="Y89" s="26" t="str">
        <f>IF($B89="","",INDEX(#REF!,MATCH($B89,#REF!,0),2))</f>
        <v/>
      </c>
      <c r="AB89" s="60" t="str">
        <f>IF(I89="","",IF(I89=_xlfn.XLOOKUP(COUNTIF(C$8:C89,"V")+AB$7,#REF!,#REF!),"OK","NG"))</f>
        <v/>
      </c>
    </row>
    <row r="90" spans="1:28" ht="15.95" customHeight="1" x14ac:dyDescent="0.3">
      <c r="A90" s="1" t="str">
        <f t="shared" si="9"/>
        <v/>
      </c>
      <c r="B90" s="26"/>
      <c r="C90" s="26" t="str">
        <f t="shared" si="6"/>
        <v/>
      </c>
      <c r="D90" s="26" t="str">
        <f>IF($B90="","",INDEX(#REF!,MATCH($B90,#REF!,0),1))</f>
        <v/>
      </c>
      <c r="E90" s="26" t="str">
        <f>IF($B90="","",INDEX(#REF!,MATCH($B90,#REF!,0),2))</f>
        <v/>
      </c>
      <c r="F90" s="26" t="str">
        <f>IF($B90="","",INDEX(#REF!,MATCH($B90,#REF!,0),3))</f>
        <v/>
      </c>
      <c r="G90" s="26" t="str">
        <f>IF($B90="","",INDEX(#REF!,MATCH($B90,#REF!,0),4))</f>
        <v/>
      </c>
      <c r="H90" s="26"/>
      <c r="I90" s="26" t="str">
        <f>IF($B90="","",INDEX(#REF!,MATCH($B90,#REF!,0),7))</f>
        <v/>
      </c>
      <c r="J90" s="27"/>
      <c r="K90" s="28"/>
      <c r="L90" s="26"/>
      <c r="M90" s="26" t="str">
        <f t="shared" si="7"/>
        <v/>
      </c>
      <c r="N90" s="26" t="str">
        <f>IF($B90="","",INDEX(#REF!,MATCH($B90,#REF!,0),1))</f>
        <v/>
      </c>
      <c r="O90" s="26" t="str">
        <f>IF($B90="","",INDEX(#REF!,MATCH($B90,#REF!,0),2))</f>
        <v/>
      </c>
      <c r="P90" s="26" t="str">
        <f>IF($B90="","",INDEX(#REF!,MATCH($B90,#REF!,0),3))</f>
        <v/>
      </c>
      <c r="Q90" s="26" t="str">
        <f>IF($B90="","",INDEX(#REF!,MATCH($B90,#REF!,0),4))</f>
        <v/>
      </c>
      <c r="R90" s="26"/>
      <c r="S90" s="26" t="str">
        <f>IF($B90="","",INDEX(#REF!,MATCH($B90,#REF!,0),7))</f>
        <v/>
      </c>
      <c r="T90" s="27"/>
      <c r="U90" s="28"/>
      <c r="V90" s="26"/>
      <c r="W90" s="26" t="str">
        <f t="shared" si="8"/>
        <v/>
      </c>
      <c r="X90" s="26" t="str">
        <f>IF($B90="","",INDEX(#REF!,MATCH($B90,#REF!,0),1))</f>
        <v/>
      </c>
      <c r="Y90" s="26" t="str">
        <f>IF($B90="","",INDEX(#REF!,MATCH($B90,#REF!,0),2))</f>
        <v/>
      </c>
      <c r="AB90" s="60" t="str">
        <f>IF(I90="","",IF(I90=_xlfn.XLOOKUP(COUNTIF(C$8:C90,"V")+AB$7,#REF!,#REF!),"OK","NG"))</f>
        <v/>
      </c>
    </row>
    <row r="91" spans="1:28" ht="15.95" customHeight="1" x14ac:dyDescent="0.3">
      <c r="A91" s="1" t="str">
        <f t="shared" si="9"/>
        <v/>
      </c>
      <c r="B91" s="26"/>
      <c r="C91" s="26" t="str">
        <f t="shared" ref="C91:C100" si="10">+LEFT(G91,1)</f>
        <v/>
      </c>
      <c r="D91" s="26" t="str">
        <f>IF($B91="","",INDEX(#REF!,MATCH($B91,#REF!,0),1))</f>
        <v/>
      </c>
      <c r="E91" s="26" t="str">
        <f>IF($B91="","",INDEX(#REF!,MATCH($B91,#REF!,0),2))</f>
        <v/>
      </c>
      <c r="F91" s="26" t="str">
        <f>IF($B91="","",INDEX(#REF!,MATCH($B91,#REF!,0),3))</f>
        <v/>
      </c>
      <c r="G91" s="26" t="str">
        <f>IF($B91="","",INDEX(#REF!,MATCH($B91,#REF!,0),4))</f>
        <v/>
      </c>
      <c r="H91" s="26"/>
      <c r="I91" s="26" t="str">
        <f>IF($B91="","",INDEX(#REF!,MATCH($B91,#REF!,0),7))</f>
        <v/>
      </c>
      <c r="J91" s="27"/>
      <c r="K91" s="28"/>
      <c r="L91" s="26"/>
      <c r="M91" s="26" t="str">
        <f t="shared" ref="M91:M100" si="11">+LEFT(Q91,1)</f>
        <v/>
      </c>
      <c r="N91" s="26" t="str">
        <f>IF($B91="","",INDEX(#REF!,MATCH($B91,#REF!,0),1))</f>
        <v/>
      </c>
      <c r="O91" s="26" t="str">
        <f>IF($B91="","",INDEX(#REF!,MATCH($B91,#REF!,0),2))</f>
        <v/>
      </c>
      <c r="P91" s="26" t="str">
        <f>IF($B91="","",INDEX(#REF!,MATCH($B91,#REF!,0),3))</f>
        <v/>
      </c>
      <c r="Q91" s="26" t="str">
        <f>IF($B91="","",INDEX(#REF!,MATCH($B91,#REF!,0),4))</f>
        <v/>
      </c>
      <c r="R91" s="26"/>
      <c r="S91" s="26" t="str">
        <f>IF($B91="","",INDEX(#REF!,MATCH($B91,#REF!,0),7))</f>
        <v/>
      </c>
      <c r="T91" s="27"/>
      <c r="U91" s="28"/>
      <c r="V91" s="26"/>
      <c r="W91" s="26" t="str">
        <f t="shared" ref="W91:W100" si="12">+LEFT(AA91,1)</f>
        <v/>
      </c>
      <c r="X91" s="26" t="str">
        <f>IF($B91="","",INDEX(#REF!,MATCH($B91,#REF!,0),1))</f>
        <v/>
      </c>
      <c r="Y91" s="26" t="str">
        <f>IF($B91="","",INDEX(#REF!,MATCH($B91,#REF!,0),2))</f>
        <v/>
      </c>
      <c r="AB91" s="60" t="str">
        <f>IF(I91="","",IF(I91=_xlfn.XLOOKUP(COUNTIF(C$8:C91,"V")+AB$7,#REF!,#REF!),"OK","NG"))</f>
        <v/>
      </c>
    </row>
    <row r="92" spans="1:28" ht="15.95" customHeight="1" x14ac:dyDescent="0.3">
      <c r="A92" s="1" t="str">
        <f t="shared" si="9"/>
        <v/>
      </c>
      <c r="B92" s="26"/>
      <c r="C92" s="26" t="str">
        <f t="shared" si="10"/>
        <v/>
      </c>
      <c r="D92" s="26" t="str">
        <f>IF($B92="","",INDEX(#REF!,MATCH($B92,#REF!,0),1))</f>
        <v/>
      </c>
      <c r="E92" s="26" t="str">
        <f>IF($B92="","",INDEX(#REF!,MATCH($B92,#REF!,0),2))</f>
        <v/>
      </c>
      <c r="F92" s="26" t="str">
        <f>IF($B92="","",INDEX(#REF!,MATCH($B92,#REF!,0),3))</f>
        <v/>
      </c>
      <c r="G92" s="26" t="str">
        <f>IF($B92="","",INDEX(#REF!,MATCH($B92,#REF!,0),4))</f>
        <v/>
      </c>
      <c r="H92" s="26"/>
      <c r="I92" s="26" t="str">
        <f>IF($B92="","",INDEX(#REF!,MATCH($B92,#REF!,0),7))</f>
        <v/>
      </c>
      <c r="J92" s="27"/>
      <c r="K92" s="28"/>
      <c r="L92" s="26"/>
      <c r="M92" s="26" t="str">
        <f t="shared" si="11"/>
        <v/>
      </c>
      <c r="N92" s="26" t="str">
        <f>IF($B92="","",INDEX(#REF!,MATCH($B92,#REF!,0),1))</f>
        <v/>
      </c>
      <c r="O92" s="26" t="str">
        <f>IF($B92="","",INDEX(#REF!,MATCH($B92,#REF!,0),2))</f>
        <v/>
      </c>
      <c r="P92" s="26" t="str">
        <f>IF($B92="","",INDEX(#REF!,MATCH($B92,#REF!,0),3))</f>
        <v/>
      </c>
      <c r="Q92" s="26" t="str">
        <f>IF($B92="","",INDEX(#REF!,MATCH($B92,#REF!,0),4))</f>
        <v/>
      </c>
      <c r="R92" s="26"/>
      <c r="S92" s="26" t="str">
        <f>IF($B92="","",INDEX(#REF!,MATCH($B92,#REF!,0),7))</f>
        <v/>
      </c>
      <c r="T92" s="27"/>
      <c r="U92" s="28"/>
      <c r="V92" s="26"/>
      <c r="W92" s="26" t="str">
        <f t="shared" si="12"/>
        <v/>
      </c>
      <c r="X92" s="26" t="str">
        <f>IF($B92="","",INDEX(#REF!,MATCH($B92,#REF!,0),1))</f>
        <v/>
      </c>
      <c r="Y92" s="26" t="str">
        <f>IF($B92="","",INDEX(#REF!,MATCH($B92,#REF!,0),2))</f>
        <v/>
      </c>
      <c r="AB92" s="60" t="str">
        <f>IF(I92="","",IF(I92=_xlfn.XLOOKUP(COUNTIF(C$8:C92,"V")+AB$7,#REF!,#REF!),"OK","NG"))</f>
        <v/>
      </c>
    </row>
    <row r="93" spans="1:28" ht="15.95" customHeight="1" x14ac:dyDescent="0.3">
      <c r="A93" s="1" t="str">
        <f t="shared" si="9"/>
        <v/>
      </c>
      <c r="B93" s="26"/>
      <c r="C93" s="26" t="str">
        <f t="shared" si="10"/>
        <v/>
      </c>
      <c r="D93" s="26" t="str">
        <f>IF($B93="","",INDEX(#REF!,MATCH($B93,#REF!,0),1))</f>
        <v/>
      </c>
      <c r="E93" s="26" t="str">
        <f>IF($B93="","",INDEX(#REF!,MATCH($B93,#REF!,0),2))</f>
        <v/>
      </c>
      <c r="F93" s="26" t="str">
        <f>IF($B93="","",INDEX(#REF!,MATCH($B93,#REF!,0),3))</f>
        <v/>
      </c>
      <c r="G93" s="26" t="str">
        <f>IF($B93="","",INDEX(#REF!,MATCH($B93,#REF!,0),4))</f>
        <v/>
      </c>
      <c r="H93" s="26"/>
      <c r="I93" s="26" t="str">
        <f>IF($B93="","",INDEX(#REF!,MATCH($B93,#REF!,0),7))</f>
        <v/>
      </c>
      <c r="J93" s="27"/>
      <c r="K93" s="28"/>
      <c r="L93" s="26"/>
      <c r="M93" s="26" t="str">
        <f t="shared" si="11"/>
        <v/>
      </c>
      <c r="N93" s="26" t="str">
        <f>IF($B93="","",INDEX(#REF!,MATCH($B93,#REF!,0),1))</f>
        <v/>
      </c>
      <c r="O93" s="26" t="str">
        <f>IF($B93="","",INDEX(#REF!,MATCH($B93,#REF!,0),2))</f>
        <v/>
      </c>
      <c r="P93" s="26" t="str">
        <f>IF($B93="","",INDEX(#REF!,MATCH($B93,#REF!,0),3))</f>
        <v/>
      </c>
      <c r="Q93" s="26" t="str">
        <f>IF($B93="","",INDEX(#REF!,MATCH($B93,#REF!,0),4))</f>
        <v/>
      </c>
      <c r="R93" s="26"/>
      <c r="S93" s="26" t="str">
        <f>IF($B93="","",INDEX(#REF!,MATCH($B93,#REF!,0),7))</f>
        <v/>
      </c>
      <c r="T93" s="27"/>
      <c r="U93" s="28"/>
      <c r="V93" s="26"/>
      <c r="W93" s="26" t="str">
        <f t="shared" si="12"/>
        <v/>
      </c>
      <c r="X93" s="26" t="str">
        <f>IF($B93="","",INDEX(#REF!,MATCH($B93,#REF!,0),1))</f>
        <v/>
      </c>
      <c r="Y93" s="26" t="str">
        <f>IF($B93="","",INDEX(#REF!,MATCH($B93,#REF!,0),2))</f>
        <v/>
      </c>
      <c r="AB93" s="60" t="str">
        <f>IF(I93="","",IF(I93=_xlfn.XLOOKUP(COUNTIF(C$8:C93,"V")+AB$7,#REF!,#REF!),"OK","NG"))</f>
        <v/>
      </c>
    </row>
    <row r="94" spans="1:28" ht="15.95" customHeight="1" x14ac:dyDescent="0.3">
      <c r="A94" s="1" t="str">
        <f t="shared" si="9"/>
        <v/>
      </c>
      <c r="B94" s="26"/>
      <c r="C94" s="26" t="str">
        <f t="shared" si="10"/>
        <v/>
      </c>
      <c r="D94" s="26" t="str">
        <f>IF($B94="","",INDEX(#REF!,MATCH($B94,#REF!,0),1))</f>
        <v/>
      </c>
      <c r="E94" s="26" t="str">
        <f>IF($B94="","",INDEX(#REF!,MATCH($B94,#REF!,0),2))</f>
        <v/>
      </c>
      <c r="F94" s="26" t="str">
        <f>IF($B94="","",INDEX(#REF!,MATCH($B94,#REF!,0),3))</f>
        <v/>
      </c>
      <c r="G94" s="26" t="str">
        <f>IF($B94="","",INDEX(#REF!,MATCH($B94,#REF!,0),4))</f>
        <v/>
      </c>
      <c r="H94" s="26"/>
      <c r="I94" s="26" t="str">
        <f>IF($B94="","",INDEX(#REF!,MATCH($B94,#REF!,0),7))</f>
        <v/>
      </c>
      <c r="J94" s="27"/>
      <c r="K94" s="28"/>
      <c r="L94" s="26"/>
      <c r="M94" s="26" t="str">
        <f t="shared" si="11"/>
        <v/>
      </c>
      <c r="N94" s="26" t="str">
        <f>IF($B94="","",INDEX(#REF!,MATCH($B94,#REF!,0),1))</f>
        <v/>
      </c>
      <c r="O94" s="26" t="str">
        <f>IF($B94="","",INDEX(#REF!,MATCH($B94,#REF!,0),2))</f>
        <v/>
      </c>
      <c r="P94" s="26" t="str">
        <f>IF($B94="","",INDEX(#REF!,MATCH($B94,#REF!,0),3))</f>
        <v/>
      </c>
      <c r="Q94" s="26" t="str">
        <f>IF($B94="","",INDEX(#REF!,MATCH($B94,#REF!,0),4))</f>
        <v/>
      </c>
      <c r="R94" s="26"/>
      <c r="S94" s="26" t="str">
        <f>IF($B94="","",INDEX(#REF!,MATCH($B94,#REF!,0),7))</f>
        <v/>
      </c>
      <c r="T94" s="27"/>
      <c r="U94" s="28"/>
      <c r="V94" s="26"/>
      <c r="W94" s="26" t="str">
        <f t="shared" si="12"/>
        <v/>
      </c>
      <c r="X94" s="26" t="str">
        <f>IF($B94="","",INDEX(#REF!,MATCH($B94,#REF!,0),1))</f>
        <v/>
      </c>
      <c r="Y94" s="26" t="str">
        <f>IF($B94="","",INDEX(#REF!,MATCH($B94,#REF!,0),2))</f>
        <v/>
      </c>
      <c r="AB94" s="60" t="str">
        <f>IF(I94="","",IF(I94=_xlfn.XLOOKUP(COUNTIF(C$8:C94,"V")+AB$7,#REF!,#REF!),"OK","NG"))</f>
        <v/>
      </c>
    </row>
    <row r="95" spans="1:28" ht="15.95" customHeight="1" x14ac:dyDescent="0.3">
      <c r="A95" s="1" t="str">
        <f t="shared" si="9"/>
        <v/>
      </c>
      <c r="B95" s="26"/>
      <c r="C95" s="26" t="str">
        <f t="shared" si="10"/>
        <v/>
      </c>
      <c r="D95" s="26" t="str">
        <f>IF($B95="","",INDEX(#REF!,MATCH($B95,#REF!,0),1))</f>
        <v/>
      </c>
      <c r="E95" s="26" t="str">
        <f>IF($B95="","",INDEX(#REF!,MATCH($B95,#REF!,0),2))</f>
        <v/>
      </c>
      <c r="F95" s="26" t="str">
        <f>IF($B95="","",INDEX(#REF!,MATCH($B95,#REF!,0),3))</f>
        <v/>
      </c>
      <c r="G95" s="26" t="str">
        <f>IF($B95="","",INDEX(#REF!,MATCH($B95,#REF!,0),4))</f>
        <v/>
      </c>
      <c r="H95" s="26"/>
      <c r="I95" s="26" t="str">
        <f>IF($B95="","",INDEX(#REF!,MATCH($B95,#REF!,0),7))</f>
        <v/>
      </c>
      <c r="J95" s="27"/>
      <c r="K95" s="28"/>
      <c r="L95" s="26"/>
      <c r="M95" s="26" t="str">
        <f t="shared" si="11"/>
        <v/>
      </c>
      <c r="N95" s="26" t="str">
        <f>IF($B95="","",INDEX(#REF!,MATCH($B95,#REF!,0),1))</f>
        <v/>
      </c>
      <c r="O95" s="26" t="str">
        <f>IF($B95="","",INDEX(#REF!,MATCH($B95,#REF!,0),2))</f>
        <v/>
      </c>
      <c r="P95" s="26" t="str">
        <f>IF($B95="","",INDEX(#REF!,MATCH($B95,#REF!,0),3))</f>
        <v/>
      </c>
      <c r="Q95" s="26" t="str">
        <f>IF($B95="","",INDEX(#REF!,MATCH($B95,#REF!,0),4))</f>
        <v/>
      </c>
      <c r="R95" s="26"/>
      <c r="S95" s="26" t="str">
        <f>IF($B95="","",INDEX(#REF!,MATCH($B95,#REF!,0),7))</f>
        <v/>
      </c>
      <c r="T95" s="27"/>
      <c r="U95" s="28"/>
      <c r="V95" s="26"/>
      <c r="W95" s="26" t="str">
        <f t="shared" si="12"/>
        <v/>
      </c>
      <c r="X95" s="26" t="str">
        <f>IF($B95="","",INDEX(#REF!,MATCH($B95,#REF!,0),1))</f>
        <v/>
      </c>
      <c r="Y95" s="26" t="str">
        <f>IF($B95="","",INDEX(#REF!,MATCH($B95,#REF!,0),2))</f>
        <v/>
      </c>
      <c r="AB95" s="60" t="str">
        <f>IF(I95="","",IF(I95=_xlfn.XLOOKUP(COUNTIF(C$8:C95,"V")+AB$7,#REF!,#REF!),"OK","NG"))</f>
        <v/>
      </c>
    </row>
    <row r="96" spans="1:28" ht="15.95" customHeight="1" x14ac:dyDescent="0.3">
      <c r="A96" s="1" t="str">
        <f t="shared" si="9"/>
        <v/>
      </c>
      <c r="B96" s="26"/>
      <c r="C96" s="26" t="str">
        <f t="shared" si="10"/>
        <v/>
      </c>
      <c r="D96" s="26" t="str">
        <f>IF($B96="","",INDEX(#REF!,MATCH($B96,#REF!,0),1))</f>
        <v/>
      </c>
      <c r="E96" s="26" t="str">
        <f>IF($B96="","",INDEX(#REF!,MATCH($B96,#REF!,0),2))</f>
        <v/>
      </c>
      <c r="F96" s="26" t="str">
        <f>IF($B96="","",INDEX(#REF!,MATCH($B96,#REF!,0),3))</f>
        <v/>
      </c>
      <c r="G96" s="26" t="str">
        <f>IF($B96="","",INDEX(#REF!,MATCH($B96,#REF!,0),4))</f>
        <v/>
      </c>
      <c r="H96" s="26"/>
      <c r="I96" s="26" t="str">
        <f>IF($B96="","",INDEX(#REF!,MATCH($B96,#REF!,0),7))</f>
        <v/>
      </c>
      <c r="J96" s="27"/>
      <c r="K96" s="28"/>
      <c r="L96" s="26"/>
      <c r="M96" s="26" t="str">
        <f t="shared" si="11"/>
        <v/>
      </c>
      <c r="N96" s="26" t="str">
        <f>IF($B96="","",INDEX(#REF!,MATCH($B96,#REF!,0),1))</f>
        <v/>
      </c>
      <c r="O96" s="26" t="str">
        <f>IF($B96="","",INDEX(#REF!,MATCH($B96,#REF!,0),2))</f>
        <v/>
      </c>
      <c r="P96" s="26" t="str">
        <f>IF($B96="","",INDEX(#REF!,MATCH($B96,#REF!,0),3))</f>
        <v/>
      </c>
      <c r="Q96" s="26" t="str">
        <f>IF($B96="","",INDEX(#REF!,MATCH($B96,#REF!,0),4))</f>
        <v/>
      </c>
      <c r="R96" s="26"/>
      <c r="S96" s="26" t="str">
        <f>IF($B96="","",INDEX(#REF!,MATCH($B96,#REF!,0),7))</f>
        <v/>
      </c>
      <c r="T96" s="27"/>
      <c r="U96" s="28"/>
      <c r="V96" s="26"/>
      <c r="W96" s="26" t="str">
        <f t="shared" si="12"/>
        <v/>
      </c>
      <c r="X96" s="26" t="str">
        <f>IF($B96="","",INDEX(#REF!,MATCH($B96,#REF!,0),1))</f>
        <v/>
      </c>
      <c r="Y96" s="26" t="str">
        <f>IF($B96="","",INDEX(#REF!,MATCH($B96,#REF!,0),2))</f>
        <v/>
      </c>
      <c r="AB96" s="60" t="str">
        <f>IF(I96="","",IF(I96=_xlfn.XLOOKUP(COUNTIF(C$8:C96,"V")+AB$7,#REF!,#REF!),"OK","NG"))</f>
        <v/>
      </c>
    </row>
    <row r="97" spans="1:28" ht="15.95" customHeight="1" x14ac:dyDescent="0.3">
      <c r="A97" s="1" t="str">
        <f t="shared" si="9"/>
        <v/>
      </c>
      <c r="B97" s="26"/>
      <c r="C97" s="26" t="str">
        <f t="shared" si="10"/>
        <v/>
      </c>
      <c r="D97" s="26" t="str">
        <f>IF($B97="","",INDEX(#REF!,MATCH($B97,#REF!,0),1))</f>
        <v/>
      </c>
      <c r="E97" s="26" t="str">
        <f>IF($B97="","",INDEX(#REF!,MATCH($B97,#REF!,0),2))</f>
        <v/>
      </c>
      <c r="F97" s="26" t="str">
        <f>IF($B97="","",INDEX(#REF!,MATCH($B97,#REF!,0),3))</f>
        <v/>
      </c>
      <c r="G97" s="26" t="str">
        <f>IF($B97="","",INDEX(#REF!,MATCH($B97,#REF!,0),4))</f>
        <v/>
      </c>
      <c r="H97" s="26"/>
      <c r="I97" s="26" t="str">
        <f>IF($B97="","",INDEX(#REF!,MATCH($B97,#REF!,0),7))</f>
        <v/>
      </c>
      <c r="J97" s="27"/>
      <c r="K97" s="28"/>
      <c r="L97" s="26"/>
      <c r="M97" s="26" t="str">
        <f t="shared" si="11"/>
        <v/>
      </c>
      <c r="N97" s="26" t="str">
        <f>IF($B97="","",INDEX(#REF!,MATCH($B97,#REF!,0),1))</f>
        <v/>
      </c>
      <c r="O97" s="26" t="str">
        <f>IF($B97="","",INDEX(#REF!,MATCH($B97,#REF!,0),2))</f>
        <v/>
      </c>
      <c r="P97" s="26" t="str">
        <f>IF($B97="","",INDEX(#REF!,MATCH($B97,#REF!,0),3))</f>
        <v/>
      </c>
      <c r="Q97" s="26" t="str">
        <f>IF($B97="","",INDEX(#REF!,MATCH($B97,#REF!,0),4))</f>
        <v/>
      </c>
      <c r="R97" s="26"/>
      <c r="S97" s="26" t="str">
        <f>IF($B97="","",INDEX(#REF!,MATCH($B97,#REF!,0),7))</f>
        <v/>
      </c>
      <c r="T97" s="27"/>
      <c r="U97" s="28"/>
      <c r="V97" s="26"/>
      <c r="W97" s="26" t="str">
        <f t="shared" si="12"/>
        <v/>
      </c>
      <c r="X97" s="26" t="str">
        <f>IF($B97="","",INDEX(#REF!,MATCH($B97,#REF!,0),1))</f>
        <v/>
      </c>
      <c r="Y97" s="26" t="str">
        <f>IF($B97="","",INDEX(#REF!,MATCH($B97,#REF!,0),2))</f>
        <v/>
      </c>
      <c r="AB97" s="60" t="str">
        <f>IF(I97="","",IF(I97=_xlfn.XLOOKUP(COUNTIF(C$8:C97,"V")+AB$7,#REF!,#REF!),"OK","NG"))</f>
        <v/>
      </c>
    </row>
    <row r="98" spans="1:28" ht="15.95" customHeight="1" x14ac:dyDescent="0.3">
      <c r="A98" s="1" t="str">
        <f t="shared" si="9"/>
        <v/>
      </c>
      <c r="B98" s="26"/>
      <c r="C98" s="26" t="str">
        <f t="shared" si="10"/>
        <v/>
      </c>
      <c r="D98" s="26" t="str">
        <f>IF($B98="","",INDEX(#REF!,MATCH($B98,#REF!,0),1))</f>
        <v/>
      </c>
      <c r="E98" s="26" t="str">
        <f>IF($B98="","",INDEX(#REF!,MATCH($B98,#REF!,0),2))</f>
        <v/>
      </c>
      <c r="F98" s="26" t="str">
        <f>IF($B98="","",INDEX(#REF!,MATCH($B98,#REF!,0),3))</f>
        <v/>
      </c>
      <c r="G98" s="26" t="str">
        <f>IF($B98="","",INDEX(#REF!,MATCH($B98,#REF!,0),4))</f>
        <v/>
      </c>
      <c r="H98" s="26"/>
      <c r="I98" s="26" t="str">
        <f>IF($B98="","",INDEX(#REF!,MATCH($B98,#REF!,0),7))</f>
        <v/>
      </c>
      <c r="J98" s="27"/>
      <c r="K98" s="28"/>
      <c r="L98" s="26"/>
      <c r="M98" s="26" t="str">
        <f t="shared" si="11"/>
        <v/>
      </c>
      <c r="N98" s="26" t="str">
        <f>IF($B98="","",INDEX(#REF!,MATCH($B98,#REF!,0),1))</f>
        <v/>
      </c>
      <c r="O98" s="26" t="str">
        <f>IF($B98="","",INDEX(#REF!,MATCH($B98,#REF!,0),2))</f>
        <v/>
      </c>
      <c r="P98" s="26" t="str">
        <f>IF($B98="","",INDEX(#REF!,MATCH($B98,#REF!,0),3))</f>
        <v/>
      </c>
      <c r="Q98" s="26" t="str">
        <f>IF($B98="","",INDEX(#REF!,MATCH($B98,#REF!,0),4))</f>
        <v/>
      </c>
      <c r="R98" s="26"/>
      <c r="S98" s="26" t="str">
        <f>IF($B98="","",INDEX(#REF!,MATCH($B98,#REF!,0),7))</f>
        <v/>
      </c>
      <c r="T98" s="27"/>
      <c r="U98" s="28"/>
      <c r="V98" s="26"/>
      <c r="W98" s="26" t="str">
        <f t="shared" si="12"/>
        <v/>
      </c>
      <c r="X98" s="26" t="str">
        <f>IF($B98="","",INDEX(#REF!,MATCH($B98,#REF!,0),1))</f>
        <v/>
      </c>
      <c r="Y98" s="26" t="str">
        <f>IF($B98="","",INDEX(#REF!,MATCH($B98,#REF!,0),2))</f>
        <v/>
      </c>
      <c r="AB98" s="60" t="str">
        <f>IF(I98="","",IF(I98=_xlfn.XLOOKUP(COUNTIF(C$8:C98,"V")+AB$7,#REF!,#REF!),"OK","NG"))</f>
        <v/>
      </c>
    </row>
    <row r="99" spans="1:28" ht="15.95" customHeight="1" x14ac:dyDescent="0.3">
      <c r="A99" s="1" t="str">
        <f t="shared" si="9"/>
        <v/>
      </c>
      <c r="B99" s="26"/>
      <c r="C99" s="26" t="str">
        <f t="shared" si="10"/>
        <v/>
      </c>
      <c r="D99" s="26" t="str">
        <f>IF($B99="","",INDEX(#REF!,MATCH($B99,#REF!,0),1))</f>
        <v/>
      </c>
      <c r="E99" s="26" t="str">
        <f>IF($B99="","",INDEX(#REF!,MATCH($B99,#REF!,0),2))</f>
        <v/>
      </c>
      <c r="F99" s="26" t="str">
        <f>IF($B99="","",INDEX(#REF!,MATCH($B99,#REF!,0),3))</f>
        <v/>
      </c>
      <c r="G99" s="26" t="str">
        <f>IF($B99="","",INDEX(#REF!,MATCH($B99,#REF!,0),4))</f>
        <v/>
      </c>
      <c r="H99" s="26"/>
      <c r="I99" s="26" t="str">
        <f>IF($B99="","",INDEX(#REF!,MATCH($B99,#REF!,0),7))</f>
        <v/>
      </c>
      <c r="J99" s="27"/>
      <c r="K99" s="28"/>
      <c r="L99" s="26"/>
      <c r="M99" s="26" t="str">
        <f t="shared" si="11"/>
        <v/>
      </c>
      <c r="N99" s="26" t="str">
        <f>IF($B99="","",INDEX(#REF!,MATCH($B99,#REF!,0),1))</f>
        <v/>
      </c>
      <c r="O99" s="26" t="str">
        <f>IF($B99="","",INDEX(#REF!,MATCH($B99,#REF!,0),2))</f>
        <v/>
      </c>
      <c r="P99" s="26" t="str">
        <f>IF($B99="","",INDEX(#REF!,MATCH($B99,#REF!,0),3))</f>
        <v/>
      </c>
      <c r="Q99" s="26" t="str">
        <f>IF($B99="","",INDEX(#REF!,MATCH($B99,#REF!,0),4))</f>
        <v/>
      </c>
      <c r="R99" s="26"/>
      <c r="S99" s="26" t="str">
        <f>IF($B99="","",INDEX(#REF!,MATCH($B99,#REF!,0),7))</f>
        <v/>
      </c>
      <c r="T99" s="27"/>
      <c r="U99" s="28"/>
      <c r="V99" s="26"/>
      <c r="W99" s="26" t="str">
        <f t="shared" si="12"/>
        <v/>
      </c>
      <c r="X99" s="26" t="str">
        <f>IF($B99="","",INDEX(#REF!,MATCH($B99,#REF!,0),1))</f>
        <v/>
      </c>
      <c r="Y99" s="26" t="str">
        <f>IF($B99="","",INDEX(#REF!,MATCH($B99,#REF!,0),2))</f>
        <v/>
      </c>
      <c r="AB99" s="60" t="str">
        <f>IF(I99="","",IF(I99=_xlfn.XLOOKUP(COUNTIF(C$8:C99,"V")+AB$7,#REF!,#REF!),"OK","NG"))</f>
        <v/>
      </c>
    </row>
    <row r="100" spans="1:28" ht="15.95" customHeight="1" x14ac:dyDescent="0.3">
      <c r="A100" s="1" t="str">
        <f t="shared" si="9"/>
        <v/>
      </c>
      <c r="B100" s="26"/>
      <c r="C100" s="26" t="str">
        <f t="shared" si="10"/>
        <v/>
      </c>
      <c r="D100" s="26" t="str">
        <f>IF($B100="","",INDEX(#REF!,MATCH($B100,#REF!,0),1))</f>
        <v/>
      </c>
      <c r="E100" s="26" t="str">
        <f>IF($B100="","",INDEX(#REF!,MATCH($B100,#REF!,0),2))</f>
        <v/>
      </c>
      <c r="F100" s="26" t="str">
        <f>IF($B100="","",INDEX(#REF!,MATCH($B100,#REF!,0),3))</f>
        <v/>
      </c>
      <c r="G100" s="26" t="str">
        <f>IF($B100="","",INDEX(#REF!,MATCH($B100,#REF!,0),4))</f>
        <v/>
      </c>
      <c r="H100" s="26"/>
      <c r="I100" s="26" t="str">
        <f>IF($B100="","",INDEX(#REF!,MATCH($B100,#REF!,0),7))</f>
        <v/>
      </c>
      <c r="J100" s="27"/>
      <c r="K100" s="28"/>
      <c r="L100" s="26"/>
      <c r="M100" s="26" t="str">
        <f t="shared" si="11"/>
        <v/>
      </c>
      <c r="N100" s="26" t="str">
        <f>IF($B100="","",INDEX(#REF!,MATCH($B100,#REF!,0),1))</f>
        <v/>
      </c>
      <c r="O100" s="26" t="str">
        <f>IF($B100="","",INDEX(#REF!,MATCH($B100,#REF!,0),2))</f>
        <v/>
      </c>
      <c r="P100" s="26" t="str">
        <f>IF($B100="","",INDEX(#REF!,MATCH($B100,#REF!,0),3))</f>
        <v/>
      </c>
      <c r="Q100" s="26" t="str">
        <f>IF($B100="","",INDEX(#REF!,MATCH($B100,#REF!,0),4))</f>
        <v/>
      </c>
      <c r="R100" s="26"/>
      <c r="S100" s="26" t="str">
        <f>IF($B100="","",INDEX(#REF!,MATCH($B100,#REF!,0),7))</f>
        <v/>
      </c>
      <c r="T100" s="27"/>
      <c r="U100" s="28"/>
      <c r="V100" s="26"/>
      <c r="W100" s="26" t="str">
        <f t="shared" si="12"/>
        <v/>
      </c>
      <c r="X100" s="26" t="str">
        <f>IF($B100="","",INDEX(#REF!,MATCH($B100,#REF!,0),1))</f>
        <v/>
      </c>
      <c r="Y100" s="26" t="str">
        <f>IF($B100="","",INDEX(#REF!,MATCH($B100,#REF!,0),2))</f>
        <v/>
      </c>
      <c r="AB100" s="60" t="str">
        <f>IF(I100="","",IF(I100=_xlfn.XLOOKUP(COUNTIF(C$8:C100,"V")+AB$7,#REF!,#REF!),"OK","NG"))</f>
        <v/>
      </c>
    </row>
    <row r="101" spans="1:28" ht="17.25" hidden="1" customHeight="1" x14ac:dyDescent="0.25">
      <c r="A101" s="1" t="e">
        <f t="shared" si="9"/>
        <v>#REF!</v>
      </c>
      <c r="B101" s="38" t="e">
        <f t="shared" ref="B101:B137" si="13">+IF(B100&gt;=$AD$3,"",B100+1)</f>
        <v>#REF!</v>
      </c>
      <c r="C101" s="38" t="e">
        <f t="shared" ref="C101:C114" si="14">+LEFT(G101,1)</f>
        <v>#REF!</v>
      </c>
      <c r="D101" s="38" t="e">
        <f>IF($B101="","",INDEX(#REF!,MATCH($B101,#REF!,0),1))</f>
        <v>#REF!</v>
      </c>
      <c r="E101" s="38" t="e">
        <f>IF($B101="","",INDEX(#REF!,MATCH($B101,#REF!,0),2))</f>
        <v>#REF!</v>
      </c>
      <c r="F101" s="38" t="e">
        <f>IF($B101="","",INDEX(#REF!,MATCH($B101,#REF!,0),3))</f>
        <v>#REF!</v>
      </c>
      <c r="G101" s="38" t="e">
        <f>IF($B101="","",INDEX(#REF!,MATCH($B101,#REF!,0),4))</f>
        <v>#REF!</v>
      </c>
      <c r="H101" s="38"/>
      <c r="I101" s="38" t="e">
        <f>IF($B101="","",INDEX(#REF!,MATCH($B101,#REF!,0),7))</f>
        <v>#REF!</v>
      </c>
      <c r="J101" s="33" t="e">
        <f>+#REF!</f>
        <v>#REF!</v>
      </c>
      <c r="K101" s="33"/>
      <c r="L101" s="34"/>
      <c r="M101" s="34"/>
      <c r="N101" s="35"/>
      <c r="O101" s="34"/>
      <c r="P101" s="34"/>
      <c r="Q101" s="34"/>
      <c r="R101" s="34"/>
      <c r="S101" s="34"/>
      <c r="T101" s="34"/>
      <c r="U101" s="34"/>
      <c r="V101" s="36"/>
      <c r="W101" s="36"/>
      <c r="X101" s="36"/>
      <c r="Y101" s="34"/>
      <c r="AB101" s="60" t="e">
        <f>IF(I101="","",IF(I101=_xlfn.XLOOKUP(COUNTIF(C$8:C101,"V")+AB$7,#REF!,#REF!),"OK","NG"))</f>
        <v>#REF!</v>
      </c>
    </row>
    <row r="102" spans="1:28" ht="17.25" hidden="1" customHeight="1" x14ac:dyDescent="0.25">
      <c r="A102" s="1" t="e">
        <f t="shared" si="9"/>
        <v>#REF!</v>
      </c>
      <c r="B102" s="38" t="e">
        <f t="shared" si="13"/>
        <v>#REF!</v>
      </c>
      <c r="C102" s="38" t="e">
        <f t="shared" si="14"/>
        <v>#REF!</v>
      </c>
      <c r="D102" s="38" t="e">
        <f>IF($B102="","",INDEX(#REF!,MATCH($B102,#REF!,0),1))</f>
        <v>#REF!</v>
      </c>
      <c r="E102" s="38" t="e">
        <f>IF($B102="","",INDEX(#REF!,MATCH($B102,#REF!,0),2))</f>
        <v>#REF!</v>
      </c>
      <c r="F102" s="38" t="e">
        <f>IF($B102="","",INDEX(#REF!,MATCH($B102,#REF!,0),3))</f>
        <v>#REF!</v>
      </c>
      <c r="G102" s="38" t="e">
        <f>IF($B102="","",INDEX(#REF!,MATCH($B102,#REF!,0),4))</f>
        <v>#REF!</v>
      </c>
      <c r="H102" s="38"/>
      <c r="I102" s="38" t="e">
        <f>IF($B102="","",INDEX(#REF!,MATCH($B102,#REF!,0),7))</f>
        <v>#REF!</v>
      </c>
      <c r="J102" s="33" t="e">
        <f>+#REF!</f>
        <v>#REF!</v>
      </c>
      <c r="K102" s="33"/>
      <c r="L102" s="34"/>
      <c r="M102" s="34"/>
      <c r="N102" s="35"/>
      <c r="O102" s="34"/>
      <c r="P102" s="34"/>
      <c r="Q102" s="34"/>
      <c r="R102" s="34"/>
      <c r="S102" s="34"/>
      <c r="T102" s="34"/>
      <c r="U102" s="34"/>
      <c r="V102" s="36"/>
      <c r="W102" s="36"/>
      <c r="X102" s="36"/>
      <c r="Y102" s="34"/>
      <c r="AB102" s="60" t="e">
        <f>IF(I102="","",IF(I102=_xlfn.XLOOKUP(COUNTIF(C$8:C102,"V")+AB$7,#REF!,#REF!),"OK","NG"))</f>
        <v>#REF!</v>
      </c>
    </row>
    <row r="103" spans="1:28" ht="17.25" hidden="1" customHeight="1" x14ac:dyDescent="0.25">
      <c r="A103" s="1" t="e">
        <f t="shared" si="9"/>
        <v>#REF!</v>
      </c>
      <c r="B103" s="38" t="e">
        <f t="shared" si="13"/>
        <v>#REF!</v>
      </c>
      <c r="C103" s="38" t="e">
        <f t="shared" si="14"/>
        <v>#REF!</v>
      </c>
      <c r="D103" s="38" t="e">
        <f>IF($B103="","",INDEX(#REF!,MATCH($B103,#REF!,0),1))</f>
        <v>#REF!</v>
      </c>
      <c r="E103" s="38" t="e">
        <f>IF($B103="","",INDEX(#REF!,MATCH($B103,#REF!,0),2))</f>
        <v>#REF!</v>
      </c>
      <c r="F103" s="38" t="e">
        <f>IF($B103="","",INDEX(#REF!,MATCH($B103,#REF!,0),3))</f>
        <v>#REF!</v>
      </c>
      <c r="G103" s="38" t="e">
        <f>IF($B103="","",INDEX(#REF!,MATCH($B103,#REF!,0),4))</f>
        <v>#REF!</v>
      </c>
      <c r="H103" s="38"/>
      <c r="I103" s="38" t="e">
        <f>IF($B103="","",INDEX(#REF!,MATCH($B103,#REF!,0),7))</f>
        <v>#REF!</v>
      </c>
      <c r="J103" s="33" t="e">
        <f>+#REF!</f>
        <v>#REF!</v>
      </c>
      <c r="K103" s="33"/>
      <c r="L103" s="34"/>
      <c r="M103" s="34"/>
      <c r="N103" s="35"/>
      <c r="O103" s="34"/>
      <c r="P103" s="34"/>
      <c r="Q103" s="34"/>
      <c r="R103" s="34"/>
      <c r="S103" s="34"/>
      <c r="T103" s="34"/>
      <c r="U103" s="34"/>
      <c r="V103" s="36"/>
      <c r="W103" s="36"/>
      <c r="X103" s="36"/>
      <c r="Y103" s="34"/>
      <c r="AB103" s="60" t="e">
        <f>IF(I103="","",IF(I103=_xlfn.XLOOKUP(COUNTIF(C$8:C103,"V")+AB$7,#REF!,#REF!),"OK","NG"))</f>
        <v>#REF!</v>
      </c>
    </row>
    <row r="104" spans="1:28" ht="17.25" hidden="1" customHeight="1" x14ac:dyDescent="0.25">
      <c r="A104" s="1" t="e">
        <f t="shared" si="9"/>
        <v>#REF!</v>
      </c>
      <c r="B104" s="38" t="e">
        <f t="shared" si="13"/>
        <v>#REF!</v>
      </c>
      <c r="C104" s="38" t="e">
        <f t="shared" si="14"/>
        <v>#REF!</v>
      </c>
      <c r="D104" s="38" t="e">
        <f>IF($B104="","",INDEX(#REF!,MATCH($B104,#REF!,0),1))</f>
        <v>#REF!</v>
      </c>
      <c r="E104" s="38" t="e">
        <f>IF($B104="","",INDEX(#REF!,MATCH($B104,#REF!,0),2))</f>
        <v>#REF!</v>
      </c>
      <c r="F104" s="38" t="e">
        <f>IF($B104="","",INDEX(#REF!,MATCH($B104,#REF!,0),3))</f>
        <v>#REF!</v>
      </c>
      <c r="G104" s="38" t="e">
        <f>IF($B104="","",INDEX(#REF!,MATCH($B104,#REF!,0),4))</f>
        <v>#REF!</v>
      </c>
      <c r="H104" s="38"/>
      <c r="I104" s="38" t="e">
        <f>IF($B104="","",INDEX(#REF!,MATCH($B104,#REF!,0),7))</f>
        <v>#REF!</v>
      </c>
      <c r="J104" s="33" t="e">
        <f>+#REF!</f>
        <v>#REF!</v>
      </c>
      <c r="K104" s="33"/>
      <c r="L104" s="34"/>
      <c r="M104" s="34"/>
      <c r="N104" s="35"/>
      <c r="O104" s="34"/>
      <c r="P104" s="34"/>
      <c r="Q104" s="34"/>
      <c r="R104" s="34"/>
      <c r="S104" s="34"/>
      <c r="T104" s="34"/>
      <c r="U104" s="34"/>
      <c r="V104" s="36"/>
      <c r="W104" s="36"/>
      <c r="X104" s="36"/>
      <c r="Y104" s="34"/>
      <c r="AB104" s="60" t="e">
        <f>IF(I104="","",IF(I104=_xlfn.XLOOKUP(COUNTIF(C$8:C104,"V")+AB$7,#REF!,#REF!),"OK","NG"))</f>
        <v>#REF!</v>
      </c>
    </row>
    <row r="105" spans="1:28" ht="17.25" hidden="1" customHeight="1" x14ac:dyDescent="0.25">
      <c r="A105" s="1" t="e">
        <f t="shared" si="9"/>
        <v>#REF!</v>
      </c>
      <c r="B105" s="38" t="e">
        <f t="shared" si="13"/>
        <v>#REF!</v>
      </c>
      <c r="C105" s="38" t="e">
        <f t="shared" si="14"/>
        <v>#REF!</v>
      </c>
      <c r="D105" s="38" t="e">
        <f>IF($B105="","",INDEX(#REF!,MATCH($B105,#REF!,0),1))</f>
        <v>#REF!</v>
      </c>
      <c r="E105" s="38" t="e">
        <f>IF($B105="","",INDEX(#REF!,MATCH($B105,#REF!,0),2))</f>
        <v>#REF!</v>
      </c>
      <c r="F105" s="38" t="e">
        <f>IF($B105="","",INDEX(#REF!,MATCH($B105,#REF!,0),3))</f>
        <v>#REF!</v>
      </c>
      <c r="G105" s="38" t="e">
        <f>IF($B105="","",INDEX(#REF!,MATCH($B105,#REF!,0),4))</f>
        <v>#REF!</v>
      </c>
      <c r="H105" s="38"/>
      <c r="I105" s="38" t="e">
        <f>IF($B105="","",INDEX(#REF!,MATCH($B105,#REF!,0),7))</f>
        <v>#REF!</v>
      </c>
      <c r="J105" s="33" t="e">
        <f>+#REF!</f>
        <v>#REF!</v>
      </c>
      <c r="K105" s="33"/>
      <c r="L105" s="34"/>
      <c r="M105" s="34"/>
      <c r="N105" s="35"/>
      <c r="O105" s="34"/>
      <c r="P105" s="34"/>
      <c r="Q105" s="34"/>
      <c r="R105" s="34"/>
      <c r="S105" s="34"/>
      <c r="T105" s="34"/>
      <c r="U105" s="34"/>
      <c r="V105" s="36"/>
      <c r="W105" s="36"/>
      <c r="X105" s="36"/>
      <c r="Y105" s="34"/>
      <c r="AB105" s="60" t="e">
        <f>IF(I105="","",IF(I105=_xlfn.XLOOKUP(COUNTIF(C$8:C105,"V")+AB$7,#REF!,#REF!),"OK","NG"))</f>
        <v>#REF!</v>
      </c>
    </row>
    <row r="106" spans="1:28" ht="17.25" hidden="1" customHeight="1" x14ac:dyDescent="0.25">
      <c r="A106" s="1" t="e">
        <f t="shared" si="9"/>
        <v>#REF!</v>
      </c>
      <c r="B106" s="38" t="e">
        <f t="shared" si="13"/>
        <v>#REF!</v>
      </c>
      <c r="C106" s="38" t="e">
        <f t="shared" si="14"/>
        <v>#REF!</v>
      </c>
      <c r="D106" s="38" t="e">
        <f>IF($B106="","",INDEX(#REF!,MATCH($B106,#REF!,0),1))</f>
        <v>#REF!</v>
      </c>
      <c r="E106" s="38" t="e">
        <f>IF($B106="","",INDEX(#REF!,MATCH($B106,#REF!,0),2))</f>
        <v>#REF!</v>
      </c>
      <c r="F106" s="38" t="e">
        <f>IF($B106="","",INDEX(#REF!,MATCH($B106,#REF!,0),3))</f>
        <v>#REF!</v>
      </c>
      <c r="G106" s="38" t="e">
        <f>IF($B106="","",INDEX(#REF!,MATCH($B106,#REF!,0),4))</f>
        <v>#REF!</v>
      </c>
      <c r="H106" s="38"/>
      <c r="I106" s="38" t="e">
        <f>IF($B106="","",INDEX(#REF!,MATCH($B106,#REF!,0),7))</f>
        <v>#REF!</v>
      </c>
      <c r="J106" s="33" t="e">
        <f>+#REF!</f>
        <v>#REF!</v>
      </c>
      <c r="K106" s="33"/>
      <c r="L106" s="34"/>
      <c r="M106" s="34"/>
      <c r="N106" s="35"/>
      <c r="O106" s="34"/>
      <c r="P106" s="34"/>
      <c r="Q106" s="34"/>
      <c r="R106" s="34"/>
      <c r="S106" s="34"/>
      <c r="T106" s="34"/>
      <c r="U106" s="34"/>
      <c r="V106" s="36"/>
      <c r="W106" s="36"/>
      <c r="X106" s="36"/>
      <c r="Y106" s="34"/>
      <c r="AB106" s="60" t="e">
        <f>IF(I106="","",IF(I106=_xlfn.XLOOKUP(COUNTIF(C$8:C106,"V")+AB$7,#REF!,#REF!),"OK","NG"))</f>
        <v>#REF!</v>
      </c>
    </row>
    <row r="107" spans="1:28" ht="17.25" hidden="1" customHeight="1" x14ac:dyDescent="0.25">
      <c r="A107" s="1" t="e">
        <f t="shared" si="9"/>
        <v>#REF!</v>
      </c>
      <c r="B107" s="38" t="e">
        <f t="shared" si="13"/>
        <v>#REF!</v>
      </c>
      <c r="C107" s="38" t="e">
        <f t="shared" si="14"/>
        <v>#REF!</v>
      </c>
      <c r="D107" s="38" t="e">
        <f>IF($B107="","",INDEX(#REF!,MATCH($B107,#REF!,0),1))</f>
        <v>#REF!</v>
      </c>
      <c r="E107" s="38" t="e">
        <f>IF($B107="","",INDEX(#REF!,MATCH($B107,#REF!,0),2))</f>
        <v>#REF!</v>
      </c>
      <c r="F107" s="38" t="e">
        <f>IF($B107="","",INDEX(#REF!,MATCH($B107,#REF!,0),3))</f>
        <v>#REF!</v>
      </c>
      <c r="G107" s="38" t="e">
        <f>IF($B107="","",INDEX(#REF!,MATCH($B107,#REF!,0),4))</f>
        <v>#REF!</v>
      </c>
      <c r="H107" s="38"/>
      <c r="I107" s="38" t="e">
        <f>IF($B107="","",INDEX(#REF!,MATCH($B107,#REF!,0),7))</f>
        <v>#REF!</v>
      </c>
      <c r="J107" s="33" t="e">
        <f>+#REF!</f>
        <v>#REF!</v>
      </c>
      <c r="K107" s="33"/>
      <c r="L107" s="34"/>
      <c r="M107" s="34"/>
      <c r="N107" s="35"/>
      <c r="O107" s="34"/>
      <c r="P107" s="34"/>
      <c r="Q107" s="34"/>
      <c r="R107" s="34"/>
      <c r="S107" s="34"/>
      <c r="T107" s="34"/>
      <c r="U107" s="34"/>
      <c r="V107" s="36"/>
      <c r="W107" s="36"/>
      <c r="X107" s="36"/>
      <c r="Y107" s="34"/>
      <c r="AB107" s="60" t="e">
        <f>IF(I107="","",IF(I107=_xlfn.XLOOKUP(COUNTIF(C$8:C107,"V")+AB$7,#REF!,#REF!),"OK","NG"))</f>
        <v>#REF!</v>
      </c>
    </row>
    <row r="108" spans="1:28" ht="17.25" hidden="1" customHeight="1" x14ac:dyDescent="0.25">
      <c r="A108" s="1" t="e">
        <f t="shared" si="9"/>
        <v>#REF!</v>
      </c>
      <c r="B108" s="38" t="e">
        <f t="shared" si="13"/>
        <v>#REF!</v>
      </c>
      <c r="C108" s="38" t="e">
        <f t="shared" si="14"/>
        <v>#REF!</v>
      </c>
      <c r="D108" s="38" t="e">
        <f>IF($B108="","",INDEX(#REF!,MATCH($B108,#REF!,0),1))</f>
        <v>#REF!</v>
      </c>
      <c r="E108" s="38" t="e">
        <f>IF($B108="","",INDEX(#REF!,MATCH($B108,#REF!,0),2))</f>
        <v>#REF!</v>
      </c>
      <c r="F108" s="38" t="e">
        <f>IF($B108="","",INDEX(#REF!,MATCH($B108,#REF!,0),3))</f>
        <v>#REF!</v>
      </c>
      <c r="G108" s="38" t="e">
        <f>IF($B108="","",INDEX(#REF!,MATCH($B108,#REF!,0),4))</f>
        <v>#REF!</v>
      </c>
      <c r="H108" s="38"/>
      <c r="I108" s="38" t="e">
        <f>IF($B108="","",INDEX(#REF!,MATCH($B108,#REF!,0),7))</f>
        <v>#REF!</v>
      </c>
      <c r="J108" s="33" t="e">
        <f>+#REF!</f>
        <v>#REF!</v>
      </c>
      <c r="K108" s="33"/>
      <c r="L108" s="34"/>
      <c r="M108" s="34"/>
      <c r="N108" s="35"/>
      <c r="O108" s="34"/>
      <c r="P108" s="34"/>
      <c r="Q108" s="34"/>
      <c r="R108" s="34"/>
      <c r="S108" s="34"/>
      <c r="T108" s="34"/>
      <c r="U108" s="34"/>
      <c r="V108" s="36"/>
      <c r="W108" s="36"/>
      <c r="X108" s="36"/>
      <c r="Y108" s="34"/>
      <c r="AB108" s="60" t="e">
        <f>IF(I108="","",IF(I108=_xlfn.XLOOKUP(COUNTIF(C$8:C108,"V")+AB$7,#REF!,#REF!),"OK","NG"))</f>
        <v>#REF!</v>
      </c>
    </row>
    <row r="109" spans="1:28" ht="17.25" hidden="1" customHeight="1" x14ac:dyDescent="0.25">
      <c r="A109" s="1" t="e">
        <f t="shared" si="9"/>
        <v>#REF!</v>
      </c>
      <c r="B109" s="38" t="e">
        <f t="shared" si="13"/>
        <v>#REF!</v>
      </c>
      <c r="C109" s="38" t="e">
        <f t="shared" si="14"/>
        <v>#REF!</v>
      </c>
      <c r="D109" s="38" t="e">
        <f>IF($B109="","",INDEX(#REF!,MATCH($B109,#REF!,0),1))</f>
        <v>#REF!</v>
      </c>
      <c r="E109" s="38" t="e">
        <f>IF($B109="","",INDEX(#REF!,MATCH($B109,#REF!,0),2))</f>
        <v>#REF!</v>
      </c>
      <c r="F109" s="38" t="e">
        <f>IF($B109="","",INDEX(#REF!,MATCH($B109,#REF!,0),3))</f>
        <v>#REF!</v>
      </c>
      <c r="G109" s="38" t="e">
        <f>IF($B109="","",INDEX(#REF!,MATCH($B109,#REF!,0),4))</f>
        <v>#REF!</v>
      </c>
      <c r="H109" s="38"/>
      <c r="I109" s="38" t="e">
        <f>IF($B109="","",INDEX(#REF!,MATCH($B109,#REF!,0),7))</f>
        <v>#REF!</v>
      </c>
      <c r="J109" s="33" t="e">
        <f>+#REF!</f>
        <v>#REF!</v>
      </c>
      <c r="K109" s="33"/>
      <c r="L109" s="34"/>
      <c r="M109" s="34"/>
      <c r="N109" s="35"/>
      <c r="O109" s="34"/>
      <c r="P109" s="34"/>
      <c r="Q109" s="34"/>
      <c r="R109" s="34"/>
      <c r="S109" s="34"/>
      <c r="T109" s="34"/>
      <c r="U109" s="34"/>
      <c r="V109" s="36"/>
      <c r="W109" s="36"/>
      <c r="X109" s="36"/>
      <c r="Y109" s="34"/>
      <c r="AB109" s="60" t="e">
        <f>IF(I109="","",IF(I109=_xlfn.XLOOKUP(COUNTIF(C$8:C109,"V")+AB$7,#REF!,#REF!),"OK","NG"))</f>
        <v>#REF!</v>
      </c>
    </row>
    <row r="110" spans="1:28" ht="17.25" hidden="1" customHeight="1" x14ac:dyDescent="0.25">
      <c r="A110" s="1" t="e">
        <f t="shared" si="9"/>
        <v>#REF!</v>
      </c>
      <c r="B110" s="38" t="e">
        <f t="shared" si="13"/>
        <v>#REF!</v>
      </c>
      <c r="C110" s="38" t="e">
        <f t="shared" si="14"/>
        <v>#REF!</v>
      </c>
      <c r="D110" s="38" t="e">
        <f>IF($B110="","",INDEX(#REF!,MATCH($B110,#REF!,0),1))</f>
        <v>#REF!</v>
      </c>
      <c r="E110" s="38" t="e">
        <f>IF($B110="","",INDEX(#REF!,MATCH($B110,#REF!,0),2))</f>
        <v>#REF!</v>
      </c>
      <c r="F110" s="38" t="e">
        <f>IF($B110="","",INDEX(#REF!,MATCH($B110,#REF!,0),3))</f>
        <v>#REF!</v>
      </c>
      <c r="G110" s="38" t="e">
        <f>IF($B110="","",INDEX(#REF!,MATCH($B110,#REF!,0),4))</f>
        <v>#REF!</v>
      </c>
      <c r="H110" s="38"/>
      <c r="I110" s="38" t="e">
        <f>IF($B110="","",INDEX(#REF!,MATCH($B110,#REF!,0),7))</f>
        <v>#REF!</v>
      </c>
      <c r="J110" s="33" t="e">
        <f>+#REF!</f>
        <v>#REF!</v>
      </c>
      <c r="K110" s="33"/>
      <c r="L110" s="34"/>
      <c r="M110" s="34"/>
      <c r="N110" s="35"/>
      <c r="O110" s="34"/>
      <c r="P110" s="34"/>
      <c r="Q110" s="34"/>
      <c r="R110" s="34"/>
      <c r="S110" s="34"/>
      <c r="T110" s="34"/>
      <c r="U110" s="34"/>
      <c r="V110" s="36"/>
      <c r="W110" s="36"/>
      <c r="X110" s="36"/>
      <c r="Y110" s="34"/>
      <c r="AB110" s="60" t="e">
        <f>IF(I110="","",IF(I110=_xlfn.XLOOKUP(COUNTIF(C$8:C110,"V")+AB$7,#REF!,#REF!),"OK","NG"))</f>
        <v>#REF!</v>
      </c>
    </row>
    <row r="111" spans="1:28" ht="17.25" hidden="1" customHeight="1" x14ac:dyDescent="0.25">
      <c r="A111" s="1" t="e">
        <f t="shared" si="9"/>
        <v>#REF!</v>
      </c>
      <c r="B111" s="38" t="e">
        <f t="shared" si="13"/>
        <v>#REF!</v>
      </c>
      <c r="C111" s="38" t="e">
        <f t="shared" si="14"/>
        <v>#REF!</v>
      </c>
      <c r="D111" s="38" t="e">
        <f>IF($B111="","",INDEX(#REF!,MATCH($B111,#REF!,0),1))</f>
        <v>#REF!</v>
      </c>
      <c r="E111" s="38" t="e">
        <f>IF($B111="","",INDEX(#REF!,MATCH($B111,#REF!,0),2))</f>
        <v>#REF!</v>
      </c>
      <c r="F111" s="38" t="e">
        <f>IF($B111="","",INDEX(#REF!,MATCH($B111,#REF!,0),3))</f>
        <v>#REF!</v>
      </c>
      <c r="G111" s="38" t="e">
        <f>IF($B111="","",INDEX(#REF!,MATCH($B111,#REF!,0),4))</f>
        <v>#REF!</v>
      </c>
      <c r="H111" s="38"/>
      <c r="I111" s="38" t="e">
        <f>IF($B111="","",INDEX(#REF!,MATCH($B111,#REF!,0),7))</f>
        <v>#REF!</v>
      </c>
      <c r="J111" s="33" t="e">
        <f>+#REF!</f>
        <v>#REF!</v>
      </c>
      <c r="K111" s="33"/>
      <c r="L111" s="34"/>
      <c r="M111" s="34"/>
      <c r="N111" s="35"/>
      <c r="O111" s="34"/>
      <c r="P111" s="34"/>
      <c r="Q111" s="34"/>
      <c r="R111" s="34"/>
      <c r="S111" s="34"/>
      <c r="T111" s="34"/>
      <c r="U111" s="34"/>
      <c r="V111" s="36"/>
      <c r="W111" s="36"/>
      <c r="X111" s="36"/>
      <c r="Y111" s="34"/>
      <c r="AB111" s="60" t="e">
        <f>IF(I111="","",IF(I111=_xlfn.XLOOKUP(COUNTIF(C$8:C111,"V")+AB$7,#REF!,#REF!),"OK","NG"))</f>
        <v>#REF!</v>
      </c>
    </row>
    <row r="112" spans="1:28" ht="17.25" hidden="1" customHeight="1" x14ac:dyDescent="0.25">
      <c r="A112" s="1" t="e">
        <f t="shared" si="9"/>
        <v>#REF!</v>
      </c>
      <c r="B112" s="38" t="e">
        <f t="shared" si="13"/>
        <v>#REF!</v>
      </c>
      <c r="C112" s="38" t="e">
        <f t="shared" si="14"/>
        <v>#REF!</v>
      </c>
      <c r="D112" s="38" t="e">
        <f>IF($B112="","",INDEX(#REF!,MATCH($B112,#REF!,0),1))</f>
        <v>#REF!</v>
      </c>
      <c r="E112" s="38" t="e">
        <f>IF($B112="","",INDEX(#REF!,MATCH($B112,#REF!,0),2))</f>
        <v>#REF!</v>
      </c>
      <c r="F112" s="38" t="e">
        <f>IF($B112="","",INDEX(#REF!,MATCH($B112,#REF!,0),3))</f>
        <v>#REF!</v>
      </c>
      <c r="G112" s="38" t="e">
        <f>IF($B112="","",INDEX(#REF!,MATCH($B112,#REF!,0),4))</f>
        <v>#REF!</v>
      </c>
      <c r="H112" s="38"/>
      <c r="I112" s="38" t="e">
        <f>IF($B112="","",INDEX(#REF!,MATCH($B112,#REF!,0),7))</f>
        <v>#REF!</v>
      </c>
      <c r="J112" s="33" t="e">
        <f>+#REF!</f>
        <v>#REF!</v>
      </c>
      <c r="K112" s="33"/>
      <c r="L112" s="34"/>
      <c r="M112" s="34"/>
      <c r="N112" s="35"/>
      <c r="O112" s="34"/>
      <c r="P112" s="34"/>
      <c r="Q112" s="34"/>
      <c r="R112" s="34"/>
      <c r="S112" s="34"/>
      <c r="T112" s="34"/>
      <c r="U112" s="34"/>
      <c r="V112" s="36"/>
      <c r="W112" s="36"/>
      <c r="X112" s="36"/>
      <c r="Y112" s="34"/>
      <c r="AB112" s="60" t="e">
        <f>IF(I112="","",IF(I112=_xlfn.XLOOKUP(COUNTIF(C$8:C112,"V")+AB$7,#REF!,#REF!),"OK","NG"))</f>
        <v>#REF!</v>
      </c>
    </row>
    <row r="113" spans="1:28" ht="17.25" hidden="1" customHeight="1" x14ac:dyDescent="0.25">
      <c r="A113" s="1" t="e">
        <f t="shared" si="9"/>
        <v>#REF!</v>
      </c>
      <c r="B113" s="38" t="e">
        <f t="shared" si="13"/>
        <v>#REF!</v>
      </c>
      <c r="C113" s="38" t="e">
        <f t="shared" si="14"/>
        <v>#REF!</v>
      </c>
      <c r="D113" s="38" t="e">
        <f>IF($B113="","",INDEX(#REF!,MATCH($B113,#REF!,0),1))</f>
        <v>#REF!</v>
      </c>
      <c r="E113" s="38" t="e">
        <f>IF($B113="","",INDEX(#REF!,MATCH($B113,#REF!,0),2))</f>
        <v>#REF!</v>
      </c>
      <c r="F113" s="38" t="e">
        <f>IF($B113="","",INDEX(#REF!,MATCH($B113,#REF!,0),3))</f>
        <v>#REF!</v>
      </c>
      <c r="G113" s="38" t="e">
        <f>IF($B113="","",INDEX(#REF!,MATCH($B113,#REF!,0),4))</f>
        <v>#REF!</v>
      </c>
      <c r="H113" s="38"/>
      <c r="I113" s="38" t="e">
        <f>IF($B113="","",INDEX(#REF!,MATCH($B113,#REF!,0),7))</f>
        <v>#REF!</v>
      </c>
      <c r="J113" s="33" t="e">
        <f>+#REF!</f>
        <v>#REF!</v>
      </c>
      <c r="K113" s="33"/>
      <c r="L113" s="34"/>
      <c r="M113" s="34"/>
      <c r="N113" s="35"/>
      <c r="O113" s="34"/>
      <c r="P113" s="34"/>
      <c r="Q113" s="34"/>
      <c r="R113" s="34"/>
      <c r="S113" s="34"/>
      <c r="T113" s="34"/>
      <c r="U113" s="34"/>
      <c r="V113" s="36"/>
      <c r="W113" s="36"/>
      <c r="X113" s="36"/>
      <c r="Y113" s="34"/>
      <c r="AB113" s="60" t="e">
        <f>IF(I113="","",IF(I113=_xlfn.XLOOKUP(COUNTIF(C$8:C113,"V")+AB$7,#REF!,#REF!),"OK","NG"))</f>
        <v>#REF!</v>
      </c>
    </row>
    <row r="114" spans="1:28" ht="17.25" hidden="1" customHeight="1" x14ac:dyDescent="0.25">
      <c r="A114" s="1" t="e">
        <f t="shared" si="9"/>
        <v>#REF!</v>
      </c>
      <c r="B114" s="38" t="e">
        <f t="shared" si="13"/>
        <v>#REF!</v>
      </c>
      <c r="C114" s="38" t="e">
        <f t="shared" si="14"/>
        <v>#REF!</v>
      </c>
      <c r="D114" s="38" t="e">
        <f>IF($B114="","",INDEX(#REF!,MATCH($B114,#REF!,0),1))</f>
        <v>#REF!</v>
      </c>
      <c r="E114" s="38" t="e">
        <f>IF($B114="","",INDEX(#REF!,MATCH($B114,#REF!,0),2))</f>
        <v>#REF!</v>
      </c>
      <c r="F114" s="38" t="e">
        <f>IF($B114="","",INDEX(#REF!,MATCH($B114,#REF!,0),3))</f>
        <v>#REF!</v>
      </c>
      <c r="G114" s="38" t="e">
        <f>IF($B114="","",INDEX(#REF!,MATCH($B114,#REF!,0),4))</f>
        <v>#REF!</v>
      </c>
      <c r="H114" s="38"/>
      <c r="I114" s="38" t="e">
        <f>IF($B114="","",INDEX(#REF!,MATCH($B114,#REF!,0),7))</f>
        <v>#REF!</v>
      </c>
      <c r="J114" s="33" t="e">
        <f>+#REF!</f>
        <v>#REF!</v>
      </c>
      <c r="K114" s="33"/>
      <c r="L114" s="34"/>
      <c r="M114" s="34"/>
      <c r="N114" s="35"/>
      <c r="O114" s="34"/>
      <c r="P114" s="34"/>
      <c r="Q114" s="34"/>
      <c r="R114" s="34"/>
      <c r="S114" s="34"/>
      <c r="T114" s="34"/>
      <c r="U114" s="34"/>
      <c r="V114" s="36"/>
      <c r="W114" s="36"/>
      <c r="X114" s="36"/>
      <c r="Y114" s="34"/>
      <c r="AB114" s="60" t="e">
        <f>IF(I114="","",IF(I114=_xlfn.XLOOKUP(COUNTIF(C$8:C114,"V")+AB$7,#REF!,#REF!),"OK","NG"))</f>
        <v>#REF!</v>
      </c>
    </row>
    <row r="115" spans="1:28" ht="17.25" hidden="1" customHeight="1" x14ac:dyDescent="0.25">
      <c r="A115" s="1" t="e">
        <f t="shared" si="9"/>
        <v>#REF!</v>
      </c>
      <c r="B115" s="38" t="e">
        <f t="shared" si="13"/>
        <v>#REF!</v>
      </c>
      <c r="C115" s="38" t="e">
        <f>+LEFT(G115,1)</f>
        <v>#REF!</v>
      </c>
      <c r="D115" s="38" t="e">
        <f>IF($B115="","",INDEX(#REF!,MATCH($B115,#REF!,0),1))</f>
        <v>#REF!</v>
      </c>
      <c r="E115" s="38" t="e">
        <f>IF($B115="","",INDEX(#REF!,MATCH($B115,#REF!,0),2))</f>
        <v>#REF!</v>
      </c>
      <c r="F115" s="38" t="e">
        <f>IF($B115="","",INDEX(#REF!,MATCH($B115,#REF!,0),3))</f>
        <v>#REF!</v>
      </c>
      <c r="G115" s="38" t="e">
        <f>IF($B115="","",INDEX(#REF!,MATCH($B115,#REF!,0),4))</f>
        <v>#REF!</v>
      </c>
      <c r="H115" s="38"/>
      <c r="I115" s="38" t="e">
        <f>IF($B115="","",INDEX(#REF!,MATCH($B115,#REF!,0),7))</f>
        <v>#REF!</v>
      </c>
      <c r="J115" s="33" t="e">
        <f>+#REF!</f>
        <v>#REF!</v>
      </c>
      <c r="K115" s="33"/>
      <c r="L115" s="34"/>
      <c r="M115" s="34"/>
      <c r="N115" s="35"/>
      <c r="O115" s="34"/>
      <c r="P115" s="34"/>
      <c r="Q115" s="34"/>
      <c r="R115" s="34"/>
      <c r="S115" s="34"/>
      <c r="T115" s="34"/>
      <c r="U115" s="34"/>
      <c r="V115" s="36"/>
      <c r="W115" s="36"/>
      <c r="X115" s="36"/>
      <c r="Y115" s="34"/>
      <c r="AB115" s="60" t="e">
        <f>IF(I115="","",IF(I115=_xlfn.XLOOKUP(COUNTIF(C$8:C115,"V")+AB$7,#REF!,#REF!),"OK","NG"))</f>
        <v>#REF!</v>
      </c>
    </row>
    <row r="116" spans="1:28" ht="17.25" hidden="1" customHeight="1" x14ac:dyDescent="0.25">
      <c r="A116" s="1" t="e">
        <f t="shared" si="9"/>
        <v>#REF!</v>
      </c>
      <c r="B116" s="38" t="e">
        <f t="shared" si="13"/>
        <v>#REF!</v>
      </c>
      <c r="C116" s="38" t="e">
        <f>+LEFT(G116,1)</f>
        <v>#REF!</v>
      </c>
      <c r="D116" s="38" t="e">
        <f>IF($B116="","",INDEX(#REF!,MATCH($B116,#REF!,0),1))</f>
        <v>#REF!</v>
      </c>
      <c r="E116" s="38" t="e">
        <f>IF($B116="","",INDEX(#REF!,MATCH($B116,#REF!,0),2))</f>
        <v>#REF!</v>
      </c>
      <c r="F116" s="38" t="e">
        <f>IF($B116="","",INDEX(#REF!,MATCH($B116,#REF!,0),3))</f>
        <v>#REF!</v>
      </c>
      <c r="G116" s="38" t="e">
        <f>IF($B116="","",INDEX(#REF!,MATCH($B116,#REF!,0),4))</f>
        <v>#REF!</v>
      </c>
      <c r="H116" s="38"/>
      <c r="I116" s="38" t="e">
        <f>IF($B116="","",INDEX(#REF!,MATCH($B116,#REF!,0),7))</f>
        <v>#REF!</v>
      </c>
      <c r="J116" s="33" t="e">
        <f>+#REF!</f>
        <v>#REF!</v>
      </c>
      <c r="K116" s="33"/>
      <c r="L116" s="34"/>
      <c r="M116" s="34"/>
      <c r="N116" s="35"/>
      <c r="O116" s="34"/>
      <c r="P116" s="34"/>
      <c r="Q116" s="34"/>
      <c r="R116" s="34"/>
      <c r="S116" s="34"/>
      <c r="T116" s="34"/>
      <c r="U116" s="34"/>
      <c r="V116" s="36"/>
      <c r="W116" s="36"/>
      <c r="X116" s="36"/>
      <c r="Y116" s="34"/>
      <c r="AB116" s="60" t="e">
        <f>IF(I116="","",IF(I116=_xlfn.XLOOKUP(COUNTIF(C$8:C116,"V")+AB$7,#REF!,#REF!),"OK","NG"))</f>
        <v>#REF!</v>
      </c>
    </row>
    <row r="117" spans="1:28" ht="17.25" hidden="1" customHeight="1" x14ac:dyDescent="0.25">
      <c r="A117" s="1" t="e">
        <f t="shared" si="9"/>
        <v>#REF!</v>
      </c>
      <c r="B117" s="38" t="e">
        <f t="shared" si="13"/>
        <v>#REF!</v>
      </c>
      <c r="C117" s="38" t="e">
        <f>+LEFT(G117,1)</f>
        <v>#REF!</v>
      </c>
      <c r="D117" s="38" t="e">
        <f>IF($B117="","",INDEX(#REF!,MATCH($B117,#REF!,0),1))</f>
        <v>#REF!</v>
      </c>
      <c r="E117" s="38" t="e">
        <f>IF($B117="","",INDEX(#REF!,MATCH($B117,#REF!,0),2))</f>
        <v>#REF!</v>
      </c>
      <c r="F117" s="38" t="e">
        <f>IF($B117="","",INDEX(#REF!,MATCH($B117,#REF!,0),3))</f>
        <v>#REF!</v>
      </c>
      <c r="G117" s="38" t="e">
        <f>IF($B117="","",INDEX(#REF!,MATCH($B117,#REF!,0),4))</f>
        <v>#REF!</v>
      </c>
      <c r="H117" s="38"/>
      <c r="I117" s="38" t="e">
        <f>IF($B117="","",INDEX(#REF!,MATCH($B117,#REF!,0),7))</f>
        <v>#REF!</v>
      </c>
      <c r="J117" s="33" t="e">
        <f>+#REF!</f>
        <v>#REF!</v>
      </c>
      <c r="K117" s="33"/>
      <c r="L117" s="34"/>
      <c r="M117" s="34"/>
      <c r="N117" s="35"/>
      <c r="O117" s="34"/>
      <c r="P117" s="34"/>
      <c r="Q117" s="34"/>
      <c r="R117" s="34"/>
      <c r="S117" s="34"/>
      <c r="T117" s="34"/>
      <c r="U117" s="34"/>
      <c r="V117" s="36"/>
      <c r="W117" s="36"/>
      <c r="X117" s="36"/>
      <c r="Y117" s="34"/>
      <c r="AB117" s="60" t="e">
        <f>IF(I117="","",IF(I117=_xlfn.XLOOKUP(COUNTIF(C$8:C117,"V")+AB$7,#REF!,#REF!),"OK","NG"))</f>
        <v>#REF!</v>
      </c>
    </row>
    <row r="118" spans="1:28" ht="17.25" hidden="1" customHeight="1" x14ac:dyDescent="0.25">
      <c r="A118" s="1" t="e">
        <f t="shared" si="9"/>
        <v>#REF!</v>
      </c>
      <c r="B118" s="38" t="e">
        <f t="shared" si="13"/>
        <v>#REF!</v>
      </c>
      <c r="C118" s="38" t="e">
        <f t="shared" ref="C118:C181" si="15">+LEFT(G118,1)</f>
        <v>#REF!</v>
      </c>
      <c r="D118" s="38" t="e">
        <f>IF($B118="","",INDEX(#REF!,MATCH($B118,#REF!,0),1))</f>
        <v>#REF!</v>
      </c>
      <c r="E118" s="38" t="e">
        <f>IF($B118="","",INDEX(#REF!,MATCH($B118,#REF!,0),2))</f>
        <v>#REF!</v>
      </c>
      <c r="F118" s="38" t="e">
        <f>IF($B118="","",INDEX(#REF!,MATCH($B118,#REF!,0),3))</f>
        <v>#REF!</v>
      </c>
      <c r="G118" s="38" t="e">
        <f>IF($B118="","",INDEX(#REF!,MATCH($B118,#REF!,0),4))</f>
        <v>#REF!</v>
      </c>
      <c r="H118" s="38"/>
      <c r="I118" s="38" t="e">
        <f>IF($B118="","",INDEX(#REF!,MATCH($B118,#REF!,0),7))</f>
        <v>#REF!</v>
      </c>
      <c r="J118" s="33" t="e">
        <f>+#REF!</f>
        <v>#REF!</v>
      </c>
      <c r="K118" s="33"/>
      <c r="L118" s="34"/>
      <c r="M118" s="34"/>
      <c r="N118" s="35"/>
      <c r="O118" s="34"/>
      <c r="P118" s="34"/>
      <c r="Q118" s="34"/>
      <c r="R118" s="34"/>
      <c r="S118" s="34"/>
      <c r="T118" s="34"/>
      <c r="U118" s="34"/>
      <c r="V118" s="36"/>
      <c r="W118" s="36"/>
      <c r="X118" s="36"/>
      <c r="Y118" s="34"/>
      <c r="AB118" s="60" t="e">
        <f>IF(I118="","",IF(I118=_xlfn.XLOOKUP(COUNTIF(C$8:C118,"V")+AB$7,#REF!,#REF!),"OK","NG"))</f>
        <v>#REF!</v>
      </c>
    </row>
    <row r="119" spans="1:28" ht="17.25" hidden="1" customHeight="1" x14ac:dyDescent="0.25">
      <c r="A119" s="1" t="e">
        <f t="shared" si="9"/>
        <v>#REF!</v>
      </c>
      <c r="B119" s="38" t="e">
        <f t="shared" si="13"/>
        <v>#REF!</v>
      </c>
      <c r="C119" s="38" t="e">
        <f t="shared" si="15"/>
        <v>#REF!</v>
      </c>
      <c r="D119" s="38" t="e">
        <f>IF($B119="","",INDEX(#REF!,MATCH($B119,#REF!,0),1))</f>
        <v>#REF!</v>
      </c>
      <c r="E119" s="38" t="e">
        <f>IF($B119="","",INDEX(#REF!,MATCH($B119,#REF!,0),2))</f>
        <v>#REF!</v>
      </c>
      <c r="F119" s="38" t="e">
        <f>IF($B119="","",INDEX(#REF!,MATCH($B119,#REF!,0),3))</f>
        <v>#REF!</v>
      </c>
      <c r="G119" s="38" t="e">
        <f>IF($B119="","",INDEX(#REF!,MATCH($B119,#REF!,0),4))</f>
        <v>#REF!</v>
      </c>
      <c r="H119" s="38"/>
      <c r="I119" s="38" t="e">
        <f>IF($B119="","",INDEX(#REF!,MATCH($B119,#REF!,0),7))</f>
        <v>#REF!</v>
      </c>
      <c r="J119" s="33" t="e">
        <f>+#REF!</f>
        <v>#REF!</v>
      </c>
      <c r="K119" s="33"/>
      <c r="L119" s="34"/>
      <c r="M119" s="34"/>
      <c r="N119" s="35"/>
      <c r="O119" s="34"/>
      <c r="P119" s="34"/>
      <c r="Q119" s="34"/>
      <c r="R119" s="34"/>
      <c r="S119" s="34"/>
      <c r="T119" s="34"/>
      <c r="U119" s="34"/>
      <c r="V119" s="36"/>
      <c r="W119" s="36"/>
      <c r="X119" s="36"/>
      <c r="Y119" s="34"/>
      <c r="AB119" s="60" t="e">
        <f>IF(I119="","",IF(I119=_xlfn.XLOOKUP(COUNTIF(C$8:C119,"V")+AB$7,#REF!,#REF!),"OK","NG"))</f>
        <v>#REF!</v>
      </c>
    </row>
    <row r="120" spans="1:28" ht="17.25" hidden="1" customHeight="1" x14ac:dyDescent="0.25">
      <c r="A120" s="1" t="e">
        <f t="shared" si="9"/>
        <v>#REF!</v>
      </c>
      <c r="B120" s="38" t="e">
        <f t="shared" si="13"/>
        <v>#REF!</v>
      </c>
      <c r="C120" s="38" t="e">
        <f t="shared" si="15"/>
        <v>#REF!</v>
      </c>
      <c r="D120" s="38" t="e">
        <f>IF($B120="","",INDEX(#REF!,MATCH($B120,#REF!,0),1))</f>
        <v>#REF!</v>
      </c>
      <c r="E120" s="38" t="e">
        <f>IF($B120="","",INDEX(#REF!,MATCH($B120,#REF!,0),2))</f>
        <v>#REF!</v>
      </c>
      <c r="F120" s="38" t="e">
        <f>IF($B120="","",INDEX(#REF!,MATCH($B120,#REF!,0),3))</f>
        <v>#REF!</v>
      </c>
      <c r="G120" s="38" t="e">
        <f>IF($B120="","",INDEX(#REF!,MATCH($B120,#REF!,0),4))</f>
        <v>#REF!</v>
      </c>
      <c r="H120" s="38"/>
      <c r="I120" s="38" t="e">
        <f>IF($B120="","",INDEX(#REF!,MATCH($B120,#REF!,0),7))</f>
        <v>#REF!</v>
      </c>
      <c r="J120" s="33" t="e">
        <f>+#REF!</f>
        <v>#REF!</v>
      </c>
      <c r="K120" s="33"/>
      <c r="L120" s="34"/>
      <c r="M120" s="34"/>
      <c r="N120" s="35"/>
      <c r="O120" s="34"/>
      <c r="P120" s="34"/>
      <c r="Q120" s="34"/>
      <c r="R120" s="34"/>
      <c r="S120" s="34"/>
      <c r="T120" s="34"/>
      <c r="U120" s="34"/>
      <c r="V120" s="36"/>
      <c r="W120" s="36"/>
      <c r="X120" s="36"/>
      <c r="Y120" s="34"/>
      <c r="AB120" s="60" t="e">
        <f>IF(I120="","",IF(I120=_xlfn.XLOOKUP(COUNTIF(C$8:C120,"V")+AB$7,#REF!,#REF!),"OK","NG"))</f>
        <v>#REF!</v>
      </c>
    </row>
    <row r="121" spans="1:28" ht="17.25" hidden="1" customHeight="1" x14ac:dyDescent="0.25">
      <c r="A121" s="1" t="e">
        <f t="shared" si="9"/>
        <v>#REF!</v>
      </c>
      <c r="B121" s="38" t="e">
        <f t="shared" si="13"/>
        <v>#REF!</v>
      </c>
      <c r="C121" s="38" t="e">
        <f t="shared" si="15"/>
        <v>#REF!</v>
      </c>
      <c r="D121" s="38" t="e">
        <f>IF($B121="","",INDEX(#REF!,MATCH($B121,#REF!,0),1))</f>
        <v>#REF!</v>
      </c>
      <c r="E121" s="38" t="e">
        <f>IF($B121="","",INDEX(#REF!,MATCH($B121,#REF!,0),2))</f>
        <v>#REF!</v>
      </c>
      <c r="F121" s="38" t="e">
        <f>IF($B121="","",INDEX(#REF!,MATCH($B121,#REF!,0),3))</f>
        <v>#REF!</v>
      </c>
      <c r="G121" s="38" t="e">
        <f>IF($B121="","",INDEX(#REF!,MATCH($B121,#REF!,0),4))</f>
        <v>#REF!</v>
      </c>
      <c r="H121" s="38"/>
      <c r="I121" s="38" t="e">
        <f>IF($B121="","",INDEX(#REF!,MATCH($B121,#REF!,0),7))</f>
        <v>#REF!</v>
      </c>
      <c r="J121" s="33" t="e">
        <f>+#REF!</f>
        <v>#REF!</v>
      </c>
      <c r="K121" s="33"/>
      <c r="L121" s="34"/>
      <c r="M121" s="34"/>
      <c r="N121" s="35"/>
      <c r="O121" s="34"/>
      <c r="P121" s="34"/>
      <c r="Q121" s="34"/>
      <c r="R121" s="34"/>
      <c r="S121" s="34"/>
      <c r="T121" s="34"/>
      <c r="U121" s="34"/>
      <c r="V121" s="36"/>
      <c r="W121" s="36"/>
      <c r="X121" s="36"/>
      <c r="Y121" s="34"/>
      <c r="AB121" s="60" t="e">
        <f>IF(I121="","",IF(I121=_xlfn.XLOOKUP(COUNTIF(C$8:C121,"V")+AB$7,#REF!,#REF!),"OK","NG"))</f>
        <v>#REF!</v>
      </c>
    </row>
    <row r="122" spans="1:28" ht="17.25" hidden="1" customHeight="1" x14ac:dyDescent="0.25">
      <c r="A122" s="1" t="e">
        <f t="shared" si="9"/>
        <v>#REF!</v>
      </c>
      <c r="B122" s="38" t="e">
        <f t="shared" si="13"/>
        <v>#REF!</v>
      </c>
      <c r="C122" s="38" t="e">
        <f t="shared" si="15"/>
        <v>#REF!</v>
      </c>
      <c r="D122" s="38" t="e">
        <f>IF($B122="","",INDEX(#REF!,MATCH($B122,#REF!,0),1))</f>
        <v>#REF!</v>
      </c>
      <c r="E122" s="38" t="e">
        <f>IF($B122="","",INDEX(#REF!,MATCH($B122,#REF!,0),2))</f>
        <v>#REF!</v>
      </c>
      <c r="F122" s="38" t="e">
        <f>IF($B122="","",INDEX(#REF!,MATCH($B122,#REF!,0),3))</f>
        <v>#REF!</v>
      </c>
      <c r="G122" s="38" t="e">
        <f>IF($B122="","",INDEX(#REF!,MATCH($B122,#REF!,0),4))</f>
        <v>#REF!</v>
      </c>
      <c r="H122" s="38"/>
      <c r="I122" s="38" t="e">
        <f>IF($B122="","",INDEX(#REF!,MATCH($B122,#REF!,0),7))</f>
        <v>#REF!</v>
      </c>
      <c r="J122" s="33" t="e">
        <f>+#REF!</f>
        <v>#REF!</v>
      </c>
      <c r="K122" s="33"/>
      <c r="L122" s="34"/>
      <c r="M122" s="34"/>
      <c r="N122" s="35"/>
      <c r="O122" s="34"/>
      <c r="P122" s="34"/>
      <c r="Q122" s="34"/>
      <c r="R122" s="34"/>
      <c r="S122" s="34"/>
      <c r="T122" s="34"/>
      <c r="U122" s="34"/>
      <c r="V122" s="36"/>
      <c r="W122" s="36"/>
      <c r="X122" s="36"/>
      <c r="Y122" s="34"/>
      <c r="AB122" s="60" t="e">
        <f>IF(I122="","",IF(I122=_xlfn.XLOOKUP(COUNTIF(C$8:C122,"V")+AB$7,#REF!,#REF!),"OK","NG"))</f>
        <v>#REF!</v>
      </c>
    </row>
    <row r="123" spans="1:28" ht="17.25" hidden="1" customHeight="1" x14ac:dyDescent="0.25">
      <c r="A123" s="1" t="e">
        <f t="shared" si="9"/>
        <v>#REF!</v>
      </c>
      <c r="B123" s="38" t="e">
        <f t="shared" si="13"/>
        <v>#REF!</v>
      </c>
      <c r="C123" s="38" t="e">
        <f t="shared" si="15"/>
        <v>#REF!</v>
      </c>
      <c r="D123" s="38" t="e">
        <f>IF($B123="","",INDEX(#REF!,MATCH($B123,#REF!,0),1))</f>
        <v>#REF!</v>
      </c>
      <c r="E123" s="38" t="e">
        <f>IF($B123="","",INDEX(#REF!,MATCH($B123,#REF!,0),2))</f>
        <v>#REF!</v>
      </c>
      <c r="F123" s="38" t="e">
        <f>IF($B123="","",INDEX(#REF!,MATCH($B123,#REF!,0),3))</f>
        <v>#REF!</v>
      </c>
      <c r="G123" s="38" t="e">
        <f>IF($B123="","",INDEX(#REF!,MATCH($B123,#REF!,0),4))</f>
        <v>#REF!</v>
      </c>
      <c r="H123" s="38"/>
      <c r="I123" s="38" t="e">
        <f>IF($B123="","",INDEX(#REF!,MATCH($B123,#REF!,0),7))</f>
        <v>#REF!</v>
      </c>
      <c r="J123" s="33" t="e">
        <f>+#REF!</f>
        <v>#REF!</v>
      </c>
      <c r="K123" s="33"/>
      <c r="L123" s="34"/>
      <c r="M123" s="34"/>
      <c r="N123" s="35"/>
      <c r="O123" s="34"/>
      <c r="P123" s="34"/>
      <c r="Q123" s="34"/>
      <c r="R123" s="34"/>
      <c r="S123" s="34"/>
      <c r="T123" s="34"/>
      <c r="U123" s="34"/>
      <c r="V123" s="36"/>
      <c r="W123" s="36"/>
      <c r="X123" s="36"/>
      <c r="Y123" s="34"/>
      <c r="AB123" s="60" t="e">
        <f>IF(I123="","",IF(I123=_xlfn.XLOOKUP(COUNTIF(C$8:C123,"V")+AB$7,#REF!,#REF!),"OK","NG"))</f>
        <v>#REF!</v>
      </c>
    </row>
    <row r="124" spans="1:28" ht="17.25" hidden="1" customHeight="1" x14ac:dyDescent="0.25">
      <c r="A124" s="1" t="e">
        <f t="shared" si="9"/>
        <v>#REF!</v>
      </c>
      <c r="B124" s="38" t="e">
        <f t="shared" si="13"/>
        <v>#REF!</v>
      </c>
      <c r="C124" s="38" t="e">
        <f t="shared" si="15"/>
        <v>#REF!</v>
      </c>
      <c r="D124" s="38" t="e">
        <f>IF($B124="","",INDEX(#REF!,MATCH($B124,#REF!,0),1))</f>
        <v>#REF!</v>
      </c>
      <c r="E124" s="38" t="e">
        <f>IF($B124="","",INDEX(#REF!,MATCH($B124,#REF!,0),2))</f>
        <v>#REF!</v>
      </c>
      <c r="F124" s="38" t="e">
        <f>IF($B124="","",INDEX(#REF!,MATCH($B124,#REF!,0),3))</f>
        <v>#REF!</v>
      </c>
      <c r="G124" s="38" t="e">
        <f>IF($B124="","",INDEX(#REF!,MATCH($B124,#REF!,0),4))</f>
        <v>#REF!</v>
      </c>
      <c r="H124" s="38"/>
      <c r="I124" s="38" t="e">
        <f>IF($B124="","",INDEX(#REF!,MATCH($B124,#REF!,0),7))</f>
        <v>#REF!</v>
      </c>
      <c r="J124" s="33" t="e">
        <f>+#REF!</f>
        <v>#REF!</v>
      </c>
      <c r="K124" s="33"/>
      <c r="L124" s="34"/>
      <c r="M124" s="34"/>
      <c r="N124" s="35"/>
      <c r="O124" s="34"/>
      <c r="P124" s="34"/>
      <c r="Q124" s="34"/>
      <c r="R124" s="34"/>
      <c r="S124" s="34"/>
      <c r="T124" s="34"/>
      <c r="U124" s="34"/>
      <c r="V124" s="36"/>
      <c r="W124" s="36"/>
      <c r="X124" s="36"/>
      <c r="Y124" s="34"/>
      <c r="AB124" s="60" t="e">
        <f>IF(I124="","",IF(I124=_xlfn.XLOOKUP(COUNTIF(C$8:C124,"V")+AB$7,#REF!,#REF!),"OK","NG"))</f>
        <v>#REF!</v>
      </c>
    </row>
    <row r="125" spans="1:28" ht="17.25" hidden="1" customHeight="1" x14ac:dyDescent="0.25">
      <c r="A125" s="1" t="e">
        <f t="shared" si="9"/>
        <v>#REF!</v>
      </c>
      <c r="B125" s="38" t="e">
        <f t="shared" si="13"/>
        <v>#REF!</v>
      </c>
      <c r="C125" s="38" t="e">
        <f t="shared" si="15"/>
        <v>#REF!</v>
      </c>
      <c r="D125" s="38" t="e">
        <f>IF($B125="","",INDEX(#REF!,MATCH($B125,#REF!,0),1))</f>
        <v>#REF!</v>
      </c>
      <c r="E125" s="38" t="e">
        <f>IF($B125="","",INDEX(#REF!,MATCH($B125,#REF!,0),2))</f>
        <v>#REF!</v>
      </c>
      <c r="F125" s="38" t="e">
        <f>IF($B125="","",INDEX(#REF!,MATCH($B125,#REF!,0),3))</f>
        <v>#REF!</v>
      </c>
      <c r="G125" s="38" t="e">
        <f>IF($B125="","",INDEX(#REF!,MATCH($B125,#REF!,0),4))</f>
        <v>#REF!</v>
      </c>
      <c r="H125" s="38"/>
      <c r="I125" s="38" t="e">
        <f>IF($B125="","",INDEX(#REF!,MATCH($B125,#REF!,0),7))</f>
        <v>#REF!</v>
      </c>
      <c r="J125" s="33" t="e">
        <f>+#REF!</f>
        <v>#REF!</v>
      </c>
      <c r="K125" s="33"/>
      <c r="L125" s="34"/>
      <c r="M125" s="34"/>
      <c r="N125" s="35"/>
      <c r="O125" s="34"/>
      <c r="P125" s="34"/>
      <c r="Q125" s="34"/>
      <c r="R125" s="34"/>
      <c r="S125" s="34"/>
      <c r="T125" s="34"/>
      <c r="U125" s="34"/>
      <c r="V125" s="36"/>
      <c r="W125" s="36"/>
      <c r="X125" s="36"/>
      <c r="Y125" s="34"/>
      <c r="AB125" s="60" t="e">
        <f>IF(I125="","",IF(I125=_xlfn.XLOOKUP(COUNTIF(C$8:C125,"V")+AB$7,#REF!,#REF!),"OK","NG"))</f>
        <v>#REF!</v>
      </c>
    </row>
    <row r="126" spans="1:28" ht="17.25" hidden="1" customHeight="1" x14ac:dyDescent="0.25">
      <c r="A126" s="1" t="e">
        <f t="shared" si="9"/>
        <v>#REF!</v>
      </c>
      <c r="B126" s="38" t="e">
        <f t="shared" si="13"/>
        <v>#REF!</v>
      </c>
      <c r="C126" s="38" t="e">
        <f t="shared" si="15"/>
        <v>#REF!</v>
      </c>
      <c r="D126" s="38" t="e">
        <f>IF($B126="","",INDEX(#REF!,MATCH($B126,#REF!,0),1))</f>
        <v>#REF!</v>
      </c>
      <c r="E126" s="38" t="e">
        <f>IF($B126="","",INDEX(#REF!,MATCH($B126,#REF!,0),2))</f>
        <v>#REF!</v>
      </c>
      <c r="F126" s="38" t="e">
        <f>IF($B126="","",INDEX(#REF!,MATCH($B126,#REF!,0),3))</f>
        <v>#REF!</v>
      </c>
      <c r="G126" s="38" t="e">
        <f>IF($B126="","",INDEX(#REF!,MATCH($B126,#REF!,0),4))</f>
        <v>#REF!</v>
      </c>
      <c r="H126" s="38"/>
      <c r="I126" s="38" t="e">
        <f>IF($B126="","",INDEX(#REF!,MATCH($B126,#REF!,0),7))</f>
        <v>#REF!</v>
      </c>
      <c r="J126" s="33" t="e">
        <f>+#REF!</f>
        <v>#REF!</v>
      </c>
      <c r="K126" s="33"/>
      <c r="L126" s="34"/>
      <c r="M126" s="34"/>
      <c r="N126" s="35"/>
      <c r="O126" s="34"/>
      <c r="P126" s="34"/>
      <c r="Q126" s="34"/>
      <c r="R126" s="34"/>
      <c r="S126" s="34"/>
      <c r="T126" s="34"/>
      <c r="U126" s="34"/>
      <c r="V126" s="36"/>
      <c r="W126" s="36"/>
      <c r="X126" s="36"/>
      <c r="Y126" s="34"/>
      <c r="AB126" s="60" t="e">
        <f>IF(I126="","",IF(I126=_xlfn.XLOOKUP(COUNTIF(C$8:C126,"V")+AB$7,#REF!,#REF!),"OK","NG"))</f>
        <v>#REF!</v>
      </c>
    </row>
    <row r="127" spans="1:28" ht="17.25" hidden="1" customHeight="1" x14ac:dyDescent="0.25">
      <c r="A127" s="1" t="e">
        <f t="shared" si="9"/>
        <v>#REF!</v>
      </c>
      <c r="B127" s="38" t="e">
        <f t="shared" si="13"/>
        <v>#REF!</v>
      </c>
      <c r="C127" s="38" t="e">
        <f t="shared" si="15"/>
        <v>#REF!</v>
      </c>
      <c r="D127" s="38" t="e">
        <f>IF($B127="","",INDEX(#REF!,MATCH($B127,#REF!,0),1))</f>
        <v>#REF!</v>
      </c>
      <c r="E127" s="38" t="e">
        <f>IF($B127="","",INDEX(#REF!,MATCH($B127,#REF!,0),2))</f>
        <v>#REF!</v>
      </c>
      <c r="F127" s="38" t="e">
        <f>IF($B127="","",INDEX(#REF!,MATCH($B127,#REF!,0),3))</f>
        <v>#REF!</v>
      </c>
      <c r="G127" s="38" t="e">
        <f>IF($B127="","",INDEX(#REF!,MATCH($B127,#REF!,0),4))</f>
        <v>#REF!</v>
      </c>
      <c r="H127" s="38"/>
      <c r="I127" s="38" t="e">
        <f>IF($B127="","",INDEX(#REF!,MATCH($B127,#REF!,0),7))</f>
        <v>#REF!</v>
      </c>
      <c r="J127" s="33" t="e">
        <f>+#REF!</f>
        <v>#REF!</v>
      </c>
      <c r="K127" s="33"/>
      <c r="L127" s="34"/>
      <c r="M127" s="34"/>
      <c r="N127" s="35"/>
      <c r="O127" s="34"/>
      <c r="P127" s="34"/>
      <c r="Q127" s="34"/>
      <c r="R127" s="34"/>
      <c r="S127" s="34"/>
      <c r="T127" s="34"/>
      <c r="U127" s="34"/>
      <c r="V127" s="36"/>
      <c r="W127" s="36"/>
      <c r="X127" s="36"/>
      <c r="Y127" s="34"/>
      <c r="AB127" s="60" t="e">
        <f>IF(I127="","",IF(I127=_xlfn.XLOOKUP(COUNTIF(C$8:C127,"V")+AB$7,#REF!,#REF!),"OK","NG"))</f>
        <v>#REF!</v>
      </c>
    </row>
    <row r="128" spans="1:28" ht="17.25" hidden="1" customHeight="1" x14ac:dyDescent="0.25">
      <c r="A128" s="1" t="e">
        <f t="shared" si="9"/>
        <v>#REF!</v>
      </c>
      <c r="B128" s="38" t="e">
        <f t="shared" si="13"/>
        <v>#REF!</v>
      </c>
      <c r="C128" s="38" t="e">
        <f t="shared" si="15"/>
        <v>#REF!</v>
      </c>
      <c r="D128" s="38" t="e">
        <f>IF($B128="","",INDEX(#REF!,MATCH($B128,#REF!,0),1))</f>
        <v>#REF!</v>
      </c>
      <c r="E128" s="38" t="e">
        <f>IF($B128="","",INDEX(#REF!,MATCH($B128,#REF!,0),2))</f>
        <v>#REF!</v>
      </c>
      <c r="F128" s="38" t="e">
        <f>IF($B128="","",INDEX(#REF!,MATCH($B128,#REF!,0),3))</f>
        <v>#REF!</v>
      </c>
      <c r="G128" s="38" t="e">
        <f>IF($B128="","",INDEX(#REF!,MATCH($B128,#REF!,0),4))</f>
        <v>#REF!</v>
      </c>
      <c r="H128" s="38"/>
      <c r="I128" s="38" t="e">
        <f>IF($B128="","",INDEX(#REF!,MATCH($B128,#REF!,0),7))</f>
        <v>#REF!</v>
      </c>
      <c r="J128" s="33" t="e">
        <f>+#REF!</f>
        <v>#REF!</v>
      </c>
      <c r="K128" s="33"/>
      <c r="L128" s="34"/>
      <c r="M128" s="34"/>
      <c r="N128" s="35"/>
      <c r="O128" s="34"/>
      <c r="P128" s="34"/>
      <c r="Q128" s="34"/>
      <c r="R128" s="34"/>
      <c r="S128" s="34"/>
      <c r="T128" s="34"/>
      <c r="U128" s="34"/>
      <c r="V128" s="36"/>
      <c r="W128" s="36"/>
      <c r="X128" s="36"/>
      <c r="Y128" s="34"/>
      <c r="AB128" s="60" t="e">
        <f>IF(I128="","",IF(I128=_xlfn.XLOOKUP(COUNTIF(C$8:C128,"V")+AB$7,#REF!,#REF!),"OK","NG"))</f>
        <v>#REF!</v>
      </c>
    </row>
    <row r="129" spans="1:28" ht="17.25" hidden="1" customHeight="1" x14ac:dyDescent="0.25">
      <c r="A129" s="1" t="e">
        <f t="shared" si="9"/>
        <v>#REF!</v>
      </c>
      <c r="B129" s="38" t="e">
        <f t="shared" si="13"/>
        <v>#REF!</v>
      </c>
      <c r="C129" s="38" t="e">
        <f t="shared" si="15"/>
        <v>#REF!</v>
      </c>
      <c r="D129" s="38" t="e">
        <f>IF($B129="","",INDEX(#REF!,MATCH($B129,#REF!,0),1))</f>
        <v>#REF!</v>
      </c>
      <c r="E129" s="38" t="e">
        <f>IF($B129="","",INDEX(#REF!,MATCH($B129,#REF!,0),2))</f>
        <v>#REF!</v>
      </c>
      <c r="F129" s="38" t="e">
        <f>IF($B129="","",INDEX(#REF!,MATCH($B129,#REF!,0),3))</f>
        <v>#REF!</v>
      </c>
      <c r="G129" s="38" t="e">
        <f>IF($B129="","",INDEX(#REF!,MATCH($B129,#REF!,0),4))</f>
        <v>#REF!</v>
      </c>
      <c r="H129" s="38"/>
      <c r="I129" s="38" t="e">
        <f>IF($B129="","",INDEX(#REF!,MATCH($B129,#REF!,0),7))</f>
        <v>#REF!</v>
      </c>
      <c r="J129" s="33" t="e">
        <f>+#REF!</f>
        <v>#REF!</v>
      </c>
      <c r="K129" s="33"/>
      <c r="L129" s="34"/>
      <c r="M129" s="34"/>
      <c r="N129" s="35"/>
      <c r="O129" s="34"/>
      <c r="P129" s="34"/>
      <c r="Q129" s="34"/>
      <c r="R129" s="34"/>
      <c r="S129" s="34"/>
      <c r="T129" s="34"/>
      <c r="U129" s="34"/>
      <c r="V129" s="36"/>
      <c r="W129" s="36"/>
      <c r="X129" s="36"/>
      <c r="Y129" s="34"/>
      <c r="AB129" s="60" t="e">
        <f>IF(I129="","",IF(I129=_xlfn.XLOOKUP(COUNTIF(C$8:C129,"V")+AB$7,#REF!,#REF!),"OK","NG"))</f>
        <v>#REF!</v>
      </c>
    </row>
    <row r="130" spans="1:28" ht="17.25" hidden="1" customHeight="1" x14ac:dyDescent="0.25">
      <c r="A130" s="1" t="e">
        <f t="shared" si="9"/>
        <v>#REF!</v>
      </c>
      <c r="B130" s="38" t="e">
        <f t="shared" si="13"/>
        <v>#REF!</v>
      </c>
      <c r="C130" s="38" t="e">
        <f t="shared" si="15"/>
        <v>#REF!</v>
      </c>
      <c r="D130" s="38" t="e">
        <f>IF($B130="","",INDEX(#REF!,MATCH($B130,#REF!,0),1))</f>
        <v>#REF!</v>
      </c>
      <c r="E130" s="38" t="e">
        <f>IF($B130="","",INDEX(#REF!,MATCH($B130,#REF!,0),2))</f>
        <v>#REF!</v>
      </c>
      <c r="F130" s="38" t="e">
        <f>IF($B130="","",INDEX(#REF!,MATCH($B130,#REF!,0),3))</f>
        <v>#REF!</v>
      </c>
      <c r="G130" s="38" t="e">
        <f>IF($B130="","",INDEX(#REF!,MATCH($B130,#REF!,0),4))</f>
        <v>#REF!</v>
      </c>
      <c r="H130" s="38"/>
      <c r="I130" s="38" t="e">
        <f>IF($B130="","",INDEX(#REF!,MATCH($B130,#REF!,0),7))</f>
        <v>#REF!</v>
      </c>
      <c r="J130" s="33" t="e">
        <f>+#REF!</f>
        <v>#REF!</v>
      </c>
      <c r="K130" s="33"/>
      <c r="L130" s="34"/>
      <c r="M130" s="34"/>
      <c r="N130" s="35"/>
      <c r="O130" s="34"/>
      <c r="P130" s="34"/>
      <c r="Q130" s="34"/>
      <c r="R130" s="34"/>
      <c r="S130" s="34"/>
      <c r="T130" s="34"/>
      <c r="U130" s="34"/>
      <c r="V130" s="36"/>
      <c r="W130" s="36"/>
      <c r="X130" s="36"/>
      <c r="Y130" s="34"/>
      <c r="AB130" s="60" t="e">
        <f>IF(I130="","",IF(I130=_xlfn.XLOOKUP(COUNTIF(C$8:C130,"V")+AB$7,#REF!,#REF!),"OK","NG"))</f>
        <v>#REF!</v>
      </c>
    </row>
    <row r="131" spans="1:28" ht="17.25" hidden="1" customHeight="1" x14ac:dyDescent="0.25">
      <c r="A131" s="1" t="e">
        <f t="shared" si="9"/>
        <v>#REF!</v>
      </c>
      <c r="B131" s="38" t="e">
        <f t="shared" si="13"/>
        <v>#REF!</v>
      </c>
      <c r="C131" s="38" t="e">
        <f t="shared" si="15"/>
        <v>#REF!</v>
      </c>
      <c r="D131" s="38" t="e">
        <f>IF($B131="","",INDEX(#REF!,MATCH($B131,#REF!,0),1))</f>
        <v>#REF!</v>
      </c>
      <c r="E131" s="38" t="e">
        <f>IF($B131="","",INDEX(#REF!,MATCH($B131,#REF!,0),2))</f>
        <v>#REF!</v>
      </c>
      <c r="F131" s="38" t="e">
        <f>IF($B131="","",INDEX(#REF!,MATCH($B131,#REF!,0),3))</f>
        <v>#REF!</v>
      </c>
      <c r="G131" s="38" t="e">
        <f>IF($B131="","",INDEX(#REF!,MATCH($B131,#REF!,0),4))</f>
        <v>#REF!</v>
      </c>
      <c r="H131" s="38"/>
      <c r="I131" s="38" t="e">
        <f>IF($B131="","",INDEX(#REF!,MATCH($B131,#REF!,0),7))</f>
        <v>#REF!</v>
      </c>
      <c r="J131" s="33" t="e">
        <f>+#REF!</f>
        <v>#REF!</v>
      </c>
      <c r="K131" s="33"/>
      <c r="L131" s="34"/>
      <c r="M131" s="34"/>
      <c r="N131" s="35"/>
      <c r="O131" s="34"/>
      <c r="P131" s="34"/>
      <c r="Q131" s="34"/>
      <c r="R131" s="34"/>
      <c r="S131" s="34"/>
      <c r="T131" s="34"/>
      <c r="U131" s="34"/>
      <c r="V131" s="36"/>
      <c r="W131" s="36"/>
      <c r="X131" s="36"/>
      <c r="Y131" s="34"/>
      <c r="AB131" s="60" t="e">
        <f>IF(I131="","",IF(I131=_xlfn.XLOOKUP(COUNTIF(C$8:C131,"V")+AB$7,#REF!,#REF!),"OK","NG"))</f>
        <v>#REF!</v>
      </c>
    </row>
    <row r="132" spans="1:28" ht="17.25" hidden="1" customHeight="1" x14ac:dyDescent="0.25">
      <c r="A132" s="1" t="e">
        <f t="shared" si="9"/>
        <v>#REF!</v>
      </c>
      <c r="B132" s="38" t="e">
        <f t="shared" si="13"/>
        <v>#REF!</v>
      </c>
      <c r="C132" s="38" t="e">
        <f t="shared" si="15"/>
        <v>#REF!</v>
      </c>
      <c r="D132" s="38" t="e">
        <f>IF($B132="","",INDEX(#REF!,MATCH($B132,#REF!,0),1))</f>
        <v>#REF!</v>
      </c>
      <c r="E132" s="38" t="e">
        <f>IF($B132="","",INDEX(#REF!,MATCH($B132,#REF!,0),2))</f>
        <v>#REF!</v>
      </c>
      <c r="F132" s="38" t="e">
        <f>IF($B132="","",INDEX(#REF!,MATCH($B132,#REF!,0),3))</f>
        <v>#REF!</v>
      </c>
      <c r="G132" s="38" t="e">
        <f>IF($B132="","",INDEX(#REF!,MATCH($B132,#REF!,0),4))</f>
        <v>#REF!</v>
      </c>
      <c r="H132" s="38"/>
      <c r="I132" s="38" t="e">
        <f>IF($B132="","",INDEX(#REF!,MATCH($B132,#REF!,0),7))</f>
        <v>#REF!</v>
      </c>
      <c r="J132" s="33" t="e">
        <f>+#REF!</f>
        <v>#REF!</v>
      </c>
      <c r="K132" s="33"/>
      <c r="L132" s="34"/>
      <c r="M132" s="34"/>
      <c r="N132" s="35"/>
      <c r="O132" s="34"/>
      <c r="P132" s="34"/>
      <c r="Q132" s="34"/>
      <c r="R132" s="34"/>
      <c r="S132" s="34"/>
      <c r="T132" s="34"/>
      <c r="U132" s="34"/>
      <c r="V132" s="36"/>
      <c r="W132" s="36"/>
      <c r="X132" s="36"/>
      <c r="Y132" s="34"/>
      <c r="AB132" s="60" t="e">
        <f>IF(I132="","",IF(I132=_xlfn.XLOOKUP(COUNTIF(C$8:C132,"V")+AB$7,#REF!,#REF!),"OK","NG"))</f>
        <v>#REF!</v>
      </c>
    </row>
    <row r="133" spans="1:28" ht="17.25" hidden="1" customHeight="1" x14ac:dyDescent="0.25">
      <c r="A133" s="1" t="e">
        <f t="shared" si="9"/>
        <v>#REF!</v>
      </c>
      <c r="B133" s="38" t="e">
        <f t="shared" si="13"/>
        <v>#REF!</v>
      </c>
      <c r="C133" s="38" t="e">
        <f t="shared" si="15"/>
        <v>#REF!</v>
      </c>
      <c r="D133" s="38" t="e">
        <f>IF($B133="","",INDEX(#REF!,MATCH($B133,#REF!,0),1))</f>
        <v>#REF!</v>
      </c>
      <c r="E133" s="38" t="e">
        <f>IF($B133="","",INDEX(#REF!,MATCH($B133,#REF!,0),2))</f>
        <v>#REF!</v>
      </c>
      <c r="F133" s="38" t="e">
        <f>IF($B133="","",INDEX(#REF!,MATCH($B133,#REF!,0),3))</f>
        <v>#REF!</v>
      </c>
      <c r="G133" s="38" t="e">
        <f>IF($B133="","",INDEX(#REF!,MATCH($B133,#REF!,0),4))</f>
        <v>#REF!</v>
      </c>
      <c r="H133" s="38"/>
      <c r="I133" s="38" t="e">
        <f>IF($B133="","",INDEX(#REF!,MATCH($B133,#REF!,0),7))</f>
        <v>#REF!</v>
      </c>
      <c r="J133" s="33" t="e">
        <f>+#REF!</f>
        <v>#REF!</v>
      </c>
      <c r="K133" s="33"/>
      <c r="L133" s="34"/>
      <c r="M133" s="34"/>
      <c r="N133" s="35"/>
      <c r="O133" s="34"/>
      <c r="P133" s="34"/>
      <c r="Q133" s="34"/>
      <c r="R133" s="34"/>
      <c r="S133" s="34"/>
      <c r="T133" s="34"/>
      <c r="U133" s="34"/>
      <c r="V133" s="36"/>
      <c r="W133" s="36"/>
      <c r="X133" s="36"/>
      <c r="Y133" s="34"/>
      <c r="AB133" s="60" t="e">
        <f>IF(I133="","",IF(I133=_xlfn.XLOOKUP(COUNTIF(C$8:C133,"V")+AB$7,#REF!,#REF!),"OK","NG"))</f>
        <v>#REF!</v>
      </c>
    </row>
    <row r="134" spans="1:28" ht="17.25" hidden="1" customHeight="1" x14ac:dyDescent="0.25">
      <c r="A134" s="1" t="e">
        <f t="shared" si="9"/>
        <v>#REF!</v>
      </c>
      <c r="B134" s="38" t="e">
        <f t="shared" si="13"/>
        <v>#REF!</v>
      </c>
      <c r="C134" s="38" t="e">
        <f t="shared" si="15"/>
        <v>#REF!</v>
      </c>
      <c r="D134" s="38" t="e">
        <f>IF($B134="","",INDEX(#REF!,MATCH($B134,#REF!,0),1))</f>
        <v>#REF!</v>
      </c>
      <c r="E134" s="38" t="e">
        <f>IF($B134="","",INDEX(#REF!,MATCH($B134,#REF!,0),2))</f>
        <v>#REF!</v>
      </c>
      <c r="F134" s="38" t="e">
        <f>IF($B134="","",INDEX(#REF!,MATCH($B134,#REF!,0),3))</f>
        <v>#REF!</v>
      </c>
      <c r="G134" s="38" t="e">
        <f>IF($B134="","",INDEX(#REF!,MATCH($B134,#REF!,0),4))</f>
        <v>#REF!</v>
      </c>
      <c r="H134" s="38"/>
      <c r="I134" s="38" t="e">
        <f>IF($B134="","",INDEX(#REF!,MATCH($B134,#REF!,0),7))</f>
        <v>#REF!</v>
      </c>
      <c r="J134" s="33" t="e">
        <f>+#REF!</f>
        <v>#REF!</v>
      </c>
      <c r="K134" s="33"/>
      <c r="L134" s="34"/>
      <c r="M134" s="34"/>
      <c r="N134" s="35"/>
      <c r="O134" s="34"/>
      <c r="P134" s="34"/>
      <c r="Q134" s="34"/>
      <c r="R134" s="34"/>
      <c r="S134" s="34"/>
      <c r="T134" s="34"/>
      <c r="U134" s="34"/>
      <c r="V134" s="36"/>
      <c r="W134" s="36"/>
      <c r="X134" s="36"/>
      <c r="Y134" s="34"/>
      <c r="AB134" s="60" t="e">
        <f>IF(I134="","",IF(I134=_xlfn.XLOOKUP(COUNTIF(C$8:C134,"V")+AB$7,#REF!,#REF!),"OK","NG"))</f>
        <v>#REF!</v>
      </c>
    </row>
    <row r="135" spans="1:28" ht="17.25" hidden="1" customHeight="1" x14ac:dyDescent="0.25">
      <c r="A135" s="1" t="e">
        <f t="shared" si="9"/>
        <v>#REF!</v>
      </c>
      <c r="B135" s="38" t="e">
        <f t="shared" si="13"/>
        <v>#REF!</v>
      </c>
      <c r="C135" s="38" t="e">
        <f t="shared" si="15"/>
        <v>#REF!</v>
      </c>
      <c r="D135" s="38" t="e">
        <f>IF($B135="","",INDEX(#REF!,MATCH($B135,#REF!,0),1))</f>
        <v>#REF!</v>
      </c>
      <c r="E135" s="38" t="e">
        <f>IF($B135="","",INDEX(#REF!,MATCH($B135,#REF!,0),2))</f>
        <v>#REF!</v>
      </c>
      <c r="F135" s="38" t="e">
        <f>IF($B135="","",INDEX(#REF!,MATCH($B135,#REF!,0),3))</f>
        <v>#REF!</v>
      </c>
      <c r="G135" s="38" t="e">
        <f>IF($B135="","",INDEX(#REF!,MATCH($B135,#REF!,0),4))</f>
        <v>#REF!</v>
      </c>
      <c r="H135" s="38"/>
      <c r="I135" s="38" t="e">
        <f>IF($B135="","",INDEX(#REF!,MATCH($B135,#REF!,0),7))</f>
        <v>#REF!</v>
      </c>
      <c r="J135" s="33" t="e">
        <f>+#REF!</f>
        <v>#REF!</v>
      </c>
      <c r="K135" s="33"/>
      <c r="L135" s="34"/>
      <c r="M135" s="34"/>
      <c r="N135" s="35"/>
      <c r="O135" s="34"/>
      <c r="P135" s="34"/>
      <c r="Q135" s="34"/>
      <c r="R135" s="34"/>
      <c r="S135" s="34"/>
      <c r="T135" s="34"/>
      <c r="U135" s="34"/>
      <c r="V135" s="36"/>
      <c r="W135" s="36"/>
      <c r="X135" s="36"/>
      <c r="Y135" s="34"/>
      <c r="AB135" s="60" t="e">
        <f>IF(I135="","",IF(I135=_xlfn.XLOOKUP(COUNTIF(C$8:C135,"V")+AB$7,#REF!,#REF!),"OK","NG"))</f>
        <v>#REF!</v>
      </c>
    </row>
    <row r="136" spans="1:28" ht="17.25" hidden="1" customHeight="1" x14ac:dyDescent="0.25">
      <c r="A136" s="1" t="e">
        <f t="shared" si="9"/>
        <v>#REF!</v>
      </c>
      <c r="B136" s="38" t="e">
        <f t="shared" si="13"/>
        <v>#REF!</v>
      </c>
      <c r="C136" s="38" t="e">
        <f t="shared" si="15"/>
        <v>#REF!</v>
      </c>
      <c r="D136" s="38" t="e">
        <f>IF($B136="","",INDEX(#REF!,MATCH($B136,#REF!,0),1))</f>
        <v>#REF!</v>
      </c>
      <c r="E136" s="38" t="e">
        <f>IF($B136="","",INDEX(#REF!,MATCH($B136,#REF!,0),2))</f>
        <v>#REF!</v>
      </c>
      <c r="F136" s="38" t="e">
        <f>IF($B136="","",INDEX(#REF!,MATCH($B136,#REF!,0),3))</f>
        <v>#REF!</v>
      </c>
      <c r="G136" s="38" t="e">
        <f>IF($B136="","",INDEX(#REF!,MATCH($B136,#REF!,0),4))</f>
        <v>#REF!</v>
      </c>
      <c r="H136" s="38"/>
      <c r="I136" s="38" t="e">
        <f>IF($B136="","",INDEX(#REF!,MATCH($B136,#REF!,0),7))</f>
        <v>#REF!</v>
      </c>
      <c r="J136" s="33" t="e">
        <f>+#REF!</f>
        <v>#REF!</v>
      </c>
      <c r="K136" s="33"/>
      <c r="L136" s="34"/>
      <c r="M136" s="34"/>
      <c r="N136" s="35"/>
      <c r="O136" s="34"/>
      <c r="P136" s="34"/>
      <c r="Q136" s="34"/>
      <c r="R136" s="34"/>
      <c r="S136" s="34"/>
      <c r="T136" s="34"/>
      <c r="U136" s="34"/>
      <c r="V136" s="36"/>
      <c r="W136" s="36"/>
      <c r="X136" s="36"/>
      <c r="Y136" s="34"/>
      <c r="AB136" s="60" t="e">
        <f>IF(I136="","",IF(I136=_xlfn.XLOOKUP(COUNTIF(C$8:C136,"V")+AB$7,#REF!,#REF!),"OK","NG"))</f>
        <v>#REF!</v>
      </c>
    </row>
    <row r="137" spans="1:28" ht="17.25" hidden="1" customHeight="1" x14ac:dyDescent="0.25">
      <c r="A137" s="1" t="e">
        <f t="shared" ref="A137:A193" si="16">D137&amp;E137</f>
        <v>#REF!</v>
      </c>
      <c r="B137" s="38" t="e">
        <f t="shared" si="13"/>
        <v>#REF!</v>
      </c>
      <c r="C137" s="38" t="e">
        <f t="shared" si="15"/>
        <v>#REF!</v>
      </c>
      <c r="D137" s="38" t="e">
        <f>IF($B137="","",INDEX(#REF!,MATCH($B137,#REF!,0),1))</f>
        <v>#REF!</v>
      </c>
      <c r="E137" s="38" t="e">
        <f>IF($B137="","",INDEX(#REF!,MATCH($B137,#REF!,0),2))</f>
        <v>#REF!</v>
      </c>
      <c r="F137" s="38" t="e">
        <f>IF($B137="","",INDEX(#REF!,MATCH($B137,#REF!,0),3))</f>
        <v>#REF!</v>
      </c>
      <c r="G137" s="38" t="e">
        <f>IF($B137="","",INDEX(#REF!,MATCH($B137,#REF!,0),4))</f>
        <v>#REF!</v>
      </c>
      <c r="H137" s="38"/>
      <c r="I137" s="38" t="e">
        <f>IF($B137="","",INDEX(#REF!,MATCH($B137,#REF!,0),7))</f>
        <v>#REF!</v>
      </c>
      <c r="J137" s="33" t="e">
        <f>+#REF!</f>
        <v>#REF!</v>
      </c>
      <c r="K137" s="33"/>
      <c r="L137" s="34"/>
      <c r="M137" s="34"/>
      <c r="N137" s="35"/>
      <c r="O137" s="34"/>
      <c r="P137" s="34"/>
      <c r="Q137" s="34"/>
      <c r="R137" s="34"/>
      <c r="S137" s="34"/>
      <c r="T137" s="34"/>
      <c r="U137" s="34"/>
      <c r="V137" s="36"/>
      <c r="W137" s="36"/>
      <c r="X137" s="36"/>
      <c r="Y137" s="34"/>
      <c r="AB137" s="60" t="e">
        <f>IF(I137="","",IF(I137=_xlfn.XLOOKUP(COUNTIF(C$8:C137,"V")+AB$7,#REF!,#REF!),"OK","NG"))</f>
        <v>#REF!</v>
      </c>
    </row>
    <row r="138" spans="1:28" ht="17.25" hidden="1" customHeight="1" x14ac:dyDescent="0.25">
      <c r="A138" s="1" t="e">
        <f t="shared" si="16"/>
        <v>#REF!</v>
      </c>
      <c r="B138" s="38" t="e">
        <f t="shared" ref="B138:B192" si="17">+IF(B137&gt;=$AD$3,"",B137+1)</f>
        <v>#REF!</v>
      </c>
      <c r="C138" s="38" t="e">
        <f t="shared" si="15"/>
        <v>#REF!</v>
      </c>
      <c r="D138" s="38" t="e">
        <f>IF($B138="","",INDEX(#REF!,MATCH($B138,#REF!,0),1))</f>
        <v>#REF!</v>
      </c>
      <c r="E138" s="38" t="e">
        <f>IF($B138="","",INDEX(#REF!,MATCH($B138,#REF!,0),2))</f>
        <v>#REF!</v>
      </c>
      <c r="F138" s="38" t="e">
        <f>IF($B138="","",INDEX(#REF!,MATCH($B138,#REF!,0),3))</f>
        <v>#REF!</v>
      </c>
      <c r="G138" s="38" t="e">
        <f>IF($B138="","",INDEX(#REF!,MATCH($B138,#REF!,0),4))</f>
        <v>#REF!</v>
      </c>
      <c r="H138" s="38"/>
      <c r="I138" s="38" t="e">
        <f>IF($B138="","",INDEX(#REF!,MATCH($B138,#REF!,0),7))</f>
        <v>#REF!</v>
      </c>
      <c r="J138" s="33" t="e">
        <f>+#REF!</f>
        <v>#REF!</v>
      </c>
      <c r="K138" s="33"/>
      <c r="L138" s="34"/>
      <c r="M138" s="34"/>
      <c r="N138" s="35"/>
      <c r="O138" s="34"/>
      <c r="P138" s="34"/>
      <c r="Q138" s="34"/>
      <c r="R138" s="34"/>
      <c r="S138" s="34"/>
      <c r="T138" s="34"/>
      <c r="U138" s="34"/>
      <c r="V138" s="36"/>
      <c r="W138" s="36"/>
      <c r="X138" s="36"/>
      <c r="Y138" s="34"/>
      <c r="AB138" s="60" t="e">
        <f>IF(I138="","",IF(I138=_xlfn.XLOOKUP(COUNTIF(C$8:C138,"V")+AB$7,#REF!,#REF!),"OK","NG"))</f>
        <v>#REF!</v>
      </c>
    </row>
    <row r="139" spans="1:28" ht="17.25" hidden="1" customHeight="1" x14ac:dyDescent="0.25">
      <c r="A139" s="1" t="e">
        <f t="shared" si="16"/>
        <v>#REF!</v>
      </c>
      <c r="B139" s="38" t="e">
        <f t="shared" si="17"/>
        <v>#REF!</v>
      </c>
      <c r="C139" s="38" t="e">
        <f t="shared" si="15"/>
        <v>#REF!</v>
      </c>
      <c r="D139" s="38" t="e">
        <f>IF($B139="","",INDEX(#REF!,MATCH($B139,#REF!,0),1))</f>
        <v>#REF!</v>
      </c>
      <c r="E139" s="38" t="e">
        <f>IF($B139="","",INDEX(#REF!,MATCH($B139,#REF!,0),2))</f>
        <v>#REF!</v>
      </c>
      <c r="F139" s="38" t="e">
        <f>IF($B139="","",INDEX(#REF!,MATCH($B139,#REF!,0),3))</f>
        <v>#REF!</v>
      </c>
      <c r="G139" s="38" t="e">
        <f>IF($B139="","",INDEX(#REF!,MATCH($B139,#REF!,0),4))</f>
        <v>#REF!</v>
      </c>
      <c r="H139" s="38"/>
      <c r="I139" s="38" t="e">
        <f>IF($B139="","",INDEX(#REF!,MATCH($B139,#REF!,0),7))</f>
        <v>#REF!</v>
      </c>
      <c r="J139" s="33" t="e">
        <f>+#REF!</f>
        <v>#REF!</v>
      </c>
      <c r="K139" s="33"/>
      <c r="L139" s="34"/>
      <c r="M139" s="34"/>
      <c r="N139" s="35"/>
      <c r="O139" s="34"/>
      <c r="P139" s="34"/>
      <c r="Q139" s="34"/>
      <c r="R139" s="34"/>
      <c r="S139" s="34"/>
      <c r="T139" s="34"/>
      <c r="U139" s="34"/>
      <c r="V139" s="36"/>
      <c r="W139" s="36"/>
      <c r="X139" s="36"/>
      <c r="Y139" s="34"/>
      <c r="AB139" s="60" t="e">
        <f>IF(I139="","",IF(I139=_xlfn.XLOOKUP(COUNTIF(C$8:C139,"V")+AB$7,#REF!,#REF!),"OK","NG"))</f>
        <v>#REF!</v>
      </c>
    </row>
    <row r="140" spans="1:28" ht="17.25" hidden="1" customHeight="1" x14ac:dyDescent="0.25">
      <c r="A140" s="1" t="e">
        <f t="shared" si="16"/>
        <v>#REF!</v>
      </c>
      <c r="B140" s="38" t="e">
        <f t="shared" si="17"/>
        <v>#REF!</v>
      </c>
      <c r="C140" s="38" t="e">
        <f t="shared" si="15"/>
        <v>#REF!</v>
      </c>
      <c r="D140" s="38" t="e">
        <f>IF($B140="","",INDEX(#REF!,MATCH($B140,#REF!,0),1))</f>
        <v>#REF!</v>
      </c>
      <c r="E140" s="38" t="e">
        <f>IF($B140="","",INDEX(#REF!,MATCH($B140,#REF!,0),2))</f>
        <v>#REF!</v>
      </c>
      <c r="F140" s="38" t="e">
        <f>IF($B140="","",INDEX(#REF!,MATCH($B140,#REF!,0),3))</f>
        <v>#REF!</v>
      </c>
      <c r="G140" s="38" t="e">
        <f>IF($B140="","",INDEX(#REF!,MATCH($B140,#REF!,0),4))</f>
        <v>#REF!</v>
      </c>
      <c r="H140" s="38"/>
      <c r="I140" s="38" t="e">
        <f>IF($B140="","",INDEX(#REF!,MATCH($B140,#REF!,0),7))</f>
        <v>#REF!</v>
      </c>
      <c r="J140" s="33" t="e">
        <f>+#REF!</f>
        <v>#REF!</v>
      </c>
      <c r="K140" s="33"/>
      <c r="L140" s="34"/>
      <c r="M140" s="34"/>
      <c r="N140" s="35"/>
      <c r="O140" s="34"/>
      <c r="P140" s="34"/>
      <c r="Q140" s="34"/>
      <c r="R140" s="34"/>
      <c r="S140" s="34"/>
      <c r="T140" s="34"/>
      <c r="U140" s="34"/>
      <c r="V140" s="36"/>
      <c r="W140" s="36"/>
      <c r="X140" s="36"/>
      <c r="Y140" s="34"/>
      <c r="AB140" s="60" t="e">
        <f>IF(I140="","",IF(I140=_xlfn.XLOOKUP(COUNTIF(C$8:C140,"V")+AB$7,#REF!,#REF!),"OK","NG"))</f>
        <v>#REF!</v>
      </c>
    </row>
    <row r="141" spans="1:28" ht="17.25" hidden="1" customHeight="1" x14ac:dyDescent="0.25">
      <c r="A141" s="1" t="e">
        <f t="shared" si="16"/>
        <v>#REF!</v>
      </c>
      <c r="B141" s="38" t="e">
        <f t="shared" si="17"/>
        <v>#REF!</v>
      </c>
      <c r="C141" s="38" t="e">
        <f t="shared" si="15"/>
        <v>#REF!</v>
      </c>
      <c r="D141" s="38" t="e">
        <f>IF($B141="","",INDEX(#REF!,MATCH($B141,#REF!,0),1))</f>
        <v>#REF!</v>
      </c>
      <c r="E141" s="38" t="e">
        <f>IF($B141="","",INDEX(#REF!,MATCH($B141,#REF!,0),2))</f>
        <v>#REF!</v>
      </c>
      <c r="F141" s="38" t="e">
        <f>IF($B141="","",INDEX(#REF!,MATCH($B141,#REF!,0),3))</f>
        <v>#REF!</v>
      </c>
      <c r="G141" s="38" t="e">
        <f>IF($B141="","",INDEX(#REF!,MATCH($B141,#REF!,0),4))</f>
        <v>#REF!</v>
      </c>
      <c r="H141" s="38"/>
      <c r="I141" s="38" t="e">
        <f>IF($B141="","",INDEX(#REF!,MATCH($B141,#REF!,0),7))</f>
        <v>#REF!</v>
      </c>
      <c r="J141" s="33" t="e">
        <f>+#REF!</f>
        <v>#REF!</v>
      </c>
      <c r="K141" s="33"/>
      <c r="L141" s="34"/>
      <c r="M141" s="34"/>
      <c r="N141" s="35"/>
      <c r="O141" s="34"/>
      <c r="P141" s="34"/>
      <c r="Q141" s="34"/>
      <c r="R141" s="34"/>
      <c r="S141" s="34"/>
      <c r="T141" s="34"/>
      <c r="U141" s="34"/>
      <c r="V141" s="36"/>
      <c r="W141" s="36"/>
      <c r="X141" s="36"/>
      <c r="Y141" s="34"/>
      <c r="AB141" s="60" t="e">
        <f>IF(I141="","",IF(I141=_xlfn.XLOOKUP(COUNTIF(C$8:C141,"V")+AB$7,#REF!,#REF!),"OK","NG"))</f>
        <v>#REF!</v>
      </c>
    </row>
    <row r="142" spans="1:28" ht="17.25" hidden="1" customHeight="1" x14ac:dyDescent="0.25">
      <c r="A142" s="1" t="e">
        <f t="shared" si="16"/>
        <v>#REF!</v>
      </c>
      <c r="B142" s="38" t="e">
        <f t="shared" si="17"/>
        <v>#REF!</v>
      </c>
      <c r="C142" s="38" t="e">
        <f t="shared" si="15"/>
        <v>#REF!</v>
      </c>
      <c r="D142" s="38" t="e">
        <f>IF($B142="","",INDEX(#REF!,MATCH($B142,#REF!,0),1))</f>
        <v>#REF!</v>
      </c>
      <c r="E142" s="38" t="e">
        <f>IF($B142="","",INDEX(#REF!,MATCH($B142,#REF!,0),2))</f>
        <v>#REF!</v>
      </c>
      <c r="F142" s="38" t="e">
        <f>IF($B142="","",INDEX(#REF!,MATCH($B142,#REF!,0),3))</f>
        <v>#REF!</v>
      </c>
      <c r="G142" s="38" t="e">
        <f>IF($B142="","",INDEX(#REF!,MATCH($B142,#REF!,0),4))</f>
        <v>#REF!</v>
      </c>
      <c r="H142" s="38"/>
      <c r="I142" s="38" t="e">
        <f>IF($B142="","",INDEX(#REF!,MATCH($B142,#REF!,0),7))</f>
        <v>#REF!</v>
      </c>
      <c r="J142" s="33" t="e">
        <f>+#REF!</f>
        <v>#REF!</v>
      </c>
      <c r="K142" s="33"/>
      <c r="L142" s="34"/>
      <c r="M142" s="34"/>
      <c r="N142" s="35"/>
      <c r="O142" s="34"/>
      <c r="P142" s="34"/>
      <c r="Q142" s="34"/>
      <c r="R142" s="34"/>
      <c r="S142" s="34"/>
      <c r="T142" s="34"/>
      <c r="U142" s="34"/>
      <c r="V142" s="36"/>
      <c r="W142" s="36"/>
      <c r="X142" s="36"/>
      <c r="Y142" s="34"/>
      <c r="AB142" s="60" t="e">
        <f>IF(I142="","",IF(I142=_xlfn.XLOOKUP(COUNTIF(C$8:C142,"V")+AB$7,#REF!,#REF!),"OK","NG"))</f>
        <v>#REF!</v>
      </c>
    </row>
    <row r="143" spans="1:28" ht="17.25" hidden="1" customHeight="1" x14ac:dyDescent="0.25">
      <c r="A143" s="1" t="e">
        <f t="shared" si="16"/>
        <v>#REF!</v>
      </c>
      <c r="B143" s="38" t="e">
        <f t="shared" si="17"/>
        <v>#REF!</v>
      </c>
      <c r="C143" s="38" t="e">
        <f t="shared" si="15"/>
        <v>#REF!</v>
      </c>
      <c r="D143" s="38" t="e">
        <f>IF($B143="","",INDEX(#REF!,MATCH($B143,#REF!,0),1))</f>
        <v>#REF!</v>
      </c>
      <c r="E143" s="38" t="e">
        <f>IF($B143="","",INDEX(#REF!,MATCH($B143,#REF!,0),2))</f>
        <v>#REF!</v>
      </c>
      <c r="F143" s="38" t="e">
        <f>IF($B143="","",INDEX(#REF!,MATCH($B143,#REF!,0),3))</f>
        <v>#REF!</v>
      </c>
      <c r="G143" s="38" t="e">
        <f>IF($B143="","",INDEX(#REF!,MATCH($B143,#REF!,0),4))</f>
        <v>#REF!</v>
      </c>
      <c r="H143" s="38"/>
      <c r="I143" s="38" t="e">
        <f>IF($B143="","",INDEX(#REF!,MATCH($B143,#REF!,0),7))</f>
        <v>#REF!</v>
      </c>
      <c r="J143" s="33" t="e">
        <f>+#REF!</f>
        <v>#REF!</v>
      </c>
      <c r="K143" s="33"/>
      <c r="L143" s="34"/>
      <c r="M143" s="34"/>
      <c r="N143" s="35"/>
      <c r="O143" s="34"/>
      <c r="P143" s="34"/>
      <c r="Q143" s="34"/>
      <c r="R143" s="34"/>
      <c r="S143" s="34"/>
      <c r="T143" s="34"/>
      <c r="U143" s="34"/>
      <c r="V143" s="36"/>
      <c r="W143" s="36"/>
      <c r="X143" s="36"/>
      <c r="Y143" s="34"/>
      <c r="AB143" s="60" t="e">
        <f>IF(I143="","",IF(I143=_xlfn.XLOOKUP(COUNTIF(C$8:C143,"V")+AB$7,#REF!,#REF!),"OK","NG"))</f>
        <v>#REF!</v>
      </c>
    </row>
    <row r="144" spans="1:28" ht="17.25" hidden="1" customHeight="1" x14ac:dyDescent="0.25">
      <c r="A144" s="1" t="e">
        <f t="shared" si="16"/>
        <v>#REF!</v>
      </c>
      <c r="B144" s="38" t="e">
        <f t="shared" si="17"/>
        <v>#REF!</v>
      </c>
      <c r="C144" s="38" t="e">
        <f t="shared" si="15"/>
        <v>#REF!</v>
      </c>
      <c r="D144" s="38" t="e">
        <f>IF($B144="","",INDEX(#REF!,MATCH($B144,#REF!,0),1))</f>
        <v>#REF!</v>
      </c>
      <c r="E144" s="38" t="e">
        <f>IF($B144="","",INDEX(#REF!,MATCH($B144,#REF!,0),2))</f>
        <v>#REF!</v>
      </c>
      <c r="F144" s="38" t="e">
        <f>IF($B144="","",INDEX(#REF!,MATCH($B144,#REF!,0),3))</f>
        <v>#REF!</v>
      </c>
      <c r="G144" s="38" t="e">
        <f>IF($B144="","",INDEX(#REF!,MATCH($B144,#REF!,0),4))</f>
        <v>#REF!</v>
      </c>
      <c r="H144" s="38"/>
      <c r="I144" s="38" t="e">
        <f>IF($B144="","",INDEX(#REF!,MATCH($B144,#REF!,0),7))</f>
        <v>#REF!</v>
      </c>
      <c r="J144" s="33" t="e">
        <f>+#REF!</f>
        <v>#REF!</v>
      </c>
      <c r="K144" s="33"/>
      <c r="L144" s="34"/>
      <c r="M144" s="34"/>
      <c r="N144" s="35"/>
      <c r="O144" s="34"/>
      <c r="P144" s="34"/>
      <c r="Q144" s="34"/>
      <c r="R144" s="34"/>
      <c r="S144" s="34"/>
      <c r="T144" s="34"/>
      <c r="U144" s="34"/>
      <c r="V144" s="36"/>
      <c r="W144" s="36"/>
      <c r="X144" s="36"/>
      <c r="Y144" s="34"/>
      <c r="AB144" s="60" t="e">
        <f>IF(I144="","",IF(I144=_xlfn.XLOOKUP(COUNTIF(C$8:C144,"V")+AB$7,#REF!,#REF!),"OK","NG"))</f>
        <v>#REF!</v>
      </c>
    </row>
    <row r="145" spans="1:28" ht="17.25" hidden="1" customHeight="1" x14ac:dyDescent="0.25">
      <c r="A145" s="1" t="e">
        <f t="shared" si="16"/>
        <v>#REF!</v>
      </c>
      <c r="B145" s="38" t="e">
        <f t="shared" si="17"/>
        <v>#REF!</v>
      </c>
      <c r="C145" s="38" t="e">
        <f t="shared" si="15"/>
        <v>#REF!</v>
      </c>
      <c r="D145" s="38" t="e">
        <f>IF($B145="","",INDEX(#REF!,MATCH($B145,#REF!,0),1))</f>
        <v>#REF!</v>
      </c>
      <c r="E145" s="38" t="e">
        <f>IF($B145="","",INDEX(#REF!,MATCH($B145,#REF!,0),2))</f>
        <v>#REF!</v>
      </c>
      <c r="F145" s="38" t="e">
        <f>IF($B145="","",INDEX(#REF!,MATCH($B145,#REF!,0),3))</f>
        <v>#REF!</v>
      </c>
      <c r="G145" s="38" t="e">
        <f>IF($B145="","",INDEX(#REF!,MATCH($B145,#REF!,0),4))</f>
        <v>#REF!</v>
      </c>
      <c r="H145" s="38"/>
      <c r="I145" s="38" t="e">
        <f>IF($B145="","",INDEX(#REF!,MATCH($B145,#REF!,0),7))</f>
        <v>#REF!</v>
      </c>
      <c r="J145" s="33" t="e">
        <f>+#REF!</f>
        <v>#REF!</v>
      </c>
      <c r="K145" s="33"/>
      <c r="L145" s="34"/>
      <c r="M145" s="34"/>
      <c r="N145" s="35"/>
      <c r="O145" s="34"/>
      <c r="P145" s="34"/>
      <c r="Q145" s="34"/>
      <c r="R145" s="34"/>
      <c r="S145" s="34"/>
      <c r="T145" s="34"/>
      <c r="U145" s="34"/>
      <c r="V145" s="36"/>
      <c r="W145" s="36"/>
      <c r="X145" s="36"/>
      <c r="Y145" s="34"/>
      <c r="AB145" s="60" t="e">
        <f>IF(I145="","",IF(I145=_xlfn.XLOOKUP(COUNTIF(C$8:C145,"V")+AB$7,#REF!,#REF!),"OK","NG"))</f>
        <v>#REF!</v>
      </c>
    </row>
    <row r="146" spans="1:28" ht="17.25" hidden="1" customHeight="1" x14ac:dyDescent="0.25">
      <c r="A146" s="1" t="e">
        <f t="shared" si="16"/>
        <v>#REF!</v>
      </c>
      <c r="B146" s="38" t="e">
        <f t="shared" si="17"/>
        <v>#REF!</v>
      </c>
      <c r="C146" s="38" t="e">
        <f t="shared" si="15"/>
        <v>#REF!</v>
      </c>
      <c r="D146" s="38" t="e">
        <f>IF($B146="","",INDEX(#REF!,MATCH($B146,#REF!,0),1))</f>
        <v>#REF!</v>
      </c>
      <c r="E146" s="38" t="e">
        <f>IF($B146="","",INDEX(#REF!,MATCH($B146,#REF!,0),2))</f>
        <v>#REF!</v>
      </c>
      <c r="F146" s="38" t="e">
        <f>IF($B146="","",INDEX(#REF!,MATCH($B146,#REF!,0),3))</f>
        <v>#REF!</v>
      </c>
      <c r="G146" s="38" t="e">
        <f>IF($B146="","",INDEX(#REF!,MATCH($B146,#REF!,0),4))</f>
        <v>#REF!</v>
      </c>
      <c r="H146" s="38"/>
      <c r="I146" s="38" t="e">
        <f>IF($B146="","",INDEX(#REF!,MATCH($B146,#REF!,0),7))</f>
        <v>#REF!</v>
      </c>
      <c r="J146" s="33" t="e">
        <f>+#REF!</f>
        <v>#REF!</v>
      </c>
      <c r="K146" s="33"/>
      <c r="L146" s="34"/>
      <c r="M146" s="34"/>
      <c r="N146" s="35"/>
      <c r="O146" s="34"/>
      <c r="P146" s="34"/>
      <c r="Q146" s="34"/>
      <c r="R146" s="34"/>
      <c r="S146" s="34"/>
      <c r="T146" s="34"/>
      <c r="U146" s="34"/>
      <c r="V146" s="36"/>
      <c r="W146" s="36"/>
      <c r="X146" s="36"/>
      <c r="Y146" s="34"/>
      <c r="AB146" s="60" t="e">
        <f>IF(I146="","",IF(I146=_xlfn.XLOOKUP(COUNTIF(C$8:C146,"V")+AB$7,#REF!,#REF!),"OK","NG"))</f>
        <v>#REF!</v>
      </c>
    </row>
    <row r="147" spans="1:28" ht="17.25" hidden="1" customHeight="1" x14ac:dyDescent="0.25">
      <c r="A147" s="1" t="e">
        <f t="shared" si="16"/>
        <v>#REF!</v>
      </c>
      <c r="B147" s="38" t="e">
        <f t="shared" si="17"/>
        <v>#REF!</v>
      </c>
      <c r="C147" s="38" t="e">
        <f t="shared" si="15"/>
        <v>#REF!</v>
      </c>
      <c r="D147" s="38" t="e">
        <f>IF($B147="","",INDEX(#REF!,MATCH($B147,#REF!,0),1))</f>
        <v>#REF!</v>
      </c>
      <c r="E147" s="38" t="e">
        <f>IF($B147="","",INDEX(#REF!,MATCH($B147,#REF!,0),2))</f>
        <v>#REF!</v>
      </c>
      <c r="F147" s="38" t="e">
        <f>IF($B147="","",INDEX(#REF!,MATCH($B147,#REF!,0),3))</f>
        <v>#REF!</v>
      </c>
      <c r="G147" s="38" t="e">
        <f>IF($B147="","",INDEX(#REF!,MATCH($B147,#REF!,0),4))</f>
        <v>#REF!</v>
      </c>
      <c r="H147" s="38"/>
      <c r="I147" s="38" t="e">
        <f>IF($B147="","",INDEX(#REF!,MATCH($B147,#REF!,0),7))</f>
        <v>#REF!</v>
      </c>
      <c r="J147" s="33" t="e">
        <f>+#REF!</f>
        <v>#REF!</v>
      </c>
      <c r="K147" s="33"/>
      <c r="L147" s="34"/>
      <c r="M147" s="34"/>
      <c r="N147" s="35"/>
      <c r="O147" s="34"/>
      <c r="P147" s="34"/>
      <c r="Q147" s="34"/>
      <c r="R147" s="34"/>
      <c r="S147" s="34"/>
      <c r="T147" s="34"/>
      <c r="U147" s="34"/>
      <c r="V147" s="36"/>
      <c r="W147" s="36"/>
      <c r="X147" s="36"/>
      <c r="Y147" s="34"/>
      <c r="AB147" s="60" t="e">
        <f>IF(I147="","",IF(I147=_xlfn.XLOOKUP(COUNTIF(C$8:C147,"V")+AB$7,#REF!,#REF!),"OK","NG"))</f>
        <v>#REF!</v>
      </c>
    </row>
    <row r="148" spans="1:28" ht="17.25" hidden="1" customHeight="1" x14ac:dyDescent="0.25">
      <c r="A148" s="1" t="e">
        <f t="shared" si="16"/>
        <v>#REF!</v>
      </c>
      <c r="B148" s="38" t="e">
        <f t="shared" si="17"/>
        <v>#REF!</v>
      </c>
      <c r="C148" s="38" t="e">
        <f t="shared" si="15"/>
        <v>#REF!</v>
      </c>
      <c r="D148" s="38" t="e">
        <f>IF($B148="","",INDEX(#REF!,MATCH($B148,#REF!,0),1))</f>
        <v>#REF!</v>
      </c>
      <c r="E148" s="38" t="e">
        <f>IF($B148="","",INDEX(#REF!,MATCH($B148,#REF!,0),2))</f>
        <v>#REF!</v>
      </c>
      <c r="F148" s="38" t="e">
        <f>IF($B148="","",INDEX(#REF!,MATCH($B148,#REF!,0),3))</f>
        <v>#REF!</v>
      </c>
      <c r="G148" s="38" t="e">
        <f>IF($B148="","",INDEX(#REF!,MATCH($B148,#REF!,0),4))</f>
        <v>#REF!</v>
      </c>
      <c r="H148" s="38"/>
      <c r="I148" s="38" t="e">
        <f>IF($B148="","",INDEX(#REF!,MATCH($B148,#REF!,0),7))</f>
        <v>#REF!</v>
      </c>
      <c r="J148" s="33" t="e">
        <f>+#REF!</f>
        <v>#REF!</v>
      </c>
      <c r="K148" s="33"/>
      <c r="L148" s="34"/>
      <c r="M148" s="34"/>
      <c r="N148" s="35"/>
      <c r="O148" s="34"/>
      <c r="P148" s="34"/>
      <c r="Q148" s="34"/>
      <c r="R148" s="34"/>
      <c r="S148" s="34"/>
      <c r="T148" s="34"/>
      <c r="U148" s="34"/>
      <c r="V148" s="36"/>
      <c r="W148" s="36"/>
      <c r="X148" s="36"/>
      <c r="Y148" s="34"/>
      <c r="AB148" s="60" t="e">
        <f>IF(I148="","",IF(I148=_xlfn.XLOOKUP(COUNTIF(C$8:C148,"V")+AB$7,#REF!,#REF!),"OK","NG"))</f>
        <v>#REF!</v>
      </c>
    </row>
    <row r="149" spans="1:28" ht="17.25" hidden="1" customHeight="1" x14ac:dyDescent="0.25">
      <c r="A149" s="1" t="e">
        <f t="shared" si="16"/>
        <v>#REF!</v>
      </c>
      <c r="B149" s="38" t="e">
        <f t="shared" si="17"/>
        <v>#REF!</v>
      </c>
      <c r="C149" s="38" t="e">
        <f t="shared" si="15"/>
        <v>#REF!</v>
      </c>
      <c r="D149" s="38" t="e">
        <f>IF($B149="","",INDEX(#REF!,MATCH($B149,#REF!,0),1))</f>
        <v>#REF!</v>
      </c>
      <c r="E149" s="38" t="e">
        <f>IF($B149="","",INDEX(#REF!,MATCH($B149,#REF!,0),2))</f>
        <v>#REF!</v>
      </c>
      <c r="F149" s="38" t="e">
        <f>IF($B149="","",INDEX(#REF!,MATCH($B149,#REF!,0),3))</f>
        <v>#REF!</v>
      </c>
      <c r="G149" s="38" t="e">
        <f>IF($B149="","",INDEX(#REF!,MATCH($B149,#REF!,0),4))</f>
        <v>#REF!</v>
      </c>
      <c r="H149" s="38"/>
      <c r="I149" s="38" t="e">
        <f>IF($B149="","",INDEX(#REF!,MATCH($B149,#REF!,0),7))</f>
        <v>#REF!</v>
      </c>
      <c r="J149" s="33" t="e">
        <f>+#REF!</f>
        <v>#REF!</v>
      </c>
      <c r="K149" s="33"/>
      <c r="L149" s="34"/>
      <c r="M149" s="34"/>
      <c r="N149" s="35"/>
      <c r="O149" s="34"/>
      <c r="P149" s="34"/>
      <c r="Q149" s="34"/>
      <c r="R149" s="34"/>
      <c r="S149" s="34"/>
      <c r="T149" s="34"/>
      <c r="U149" s="34"/>
      <c r="V149" s="36"/>
      <c r="W149" s="36"/>
      <c r="X149" s="36"/>
      <c r="Y149" s="34"/>
      <c r="AB149" s="60" t="e">
        <f>IF(I149="","",IF(I149=_xlfn.XLOOKUP(COUNTIF(C$8:C149,"V")+AB$7,#REF!,#REF!),"OK","NG"))</f>
        <v>#REF!</v>
      </c>
    </row>
    <row r="150" spans="1:28" ht="17.25" hidden="1" customHeight="1" x14ac:dyDescent="0.25">
      <c r="A150" s="1" t="e">
        <f t="shared" si="16"/>
        <v>#REF!</v>
      </c>
      <c r="B150" s="38" t="e">
        <f t="shared" si="17"/>
        <v>#REF!</v>
      </c>
      <c r="C150" s="38" t="e">
        <f t="shared" si="15"/>
        <v>#REF!</v>
      </c>
      <c r="D150" s="38" t="e">
        <f>IF($B150="","",INDEX(#REF!,MATCH($B150,#REF!,0),1))</f>
        <v>#REF!</v>
      </c>
      <c r="E150" s="38" t="e">
        <f>IF($B150="","",INDEX(#REF!,MATCH($B150,#REF!,0),2))</f>
        <v>#REF!</v>
      </c>
      <c r="F150" s="38" t="e">
        <f>IF($B150="","",INDEX(#REF!,MATCH($B150,#REF!,0),3))</f>
        <v>#REF!</v>
      </c>
      <c r="G150" s="38" t="e">
        <f>IF($B150="","",INDEX(#REF!,MATCH($B150,#REF!,0),4))</f>
        <v>#REF!</v>
      </c>
      <c r="H150" s="38"/>
      <c r="I150" s="38" t="e">
        <f>IF($B150="","",INDEX(#REF!,MATCH($B150,#REF!,0),7))</f>
        <v>#REF!</v>
      </c>
      <c r="J150" s="33" t="e">
        <f>+#REF!</f>
        <v>#REF!</v>
      </c>
      <c r="K150" s="33"/>
      <c r="L150" s="34"/>
      <c r="M150" s="34"/>
      <c r="N150" s="35"/>
      <c r="O150" s="34"/>
      <c r="P150" s="34"/>
      <c r="Q150" s="34"/>
      <c r="R150" s="34"/>
      <c r="S150" s="34"/>
      <c r="T150" s="34"/>
      <c r="U150" s="34"/>
      <c r="V150" s="36"/>
      <c r="W150" s="36"/>
      <c r="X150" s="36"/>
      <c r="Y150" s="34"/>
      <c r="AB150" s="60" t="e">
        <f>IF(I150="","",IF(I150=_xlfn.XLOOKUP(COUNTIF(C$8:C150,"V")+AB$7,#REF!,#REF!),"OK","NG"))</f>
        <v>#REF!</v>
      </c>
    </row>
    <row r="151" spans="1:28" ht="17.25" hidden="1" customHeight="1" x14ac:dyDescent="0.25">
      <c r="A151" s="1" t="e">
        <f t="shared" si="16"/>
        <v>#REF!</v>
      </c>
      <c r="B151" s="38" t="e">
        <f t="shared" si="17"/>
        <v>#REF!</v>
      </c>
      <c r="C151" s="38" t="e">
        <f t="shared" si="15"/>
        <v>#REF!</v>
      </c>
      <c r="D151" s="38" t="e">
        <f>IF($B151="","",INDEX(#REF!,MATCH($B151,#REF!,0),1))</f>
        <v>#REF!</v>
      </c>
      <c r="E151" s="38" t="e">
        <f>IF($B151="","",INDEX(#REF!,MATCH($B151,#REF!,0),2))</f>
        <v>#REF!</v>
      </c>
      <c r="F151" s="38" t="e">
        <f>IF($B151="","",INDEX(#REF!,MATCH($B151,#REF!,0),3))</f>
        <v>#REF!</v>
      </c>
      <c r="G151" s="38" t="e">
        <f>IF($B151="","",INDEX(#REF!,MATCH($B151,#REF!,0),4))</f>
        <v>#REF!</v>
      </c>
      <c r="H151" s="38"/>
      <c r="I151" s="38" t="e">
        <f>IF($B151="","",INDEX(#REF!,MATCH($B151,#REF!,0),7))</f>
        <v>#REF!</v>
      </c>
      <c r="J151" s="33" t="e">
        <f>+#REF!</f>
        <v>#REF!</v>
      </c>
      <c r="K151" s="33"/>
      <c r="L151" s="34"/>
      <c r="M151" s="34"/>
      <c r="N151" s="35"/>
      <c r="O151" s="34"/>
      <c r="P151" s="34"/>
      <c r="Q151" s="34"/>
      <c r="R151" s="34"/>
      <c r="S151" s="34"/>
      <c r="T151" s="34"/>
      <c r="U151" s="34"/>
      <c r="V151" s="36"/>
      <c r="W151" s="36"/>
      <c r="X151" s="36"/>
      <c r="Y151" s="34"/>
      <c r="AB151" s="60" t="e">
        <f>IF(I151="","",IF(I151=_xlfn.XLOOKUP(COUNTIF(C$8:C151,"V")+AB$7,#REF!,#REF!),"OK","NG"))</f>
        <v>#REF!</v>
      </c>
    </row>
    <row r="152" spans="1:28" ht="17.25" hidden="1" customHeight="1" x14ac:dyDescent="0.25">
      <c r="A152" s="1" t="e">
        <f t="shared" si="16"/>
        <v>#REF!</v>
      </c>
      <c r="B152" s="38" t="e">
        <f t="shared" si="17"/>
        <v>#REF!</v>
      </c>
      <c r="C152" s="38" t="e">
        <f t="shared" si="15"/>
        <v>#REF!</v>
      </c>
      <c r="D152" s="38" t="e">
        <f>IF($B152="","",INDEX(#REF!,MATCH($B152,#REF!,0),1))</f>
        <v>#REF!</v>
      </c>
      <c r="E152" s="38" t="e">
        <f>IF($B152="","",INDEX(#REF!,MATCH($B152,#REF!,0),2))</f>
        <v>#REF!</v>
      </c>
      <c r="F152" s="38" t="e">
        <f>IF($B152="","",INDEX(#REF!,MATCH($B152,#REF!,0),3))</f>
        <v>#REF!</v>
      </c>
      <c r="G152" s="38" t="e">
        <f>IF($B152="","",INDEX(#REF!,MATCH($B152,#REF!,0),4))</f>
        <v>#REF!</v>
      </c>
      <c r="H152" s="38"/>
      <c r="I152" s="38" t="e">
        <f>IF($B152="","",INDEX(#REF!,MATCH($B152,#REF!,0),7))</f>
        <v>#REF!</v>
      </c>
      <c r="J152" s="33" t="e">
        <f>+#REF!</f>
        <v>#REF!</v>
      </c>
      <c r="K152" s="33"/>
      <c r="L152" s="34"/>
      <c r="M152" s="34"/>
      <c r="N152" s="35"/>
      <c r="O152" s="34"/>
      <c r="P152" s="34"/>
      <c r="Q152" s="34"/>
      <c r="R152" s="34"/>
      <c r="S152" s="34"/>
      <c r="T152" s="34"/>
      <c r="U152" s="34"/>
      <c r="V152" s="36"/>
      <c r="W152" s="36"/>
      <c r="X152" s="36"/>
      <c r="Y152" s="34"/>
      <c r="AB152" s="60" t="e">
        <f>IF(I152="","",IF(I152=_xlfn.XLOOKUP(COUNTIF(C$8:C152,"V")+AB$7,#REF!,#REF!),"OK","NG"))</f>
        <v>#REF!</v>
      </c>
    </row>
    <row r="153" spans="1:28" ht="17.25" hidden="1" customHeight="1" x14ac:dyDescent="0.25">
      <c r="A153" s="1" t="e">
        <f t="shared" si="16"/>
        <v>#REF!</v>
      </c>
      <c r="B153" s="38" t="e">
        <f t="shared" si="17"/>
        <v>#REF!</v>
      </c>
      <c r="C153" s="38" t="e">
        <f t="shared" si="15"/>
        <v>#REF!</v>
      </c>
      <c r="D153" s="38" t="e">
        <f>IF($B153="","",INDEX(#REF!,MATCH($B153,#REF!,0),1))</f>
        <v>#REF!</v>
      </c>
      <c r="E153" s="38" t="e">
        <f>IF($B153="","",INDEX(#REF!,MATCH($B153,#REF!,0),2))</f>
        <v>#REF!</v>
      </c>
      <c r="F153" s="38" t="e">
        <f>IF($B153="","",INDEX(#REF!,MATCH($B153,#REF!,0),3))</f>
        <v>#REF!</v>
      </c>
      <c r="G153" s="38" t="e">
        <f>IF($B153="","",INDEX(#REF!,MATCH($B153,#REF!,0),4))</f>
        <v>#REF!</v>
      </c>
      <c r="H153" s="38"/>
      <c r="I153" s="38" t="e">
        <f>IF($B153="","",INDEX(#REF!,MATCH($B153,#REF!,0),7))</f>
        <v>#REF!</v>
      </c>
      <c r="J153" s="33" t="e">
        <f>+#REF!</f>
        <v>#REF!</v>
      </c>
      <c r="K153" s="33"/>
      <c r="L153" s="34"/>
      <c r="M153" s="34"/>
      <c r="N153" s="35"/>
      <c r="O153" s="34"/>
      <c r="P153" s="34"/>
      <c r="Q153" s="34"/>
      <c r="R153" s="34"/>
      <c r="S153" s="34"/>
      <c r="T153" s="34"/>
      <c r="U153" s="34"/>
      <c r="V153" s="36"/>
      <c r="W153" s="36"/>
      <c r="X153" s="36"/>
      <c r="Y153" s="34"/>
      <c r="AB153" s="60" t="e">
        <f>IF(I153="","",IF(I153=_xlfn.XLOOKUP(COUNTIF(C$8:C153,"V")+AB$7,#REF!,#REF!),"OK","NG"))</f>
        <v>#REF!</v>
      </c>
    </row>
    <row r="154" spans="1:28" ht="17.25" hidden="1" customHeight="1" x14ac:dyDescent="0.25">
      <c r="A154" s="1" t="e">
        <f t="shared" si="16"/>
        <v>#REF!</v>
      </c>
      <c r="B154" s="38" t="e">
        <f t="shared" si="17"/>
        <v>#REF!</v>
      </c>
      <c r="C154" s="38" t="e">
        <f t="shared" si="15"/>
        <v>#REF!</v>
      </c>
      <c r="D154" s="38" t="e">
        <f>IF($B154="","",INDEX(#REF!,MATCH($B154,#REF!,0),1))</f>
        <v>#REF!</v>
      </c>
      <c r="E154" s="38" t="e">
        <f>IF($B154="","",INDEX(#REF!,MATCH($B154,#REF!,0),2))</f>
        <v>#REF!</v>
      </c>
      <c r="F154" s="38" t="e">
        <f>IF($B154="","",INDEX(#REF!,MATCH($B154,#REF!,0),3))</f>
        <v>#REF!</v>
      </c>
      <c r="G154" s="38" t="e">
        <f>IF($B154="","",INDEX(#REF!,MATCH($B154,#REF!,0),4))</f>
        <v>#REF!</v>
      </c>
      <c r="H154" s="38"/>
      <c r="I154" s="38" t="e">
        <f>IF($B154="","",INDEX(#REF!,MATCH($B154,#REF!,0),7))</f>
        <v>#REF!</v>
      </c>
      <c r="J154" s="33" t="e">
        <f>+#REF!</f>
        <v>#REF!</v>
      </c>
      <c r="K154" s="33"/>
      <c r="L154" s="34"/>
      <c r="M154" s="34"/>
      <c r="N154" s="35"/>
      <c r="O154" s="34"/>
      <c r="P154" s="34"/>
      <c r="Q154" s="34"/>
      <c r="R154" s="34"/>
      <c r="S154" s="34"/>
      <c r="T154" s="34"/>
      <c r="U154" s="34"/>
      <c r="V154" s="36"/>
      <c r="W154" s="36"/>
      <c r="X154" s="36"/>
      <c r="Y154" s="34"/>
      <c r="AB154" s="60" t="e">
        <f>IF(I154="","",IF(I154=_xlfn.XLOOKUP(COUNTIF(C$8:C154,"V")+AB$7,#REF!,#REF!),"OK","NG"))</f>
        <v>#REF!</v>
      </c>
    </row>
    <row r="155" spans="1:28" ht="17.25" hidden="1" customHeight="1" x14ac:dyDescent="0.25">
      <c r="A155" s="1" t="e">
        <f t="shared" si="16"/>
        <v>#REF!</v>
      </c>
      <c r="B155" s="38" t="e">
        <f t="shared" si="17"/>
        <v>#REF!</v>
      </c>
      <c r="C155" s="38" t="e">
        <f t="shared" si="15"/>
        <v>#REF!</v>
      </c>
      <c r="D155" s="38" t="e">
        <f>IF($B155="","",INDEX(#REF!,MATCH($B155,#REF!,0),1))</f>
        <v>#REF!</v>
      </c>
      <c r="E155" s="38" t="e">
        <f>IF($B155="","",INDEX(#REF!,MATCH($B155,#REF!,0),2))</f>
        <v>#REF!</v>
      </c>
      <c r="F155" s="38" t="e">
        <f>IF($B155="","",INDEX(#REF!,MATCH($B155,#REF!,0),3))</f>
        <v>#REF!</v>
      </c>
      <c r="G155" s="38" t="e">
        <f>IF($B155="","",INDEX(#REF!,MATCH($B155,#REF!,0),4))</f>
        <v>#REF!</v>
      </c>
      <c r="H155" s="38"/>
      <c r="I155" s="38" t="e">
        <f>IF($B155="","",INDEX(#REF!,MATCH($B155,#REF!,0),7))</f>
        <v>#REF!</v>
      </c>
      <c r="J155" s="33" t="e">
        <f>+#REF!</f>
        <v>#REF!</v>
      </c>
      <c r="K155" s="33"/>
      <c r="L155" s="34"/>
      <c r="M155" s="34"/>
      <c r="N155" s="35"/>
      <c r="O155" s="34"/>
      <c r="P155" s="34"/>
      <c r="Q155" s="34"/>
      <c r="R155" s="34"/>
      <c r="S155" s="34"/>
      <c r="T155" s="34"/>
      <c r="U155" s="34"/>
      <c r="V155" s="36"/>
      <c r="W155" s="36"/>
      <c r="X155" s="36"/>
      <c r="Y155" s="34"/>
      <c r="AB155" s="60" t="e">
        <f>IF(I155="","",IF(I155=_xlfn.XLOOKUP(COUNTIF(C$8:C155,"V")+AB$7,#REF!,#REF!),"OK","NG"))</f>
        <v>#REF!</v>
      </c>
    </row>
    <row r="156" spans="1:28" ht="17.25" hidden="1" customHeight="1" x14ac:dyDescent="0.25">
      <c r="A156" s="1" t="e">
        <f t="shared" si="16"/>
        <v>#REF!</v>
      </c>
      <c r="B156" s="38" t="e">
        <f t="shared" si="17"/>
        <v>#REF!</v>
      </c>
      <c r="C156" s="38" t="e">
        <f t="shared" si="15"/>
        <v>#REF!</v>
      </c>
      <c r="D156" s="38" t="e">
        <f>IF($B156="","",INDEX(#REF!,MATCH($B156,#REF!,0),1))</f>
        <v>#REF!</v>
      </c>
      <c r="E156" s="38" t="e">
        <f>IF($B156="","",INDEX(#REF!,MATCH($B156,#REF!,0),2))</f>
        <v>#REF!</v>
      </c>
      <c r="F156" s="38" t="e">
        <f>IF($B156="","",INDEX(#REF!,MATCH($B156,#REF!,0),3))</f>
        <v>#REF!</v>
      </c>
      <c r="G156" s="38" t="e">
        <f>IF($B156="","",INDEX(#REF!,MATCH($B156,#REF!,0),4))</f>
        <v>#REF!</v>
      </c>
      <c r="H156" s="38"/>
      <c r="I156" s="38" t="e">
        <f>IF($B156="","",INDEX(#REF!,MATCH($B156,#REF!,0),7))</f>
        <v>#REF!</v>
      </c>
      <c r="J156" s="33" t="e">
        <f>+#REF!</f>
        <v>#REF!</v>
      </c>
      <c r="K156" s="33"/>
      <c r="L156" s="34"/>
      <c r="M156" s="34"/>
      <c r="N156" s="35"/>
      <c r="O156" s="34"/>
      <c r="P156" s="34"/>
      <c r="Q156" s="34"/>
      <c r="R156" s="34"/>
      <c r="S156" s="34"/>
      <c r="T156" s="34"/>
      <c r="U156" s="34"/>
      <c r="V156" s="36"/>
      <c r="W156" s="36"/>
      <c r="X156" s="36"/>
      <c r="Y156" s="34"/>
      <c r="AB156" s="60" t="e">
        <f>IF(I156="","",IF(I156=_xlfn.XLOOKUP(COUNTIF(C$8:C156,"V")+AB$7,#REF!,#REF!),"OK","NG"))</f>
        <v>#REF!</v>
      </c>
    </row>
    <row r="157" spans="1:28" ht="17.25" hidden="1" customHeight="1" x14ac:dyDescent="0.25">
      <c r="A157" s="1" t="e">
        <f t="shared" si="16"/>
        <v>#REF!</v>
      </c>
      <c r="B157" s="38" t="e">
        <f t="shared" si="17"/>
        <v>#REF!</v>
      </c>
      <c r="C157" s="38" t="e">
        <f t="shared" si="15"/>
        <v>#REF!</v>
      </c>
      <c r="D157" s="38" t="e">
        <f>IF($B157="","",INDEX(#REF!,MATCH($B157,#REF!,0),1))</f>
        <v>#REF!</v>
      </c>
      <c r="E157" s="38" t="e">
        <f>IF($B157="","",INDEX(#REF!,MATCH($B157,#REF!,0),2))</f>
        <v>#REF!</v>
      </c>
      <c r="F157" s="38" t="e">
        <f>IF($B157="","",INDEX(#REF!,MATCH($B157,#REF!,0),3))</f>
        <v>#REF!</v>
      </c>
      <c r="G157" s="38" t="e">
        <f>IF($B157="","",INDEX(#REF!,MATCH($B157,#REF!,0),4))</f>
        <v>#REF!</v>
      </c>
      <c r="H157" s="38"/>
      <c r="I157" s="38" t="e">
        <f>IF($B157="","",INDEX(#REF!,MATCH($B157,#REF!,0),7))</f>
        <v>#REF!</v>
      </c>
      <c r="J157" s="33" t="e">
        <f>+#REF!</f>
        <v>#REF!</v>
      </c>
      <c r="K157" s="33"/>
      <c r="L157" s="34"/>
      <c r="M157" s="34"/>
      <c r="N157" s="35"/>
      <c r="O157" s="34"/>
      <c r="P157" s="34"/>
      <c r="Q157" s="34"/>
      <c r="R157" s="34"/>
      <c r="S157" s="34"/>
      <c r="T157" s="34"/>
      <c r="U157" s="34"/>
      <c r="V157" s="36"/>
      <c r="W157" s="36"/>
      <c r="X157" s="36"/>
      <c r="Y157" s="34"/>
      <c r="AB157" s="60" t="e">
        <f>IF(I157="","",IF(I157=_xlfn.XLOOKUP(COUNTIF(C$8:C157,"V")+AB$7,#REF!,#REF!),"OK","NG"))</f>
        <v>#REF!</v>
      </c>
    </row>
    <row r="158" spans="1:28" ht="17.25" hidden="1" customHeight="1" x14ac:dyDescent="0.25">
      <c r="A158" s="1" t="e">
        <f t="shared" si="16"/>
        <v>#REF!</v>
      </c>
      <c r="B158" s="38" t="e">
        <f t="shared" si="17"/>
        <v>#REF!</v>
      </c>
      <c r="C158" s="38" t="e">
        <f t="shared" si="15"/>
        <v>#REF!</v>
      </c>
      <c r="D158" s="38" t="e">
        <f>IF($B158="","",INDEX(#REF!,MATCH($B158,#REF!,0),1))</f>
        <v>#REF!</v>
      </c>
      <c r="E158" s="38" t="e">
        <f>IF($B158="","",INDEX(#REF!,MATCH($B158,#REF!,0),2))</f>
        <v>#REF!</v>
      </c>
      <c r="F158" s="38" t="e">
        <f>IF($B158="","",INDEX(#REF!,MATCH($B158,#REF!,0),3))</f>
        <v>#REF!</v>
      </c>
      <c r="G158" s="38" t="e">
        <f>IF($B158="","",INDEX(#REF!,MATCH($B158,#REF!,0),4))</f>
        <v>#REF!</v>
      </c>
      <c r="H158" s="38"/>
      <c r="I158" s="38" t="e">
        <f>IF($B158="","",INDEX(#REF!,MATCH($B158,#REF!,0),7))</f>
        <v>#REF!</v>
      </c>
      <c r="J158" s="33" t="e">
        <f>+#REF!</f>
        <v>#REF!</v>
      </c>
      <c r="K158" s="33"/>
      <c r="L158" s="34"/>
      <c r="M158" s="34"/>
      <c r="N158" s="35"/>
      <c r="O158" s="34"/>
      <c r="P158" s="34"/>
      <c r="Q158" s="34"/>
      <c r="R158" s="34"/>
      <c r="S158" s="34"/>
      <c r="T158" s="34"/>
      <c r="U158" s="34"/>
      <c r="V158" s="36"/>
      <c r="W158" s="36"/>
      <c r="X158" s="36"/>
      <c r="Y158" s="34"/>
      <c r="AB158" s="60" t="e">
        <f>IF(I158="","",IF(I158=_xlfn.XLOOKUP(COUNTIF(C$8:C158,"V")+AB$7,#REF!,#REF!),"OK","NG"))</f>
        <v>#REF!</v>
      </c>
    </row>
    <row r="159" spans="1:28" ht="17.25" hidden="1" customHeight="1" x14ac:dyDescent="0.25">
      <c r="A159" s="1" t="e">
        <f t="shared" si="16"/>
        <v>#REF!</v>
      </c>
      <c r="B159" s="38" t="e">
        <f t="shared" si="17"/>
        <v>#REF!</v>
      </c>
      <c r="C159" s="38" t="e">
        <f t="shared" si="15"/>
        <v>#REF!</v>
      </c>
      <c r="D159" s="38" t="e">
        <f>IF($B159="","",INDEX(#REF!,MATCH($B159,#REF!,0),1))</f>
        <v>#REF!</v>
      </c>
      <c r="E159" s="38" t="e">
        <f>IF($B159="","",INDEX(#REF!,MATCH($B159,#REF!,0),2))</f>
        <v>#REF!</v>
      </c>
      <c r="F159" s="38" t="e">
        <f>IF($B159="","",INDEX(#REF!,MATCH($B159,#REF!,0),3))</f>
        <v>#REF!</v>
      </c>
      <c r="G159" s="38" t="e">
        <f>IF($B159="","",INDEX(#REF!,MATCH($B159,#REF!,0),4))</f>
        <v>#REF!</v>
      </c>
      <c r="H159" s="38"/>
      <c r="I159" s="38" t="e">
        <f>IF($B159="","",INDEX(#REF!,MATCH($B159,#REF!,0),7))</f>
        <v>#REF!</v>
      </c>
      <c r="J159" s="33" t="e">
        <f>+#REF!</f>
        <v>#REF!</v>
      </c>
      <c r="K159" s="33"/>
      <c r="L159" s="34"/>
      <c r="M159" s="34"/>
      <c r="N159" s="35"/>
      <c r="O159" s="34"/>
      <c r="P159" s="34"/>
      <c r="Q159" s="34"/>
      <c r="R159" s="34"/>
      <c r="S159" s="34"/>
      <c r="T159" s="34"/>
      <c r="U159" s="34"/>
      <c r="V159" s="36"/>
      <c r="W159" s="36"/>
      <c r="X159" s="36"/>
      <c r="Y159" s="34"/>
      <c r="AB159" s="60" t="e">
        <f>IF(I159="","",IF(I159=_xlfn.XLOOKUP(COUNTIF(C$8:C159,"V")+AB$7,#REF!,#REF!),"OK","NG"))</f>
        <v>#REF!</v>
      </c>
    </row>
    <row r="160" spans="1:28" ht="17.25" hidden="1" customHeight="1" x14ac:dyDescent="0.25">
      <c r="A160" s="1" t="e">
        <f t="shared" si="16"/>
        <v>#REF!</v>
      </c>
      <c r="B160" s="38" t="e">
        <f t="shared" si="17"/>
        <v>#REF!</v>
      </c>
      <c r="C160" s="38" t="e">
        <f t="shared" si="15"/>
        <v>#REF!</v>
      </c>
      <c r="D160" s="38" t="e">
        <f>IF($B160="","",INDEX(#REF!,MATCH($B160,#REF!,0),1))</f>
        <v>#REF!</v>
      </c>
      <c r="E160" s="38" t="e">
        <f>IF($B160="","",INDEX(#REF!,MATCH($B160,#REF!,0),2))</f>
        <v>#REF!</v>
      </c>
      <c r="F160" s="38" t="e">
        <f>IF($B160="","",INDEX(#REF!,MATCH($B160,#REF!,0),3))</f>
        <v>#REF!</v>
      </c>
      <c r="G160" s="38" t="e">
        <f>IF($B160="","",INDEX(#REF!,MATCH($B160,#REF!,0),4))</f>
        <v>#REF!</v>
      </c>
      <c r="H160" s="38"/>
      <c r="I160" s="38" t="e">
        <f>IF($B160="","",INDEX(#REF!,MATCH($B160,#REF!,0),7))</f>
        <v>#REF!</v>
      </c>
      <c r="J160" s="33" t="e">
        <f>+#REF!</f>
        <v>#REF!</v>
      </c>
      <c r="K160" s="33"/>
      <c r="L160" s="34"/>
      <c r="M160" s="34"/>
      <c r="N160" s="35"/>
      <c r="O160" s="34"/>
      <c r="P160" s="34"/>
      <c r="Q160" s="34"/>
      <c r="R160" s="34"/>
      <c r="S160" s="34"/>
      <c r="T160" s="34"/>
      <c r="U160" s="34"/>
      <c r="V160" s="36"/>
      <c r="W160" s="36"/>
      <c r="X160" s="36"/>
      <c r="Y160" s="34"/>
      <c r="AB160" s="60" t="e">
        <f>IF(I160="","",IF(I160=_xlfn.XLOOKUP(COUNTIF(C$8:C160,"V")+AB$7,#REF!,#REF!),"OK","NG"))</f>
        <v>#REF!</v>
      </c>
    </row>
    <row r="161" spans="1:28" ht="17.25" hidden="1" customHeight="1" x14ac:dyDescent="0.25">
      <c r="A161" s="1" t="e">
        <f t="shared" si="16"/>
        <v>#REF!</v>
      </c>
      <c r="B161" s="38" t="e">
        <f t="shared" si="17"/>
        <v>#REF!</v>
      </c>
      <c r="C161" s="38" t="e">
        <f t="shared" si="15"/>
        <v>#REF!</v>
      </c>
      <c r="D161" s="38" t="e">
        <f>IF($B161="","",INDEX(#REF!,MATCH($B161,#REF!,0),1))</f>
        <v>#REF!</v>
      </c>
      <c r="E161" s="38" t="e">
        <f>IF($B161="","",INDEX(#REF!,MATCH($B161,#REF!,0),2))</f>
        <v>#REF!</v>
      </c>
      <c r="F161" s="38" t="e">
        <f>IF($B161="","",INDEX(#REF!,MATCH($B161,#REF!,0),3))</f>
        <v>#REF!</v>
      </c>
      <c r="G161" s="38" t="e">
        <f>IF($B161="","",INDEX(#REF!,MATCH($B161,#REF!,0),4))</f>
        <v>#REF!</v>
      </c>
      <c r="H161" s="38"/>
      <c r="I161" s="38" t="e">
        <f>IF($B161="","",INDEX(#REF!,MATCH($B161,#REF!,0),7))</f>
        <v>#REF!</v>
      </c>
      <c r="J161" s="33" t="e">
        <f>+#REF!</f>
        <v>#REF!</v>
      </c>
      <c r="K161" s="33"/>
      <c r="L161" s="34"/>
      <c r="M161" s="34"/>
      <c r="N161" s="35"/>
      <c r="O161" s="34"/>
      <c r="P161" s="34"/>
      <c r="Q161" s="34"/>
      <c r="R161" s="34"/>
      <c r="S161" s="34"/>
      <c r="T161" s="34"/>
      <c r="U161" s="34"/>
      <c r="V161" s="36"/>
      <c r="W161" s="36"/>
      <c r="X161" s="36"/>
      <c r="Y161" s="34"/>
      <c r="AB161" s="60" t="e">
        <f>IF(I161="","",IF(I161=_xlfn.XLOOKUP(COUNTIF(C$8:C161,"V")+AB$7,#REF!,#REF!),"OK","NG"))</f>
        <v>#REF!</v>
      </c>
    </row>
    <row r="162" spans="1:28" ht="17.25" hidden="1" customHeight="1" x14ac:dyDescent="0.25">
      <c r="A162" s="1" t="e">
        <f t="shared" si="16"/>
        <v>#REF!</v>
      </c>
      <c r="B162" s="38" t="e">
        <f t="shared" si="17"/>
        <v>#REF!</v>
      </c>
      <c r="C162" s="38" t="e">
        <f t="shared" si="15"/>
        <v>#REF!</v>
      </c>
      <c r="D162" s="38" t="e">
        <f>IF($B162="","",INDEX(#REF!,MATCH($B162,#REF!,0),1))</f>
        <v>#REF!</v>
      </c>
      <c r="E162" s="38" t="e">
        <f>IF($B162="","",INDEX(#REF!,MATCH($B162,#REF!,0),2))</f>
        <v>#REF!</v>
      </c>
      <c r="F162" s="38" t="e">
        <f>IF($B162="","",INDEX(#REF!,MATCH($B162,#REF!,0),3))</f>
        <v>#REF!</v>
      </c>
      <c r="G162" s="38" t="e">
        <f>IF($B162="","",INDEX(#REF!,MATCH($B162,#REF!,0),4))</f>
        <v>#REF!</v>
      </c>
      <c r="H162" s="38"/>
      <c r="I162" s="38" t="e">
        <f>IF($B162="","",INDEX(#REF!,MATCH($B162,#REF!,0),7))</f>
        <v>#REF!</v>
      </c>
      <c r="J162" s="33" t="e">
        <f>+#REF!</f>
        <v>#REF!</v>
      </c>
      <c r="K162" s="33"/>
      <c r="L162" s="34"/>
      <c r="M162" s="34"/>
      <c r="N162" s="35"/>
      <c r="O162" s="34"/>
      <c r="P162" s="34"/>
      <c r="Q162" s="34"/>
      <c r="R162" s="34"/>
      <c r="S162" s="34"/>
      <c r="T162" s="34"/>
      <c r="U162" s="34"/>
      <c r="V162" s="36"/>
      <c r="W162" s="36"/>
      <c r="X162" s="36"/>
      <c r="Y162" s="34"/>
      <c r="AB162" s="60" t="e">
        <f>IF(I162="","",IF(I162=_xlfn.XLOOKUP(COUNTIF(C$8:C162,"V")+AB$7,#REF!,#REF!),"OK","NG"))</f>
        <v>#REF!</v>
      </c>
    </row>
    <row r="163" spans="1:28" ht="17.25" hidden="1" customHeight="1" x14ac:dyDescent="0.25">
      <c r="A163" s="1" t="e">
        <f t="shared" si="16"/>
        <v>#REF!</v>
      </c>
      <c r="B163" s="38" t="e">
        <f t="shared" si="17"/>
        <v>#REF!</v>
      </c>
      <c r="C163" s="38" t="e">
        <f t="shared" si="15"/>
        <v>#REF!</v>
      </c>
      <c r="D163" s="38" t="e">
        <f>IF($B163="","",INDEX(#REF!,MATCH($B163,#REF!,0),1))</f>
        <v>#REF!</v>
      </c>
      <c r="E163" s="38" t="e">
        <f>IF($B163="","",INDEX(#REF!,MATCH($B163,#REF!,0),2))</f>
        <v>#REF!</v>
      </c>
      <c r="F163" s="38" t="e">
        <f>IF($B163="","",INDEX(#REF!,MATCH($B163,#REF!,0),3))</f>
        <v>#REF!</v>
      </c>
      <c r="G163" s="38" t="e">
        <f>IF($B163="","",INDEX(#REF!,MATCH($B163,#REF!,0),4))</f>
        <v>#REF!</v>
      </c>
      <c r="H163" s="38"/>
      <c r="I163" s="38" t="e">
        <f>IF($B163="","",INDEX(#REF!,MATCH($B163,#REF!,0),7))</f>
        <v>#REF!</v>
      </c>
      <c r="J163" s="33" t="e">
        <f>+#REF!</f>
        <v>#REF!</v>
      </c>
      <c r="K163" s="33"/>
      <c r="L163" s="34"/>
      <c r="M163" s="34"/>
      <c r="N163" s="35"/>
      <c r="O163" s="34"/>
      <c r="P163" s="34"/>
      <c r="Q163" s="34"/>
      <c r="R163" s="34"/>
      <c r="S163" s="34"/>
      <c r="T163" s="34"/>
      <c r="U163" s="34"/>
      <c r="V163" s="36"/>
      <c r="W163" s="36"/>
      <c r="X163" s="36"/>
      <c r="Y163" s="34"/>
      <c r="AB163" s="60" t="e">
        <f>IF(I163="","",IF(I163=_xlfn.XLOOKUP(COUNTIF(C$8:C163,"V")+AB$7,#REF!,#REF!),"OK","NG"))</f>
        <v>#REF!</v>
      </c>
    </row>
    <row r="164" spans="1:28" ht="17.25" hidden="1" customHeight="1" x14ac:dyDescent="0.25">
      <c r="A164" s="1" t="e">
        <f t="shared" si="16"/>
        <v>#REF!</v>
      </c>
      <c r="B164" s="38" t="e">
        <f t="shared" si="17"/>
        <v>#REF!</v>
      </c>
      <c r="C164" s="38" t="e">
        <f t="shared" si="15"/>
        <v>#REF!</v>
      </c>
      <c r="D164" s="38" t="e">
        <f>IF($B164="","",INDEX(#REF!,MATCH($B164,#REF!,0),1))</f>
        <v>#REF!</v>
      </c>
      <c r="E164" s="38" t="e">
        <f>IF($B164="","",INDEX(#REF!,MATCH($B164,#REF!,0),2))</f>
        <v>#REF!</v>
      </c>
      <c r="F164" s="38" t="e">
        <f>IF($B164="","",INDEX(#REF!,MATCH($B164,#REF!,0),3))</f>
        <v>#REF!</v>
      </c>
      <c r="G164" s="38" t="e">
        <f>IF($B164="","",INDEX(#REF!,MATCH($B164,#REF!,0),4))</f>
        <v>#REF!</v>
      </c>
      <c r="H164" s="38"/>
      <c r="I164" s="38" t="e">
        <f>IF($B164="","",INDEX(#REF!,MATCH($B164,#REF!,0),7))</f>
        <v>#REF!</v>
      </c>
      <c r="J164" s="33" t="e">
        <f>+#REF!</f>
        <v>#REF!</v>
      </c>
      <c r="K164" s="33"/>
      <c r="L164" s="34"/>
      <c r="M164" s="34"/>
      <c r="N164" s="35"/>
      <c r="O164" s="34"/>
      <c r="P164" s="34"/>
      <c r="Q164" s="34"/>
      <c r="R164" s="34"/>
      <c r="S164" s="34"/>
      <c r="T164" s="34"/>
      <c r="U164" s="34"/>
      <c r="V164" s="36"/>
      <c r="W164" s="36"/>
      <c r="X164" s="36"/>
      <c r="Y164" s="34"/>
      <c r="AB164" s="60" t="e">
        <f>IF(I164="","",IF(I164=_xlfn.XLOOKUP(COUNTIF(C$8:C164,"V")+AB$7,#REF!,#REF!),"OK","NG"))</f>
        <v>#REF!</v>
      </c>
    </row>
    <row r="165" spans="1:28" ht="17.25" hidden="1" customHeight="1" x14ac:dyDescent="0.25">
      <c r="A165" s="1" t="e">
        <f t="shared" si="16"/>
        <v>#REF!</v>
      </c>
      <c r="B165" s="38" t="e">
        <f t="shared" si="17"/>
        <v>#REF!</v>
      </c>
      <c r="C165" s="38" t="e">
        <f t="shared" si="15"/>
        <v>#REF!</v>
      </c>
      <c r="D165" s="38" t="e">
        <f>IF($B165="","",INDEX(#REF!,MATCH($B165,#REF!,0),1))</f>
        <v>#REF!</v>
      </c>
      <c r="E165" s="38" t="e">
        <f>IF($B165="","",INDEX(#REF!,MATCH($B165,#REF!,0),2))</f>
        <v>#REF!</v>
      </c>
      <c r="F165" s="38" t="e">
        <f>IF($B165="","",INDEX(#REF!,MATCH($B165,#REF!,0),3))</f>
        <v>#REF!</v>
      </c>
      <c r="G165" s="38" t="e">
        <f>IF($B165="","",INDEX(#REF!,MATCH($B165,#REF!,0),4))</f>
        <v>#REF!</v>
      </c>
      <c r="H165" s="38"/>
      <c r="I165" s="38" t="e">
        <f>IF($B165="","",INDEX(#REF!,MATCH($B165,#REF!,0),7))</f>
        <v>#REF!</v>
      </c>
      <c r="J165" s="33" t="e">
        <f>+#REF!</f>
        <v>#REF!</v>
      </c>
      <c r="K165" s="33"/>
      <c r="L165" s="34"/>
      <c r="M165" s="34"/>
      <c r="N165" s="35"/>
      <c r="O165" s="34"/>
      <c r="P165" s="34"/>
      <c r="Q165" s="34"/>
      <c r="R165" s="34"/>
      <c r="S165" s="34"/>
      <c r="T165" s="34"/>
      <c r="U165" s="34"/>
      <c r="V165" s="36"/>
      <c r="W165" s="36"/>
      <c r="X165" s="36"/>
      <c r="Y165" s="34"/>
      <c r="AB165" s="60" t="e">
        <f>IF(I165="","",IF(I165=_xlfn.XLOOKUP(COUNTIF(C$8:C165,"V")+AB$7,#REF!,#REF!),"OK","NG"))</f>
        <v>#REF!</v>
      </c>
    </row>
    <row r="166" spans="1:28" ht="17.25" hidden="1" customHeight="1" x14ac:dyDescent="0.25">
      <c r="A166" s="1" t="e">
        <f t="shared" si="16"/>
        <v>#REF!</v>
      </c>
      <c r="B166" s="38" t="e">
        <f t="shared" si="17"/>
        <v>#REF!</v>
      </c>
      <c r="C166" s="38" t="e">
        <f t="shared" si="15"/>
        <v>#REF!</v>
      </c>
      <c r="D166" s="38" t="e">
        <f>IF($B166="","",INDEX(#REF!,MATCH($B166,#REF!,0),1))</f>
        <v>#REF!</v>
      </c>
      <c r="E166" s="38" t="e">
        <f>IF($B166="","",INDEX(#REF!,MATCH($B166,#REF!,0),2))</f>
        <v>#REF!</v>
      </c>
      <c r="F166" s="38" t="e">
        <f>IF($B166="","",INDEX(#REF!,MATCH($B166,#REF!,0),3))</f>
        <v>#REF!</v>
      </c>
      <c r="G166" s="38" t="e">
        <f>IF($B166="","",INDEX(#REF!,MATCH($B166,#REF!,0),4))</f>
        <v>#REF!</v>
      </c>
      <c r="H166" s="38"/>
      <c r="I166" s="38" t="e">
        <f>IF($B166="","",INDEX(#REF!,MATCH($B166,#REF!,0),7))</f>
        <v>#REF!</v>
      </c>
      <c r="J166" s="33" t="e">
        <f>+#REF!</f>
        <v>#REF!</v>
      </c>
      <c r="K166" s="33"/>
      <c r="L166" s="34"/>
      <c r="M166" s="34"/>
      <c r="N166" s="35"/>
      <c r="O166" s="34"/>
      <c r="P166" s="34"/>
      <c r="Q166" s="34"/>
      <c r="R166" s="34"/>
      <c r="S166" s="34"/>
      <c r="T166" s="34"/>
      <c r="U166" s="34"/>
      <c r="V166" s="36"/>
      <c r="W166" s="36"/>
      <c r="X166" s="36"/>
      <c r="Y166" s="34"/>
      <c r="AB166" s="60" t="e">
        <f>IF(I166="","",IF(I166=_xlfn.XLOOKUP(COUNTIF(C$8:C166,"V")+AB$7,#REF!,#REF!),"OK","NG"))</f>
        <v>#REF!</v>
      </c>
    </row>
    <row r="167" spans="1:28" ht="17.25" hidden="1" customHeight="1" x14ac:dyDescent="0.25">
      <c r="A167" s="1" t="e">
        <f t="shared" si="16"/>
        <v>#REF!</v>
      </c>
      <c r="B167" s="38" t="e">
        <f t="shared" si="17"/>
        <v>#REF!</v>
      </c>
      <c r="C167" s="38" t="e">
        <f t="shared" si="15"/>
        <v>#REF!</v>
      </c>
      <c r="D167" s="38" t="e">
        <f>IF($B167="","",INDEX(#REF!,MATCH($B167,#REF!,0),1))</f>
        <v>#REF!</v>
      </c>
      <c r="E167" s="38" t="e">
        <f>IF($B167="","",INDEX(#REF!,MATCH($B167,#REF!,0),2))</f>
        <v>#REF!</v>
      </c>
      <c r="F167" s="38" t="e">
        <f>IF($B167="","",INDEX(#REF!,MATCH($B167,#REF!,0),3))</f>
        <v>#REF!</v>
      </c>
      <c r="G167" s="38" t="e">
        <f>IF($B167="","",INDEX(#REF!,MATCH($B167,#REF!,0),4))</f>
        <v>#REF!</v>
      </c>
      <c r="H167" s="38"/>
      <c r="I167" s="38" t="e">
        <f>IF($B167="","",INDEX(#REF!,MATCH($B167,#REF!,0),7))</f>
        <v>#REF!</v>
      </c>
      <c r="J167" s="33" t="e">
        <f>+#REF!</f>
        <v>#REF!</v>
      </c>
      <c r="K167" s="33"/>
      <c r="L167" s="34"/>
      <c r="M167" s="34"/>
      <c r="N167" s="35"/>
      <c r="O167" s="34"/>
      <c r="P167" s="34"/>
      <c r="Q167" s="34"/>
      <c r="R167" s="34"/>
      <c r="S167" s="34"/>
      <c r="T167" s="34"/>
      <c r="U167" s="34"/>
      <c r="V167" s="36"/>
      <c r="W167" s="36"/>
      <c r="X167" s="36"/>
      <c r="Y167" s="34"/>
      <c r="AB167" s="60" t="e">
        <f>IF(I167="","",IF(I167=_xlfn.XLOOKUP(COUNTIF(C$8:C167,"V")+AB$7,#REF!,#REF!),"OK","NG"))</f>
        <v>#REF!</v>
      </c>
    </row>
    <row r="168" spans="1:28" ht="17.25" hidden="1" customHeight="1" x14ac:dyDescent="0.25">
      <c r="A168" s="1" t="e">
        <f t="shared" si="16"/>
        <v>#REF!</v>
      </c>
      <c r="B168" s="38" t="e">
        <f t="shared" si="17"/>
        <v>#REF!</v>
      </c>
      <c r="C168" s="38" t="e">
        <f t="shared" si="15"/>
        <v>#REF!</v>
      </c>
      <c r="D168" s="38" t="e">
        <f>IF($B168="","",INDEX(#REF!,MATCH($B168,#REF!,0),1))</f>
        <v>#REF!</v>
      </c>
      <c r="E168" s="38" t="e">
        <f>IF($B168="","",INDEX(#REF!,MATCH($B168,#REF!,0),2))</f>
        <v>#REF!</v>
      </c>
      <c r="F168" s="38" t="e">
        <f>IF($B168="","",INDEX(#REF!,MATCH($B168,#REF!,0),3))</f>
        <v>#REF!</v>
      </c>
      <c r="G168" s="38" t="e">
        <f>IF($B168="","",INDEX(#REF!,MATCH($B168,#REF!,0),4))</f>
        <v>#REF!</v>
      </c>
      <c r="H168" s="38"/>
      <c r="I168" s="38" t="e">
        <f>IF($B168="","",INDEX(#REF!,MATCH($B168,#REF!,0),7))</f>
        <v>#REF!</v>
      </c>
      <c r="J168" s="33" t="e">
        <f>+#REF!</f>
        <v>#REF!</v>
      </c>
      <c r="K168" s="33"/>
      <c r="L168" s="34"/>
      <c r="M168" s="34"/>
      <c r="N168" s="35"/>
      <c r="O168" s="34"/>
      <c r="P168" s="34"/>
      <c r="Q168" s="34"/>
      <c r="R168" s="34"/>
      <c r="S168" s="34"/>
      <c r="T168" s="34"/>
      <c r="U168" s="34"/>
      <c r="V168" s="36"/>
      <c r="W168" s="36"/>
      <c r="X168" s="36"/>
      <c r="Y168" s="34"/>
      <c r="AB168" s="60" t="e">
        <f>IF(I168="","",IF(I168=_xlfn.XLOOKUP(COUNTIF(C$8:C168,"V")+AB$7,#REF!,#REF!),"OK","NG"))</f>
        <v>#REF!</v>
      </c>
    </row>
    <row r="169" spans="1:28" ht="17.25" hidden="1" customHeight="1" x14ac:dyDescent="0.25">
      <c r="A169" s="1" t="e">
        <f t="shared" si="16"/>
        <v>#REF!</v>
      </c>
      <c r="B169" s="38" t="e">
        <f t="shared" si="17"/>
        <v>#REF!</v>
      </c>
      <c r="C169" s="38" t="e">
        <f t="shared" si="15"/>
        <v>#REF!</v>
      </c>
      <c r="D169" s="38" t="e">
        <f>IF($B169="","",INDEX(#REF!,MATCH($B169,#REF!,0),1))</f>
        <v>#REF!</v>
      </c>
      <c r="E169" s="38" t="e">
        <f>IF($B169="","",INDEX(#REF!,MATCH($B169,#REF!,0),2))</f>
        <v>#REF!</v>
      </c>
      <c r="F169" s="38" t="e">
        <f>IF($B169="","",INDEX(#REF!,MATCH($B169,#REF!,0),3))</f>
        <v>#REF!</v>
      </c>
      <c r="G169" s="38" t="e">
        <f>IF($B169="","",INDEX(#REF!,MATCH($B169,#REF!,0),4))</f>
        <v>#REF!</v>
      </c>
      <c r="H169" s="38"/>
      <c r="I169" s="38" t="e">
        <f>IF($B169="","",INDEX(#REF!,MATCH($B169,#REF!,0),7))</f>
        <v>#REF!</v>
      </c>
      <c r="J169" s="33" t="e">
        <f>+#REF!</f>
        <v>#REF!</v>
      </c>
      <c r="K169" s="33"/>
      <c r="L169" s="34"/>
      <c r="M169" s="34"/>
      <c r="N169" s="35"/>
      <c r="O169" s="34"/>
      <c r="P169" s="34"/>
      <c r="Q169" s="34"/>
      <c r="R169" s="34"/>
      <c r="S169" s="34"/>
      <c r="T169" s="34"/>
      <c r="U169" s="34"/>
      <c r="V169" s="36"/>
      <c r="W169" s="36"/>
      <c r="X169" s="36"/>
      <c r="Y169" s="34"/>
      <c r="AB169" s="60" t="e">
        <f>IF(I169="","",IF(I169=_xlfn.XLOOKUP(COUNTIF(C$8:C169,"V")+AB$7,#REF!,#REF!),"OK","NG"))</f>
        <v>#REF!</v>
      </c>
    </row>
    <row r="170" spans="1:28" ht="17.25" hidden="1" customHeight="1" x14ac:dyDescent="0.25">
      <c r="A170" s="1" t="e">
        <f t="shared" si="16"/>
        <v>#REF!</v>
      </c>
      <c r="B170" s="38" t="e">
        <f t="shared" si="17"/>
        <v>#REF!</v>
      </c>
      <c r="C170" s="38" t="e">
        <f t="shared" si="15"/>
        <v>#REF!</v>
      </c>
      <c r="D170" s="38" t="e">
        <f>IF($B170="","",INDEX(#REF!,MATCH($B170,#REF!,0),1))</f>
        <v>#REF!</v>
      </c>
      <c r="E170" s="38" t="e">
        <f>IF($B170="","",INDEX(#REF!,MATCH($B170,#REF!,0),2))</f>
        <v>#REF!</v>
      </c>
      <c r="F170" s="38" t="e">
        <f>IF($B170="","",INDEX(#REF!,MATCH($B170,#REF!,0),3))</f>
        <v>#REF!</v>
      </c>
      <c r="G170" s="38" t="e">
        <f>IF($B170="","",INDEX(#REF!,MATCH($B170,#REF!,0),4))</f>
        <v>#REF!</v>
      </c>
      <c r="H170" s="38"/>
      <c r="I170" s="38" t="e">
        <f>IF($B170="","",INDEX(#REF!,MATCH($B170,#REF!,0),7))</f>
        <v>#REF!</v>
      </c>
      <c r="J170" s="33" t="e">
        <f>+#REF!</f>
        <v>#REF!</v>
      </c>
      <c r="K170" s="33"/>
      <c r="L170" s="34"/>
      <c r="M170" s="34"/>
      <c r="N170" s="35"/>
      <c r="O170" s="34"/>
      <c r="P170" s="34"/>
      <c r="Q170" s="34"/>
      <c r="R170" s="34"/>
      <c r="S170" s="34"/>
      <c r="T170" s="34"/>
      <c r="U170" s="34"/>
      <c r="V170" s="36"/>
      <c r="W170" s="36"/>
      <c r="X170" s="36"/>
      <c r="Y170" s="34"/>
      <c r="AB170" s="60" t="e">
        <f>IF(I170="","",IF(I170=_xlfn.XLOOKUP(COUNTIF(C$8:C170,"V")+AB$7,#REF!,#REF!),"OK","NG"))</f>
        <v>#REF!</v>
      </c>
    </row>
    <row r="171" spans="1:28" ht="17.25" hidden="1" customHeight="1" x14ac:dyDescent="0.25">
      <c r="A171" s="1" t="e">
        <f t="shared" si="16"/>
        <v>#REF!</v>
      </c>
      <c r="B171" s="38" t="e">
        <f t="shared" si="17"/>
        <v>#REF!</v>
      </c>
      <c r="C171" s="38" t="e">
        <f t="shared" si="15"/>
        <v>#REF!</v>
      </c>
      <c r="D171" s="38" t="e">
        <f>IF($B171="","",INDEX(#REF!,MATCH($B171,#REF!,0),1))</f>
        <v>#REF!</v>
      </c>
      <c r="E171" s="38" t="e">
        <f>IF($B171="","",INDEX(#REF!,MATCH($B171,#REF!,0),2))</f>
        <v>#REF!</v>
      </c>
      <c r="F171" s="38" t="e">
        <f>IF($B171="","",INDEX(#REF!,MATCH($B171,#REF!,0),3))</f>
        <v>#REF!</v>
      </c>
      <c r="G171" s="38" t="e">
        <f>IF($B171="","",INDEX(#REF!,MATCH($B171,#REF!,0),4))</f>
        <v>#REF!</v>
      </c>
      <c r="H171" s="38"/>
      <c r="I171" s="38" t="e">
        <f>IF($B171="","",INDEX(#REF!,MATCH($B171,#REF!,0),7))</f>
        <v>#REF!</v>
      </c>
      <c r="J171" s="33" t="e">
        <f>+#REF!</f>
        <v>#REF!</v>
      </c>
      <c r="K171" s="33"/>
      <c r="L171" s="34"/>
      <c r="M171" s="34"/>
      <c r="N171" s="35"/>
      <c r="O171" s="34"/>
      <c r="P171" s="34"/>
      <c r="Q171" s="34"/>
      <c r="R171" s="34"/>
      <c r="S171" s="34"/>
      <c r="T171" s="34"/>
      <c r="U171" s="34"/>
      <c r="V171" s="36"/>
      <c r="W171" s="36"/>
      <c r="X171" s="36"/>
      <c r="Y171" s="34"/>
      <c r="AB171" s="60" t="e">
        <f>IF(I171="","",IF(I171=_xlfn.XLOOKUP(COUNTIF(C$8:C171,"V")+AB$7,#REF!,#REF!),"OK","NG"))</f>
        <v>#REF!</v>
      </c>
    </row>
    <row r="172" spans="1:28" ht="17.25" hidden="1" customHeight="1" x14ac:dyDescent="0.25">
      <c r="A172" s="1" t="e">
        <f t="shared" si="16"/>
        <v>#REF!</v>
      </c>
      <c r="B172" s="38" t="e">
        <f t="shared" si="17"/>
        <v>#REF!</v>
      </c>
      <c r="C172" s="38" t="e">
        <f t="shared" si="15"/>
        <v>#REF!</v>
      </c>
      <c r="D172" s="38" t="e">
        <f>IF($B172="","",INDEX(#REF!,MATCH($B172,#REF!,0),1))</f>
        <v>#REF!</v>
      </c>
      <c r="E172" s="38" t="e">
        <f>IF($B172="","",INDEX(#REF!,MATCH($B172,#REF!,0),2))</f>
        <v>#REF!</v>
      </c>
      <c r="F172" s="38" t="e">
        <f>IF($B172="","",INDEX(#REF!,MATCH($B172,#REF!,0),3))</f>
        <v>#REF!</v>
      </c>
      <c r="G172" s="38" t="e">
        <f>IF($B172="","",INDEX(#REF!,MATCH($B172,#REF!,0),4))</f>
        <v>#REF!</v>
      </c>
      <c r="H172" s="38"/>
      <c r="I172" s="38" t="e">
        <f>IF($B172="","",INDEX(#REF!,MATCH($B172,#REF!,0),7))</f>
        <v>#REF!</v>
      </c>
      <c r="J172" s="33" t="e">
        <f>+#REF!</f>
        <v>#REF!</v>
      </c>
      <c r="K172" s="33"/>
      <c r="L172" s="34"/>
      <c r="M172" s="34"/>
      <c r="N172" s="35"/>
      <c r="O172" s="34"/>
      <c r="P172" s="34"/>
      <c r="Q172" s="34"/>
      <c r="R172" s="34"/>
      <c r="S172" s="34"/>
      <c r="T172" s="34"/>
      <c r="U172" s="34"/>
      <c r="V172" s="36"/>
      <c r="W172" s="36"/>
      <c r="X172" s="36"/>
      <c r="Y172" s="34"/>
      <c r="AB172" s="60" t="e">
        <f>IF(I172="","",IF(I172=_xlfn.XLOOKUP(COUNTIF(C$8:C172,"V")+AB$7,#REF!,#REF!),"OK","NG"))</f>
        <v>#REF!</v>
      </c>
    </row>
    <row r="173" spans="1:28" ht="17.25" hidden="1" customHeight="1" x14ac:dyDescent="0.25">
      <c r="A173" s="1" t="e">
        <f t="shared" si="16"/>
        <v>#REF!</v>
      </c>
      <c r="B173" s="38" t="e">
        <f t="shared" si="17"/>
        <v>#REF!</v>
      </c>
      <c r="C173" s="38" t="e">
        <f t="shared" si="15"/>
        <v>#REF!</v>
      </c>
      <c r="D173" s="38" t="e">
        <f>IF($B173="","",INDEX(#REF!,MATCH($B173,#REF!,0),1))</f>
        <v>#REF!</v>
      </c>
      <c r="E173" s="38" t="e">
        <f>IF($B173="","",INDEX(#REF!,MATCH($B173,#REF!,0),2))</f>
        <v>#REF!</v>
      </c>
      <c r="F173" s="38" t="e">
        <f>IF($B173="","",INDEX(#REF!,MATCH($B173,#REF!,0),3))</f>
        <v>#REF!</v>
      </c>
      <c r="G173" s="38" t="e">
        <f>IF($B173="","",INDEX(#REF!,MATCH($B173,#REF!,0),4))</f>
        <v>#REF!</v>
      </c>
      <c r="H173" s="38"/>
      <c r="I173" s="38" t="e">
        <f>IF($B173="","",INDEX(#REF!,MATCH($B173,#REF!,0),7))</f>
        <v>#REF!</v>
      </c>
      <c r="J173" s="33" t="e">
        <f>+#REF!</f>
        <v>#REF!</v>
      </c>
      <c r="K173" s="33"/>
      <c r="L173" s="34"/>
      <c r="M173" s="34"/>
      <c r="N173" s="35"/>
      <c r="O173" s="34"/>
      <c r="P173" s="34"/>
      <c r="Q173" s="34"/>
      <c r="R173" s="34"/>
      <c r="S173" s="34"/>
      <c r="T173" s="34"/>
      <c r="U173" s="34"/>
      <c r="V173" s="36"/>
      <c r="W173" s="36"/>
      <c r="X173" s="36"/>
      <c r="Y173" s="34"/>
      <c r="AB173" s="60" t="e">
        <f>IF(I173="","",IF(I173=_xlfn.XLOOKUP(COUNTIF(C$8:C173,"V")+AB$7,#REF!,#REF!),"OK","NG"))</f>
        <v>#REF!</v>
      </c>
    </row>
    <row r="174" spans="1:28" ht="17.25" hidden="1" customHeight="1" x14ac:dyDescent="0.25">
      <c r="A174" s="1" t="e">
        <f t="shared" si="16"/>
        <v>#REF!</v>
      </c>
      <c r="B174" s="38" t="e">
        <f t="shared" si="17"/>
        <v>#REF!</v>
      </c>
      <c r="C174" s="38" t="e">
        <f t="shared" si="15"/>
        <v>#REF!</v>
      </c>
      <c r="D174" s="38" t="e">
        <f>IF($B174="","",INDEX(#REF!,MATCH($B174,#REF!,0),1))</f>
        <v>#REF!</v>
      </c>
      <c r="E174" s="38" t="e">
        <f>IF($B174="","",INDEX(#REF!,MATCH($B174,#REF!,0),2))</f>
        <v>#REF!</v>
      </c>
      <c r="F174" s="38" t="e">
        <f>IF($B174="","",INDEX(#REF!,MATCH($B174,#REF!,0),3))</f>
        <v>#REF!</v>
      </c>
      <c r="G174" s="38" t="e">
        <f>IF($B174="","",INDEX(#REF!,MATCH($B174,#REF!,0),4))</f>
        <v>#REF!</v>
      </c>
      <c r="H174" s="38"/>
      <c r="I174" s="38" t="e">
        <f>IF($B174="","",INDEX(#REF!,MATCH($B174,#REF!,0),7))</f>
        <v>#REF!</v>
      </c>
      <c r="J174" s="33" t="e">
        <f>+#REF!</f>
        <v>#REF!</v>
      </c>
      <c r="K174" s="33"/>
      <c r="L174" s="34"/>
      <c r="M174" s="34"/>
      <c r="N174" s="35"/>
      <c r="O174" s="34"/>
      <c r="P174" s="34"/>
      <c r="Q174" s="34"/>
      <c r="R174" s="34"/>
      <c r="S174" s="34"/>
      <c r="T174" s="34"/>
      <c r="U174" s="34"/>
      <c r="V174" s="36"/>
      <c r="W174" s="36"/>
      <c r="X174" s="36"/>
      <c r="Y174" s="34"/>
      <c r="AB174" s="60" t="e">
        <f>IF(I174="","",IF(I174=_xlfn.XLOOKUP(COUNTIF(C$8:C174,"V")+AB$7,#REF!,#REF!),"OK","NG"))</f>
        <v>#REF!</v>
      </c>
    </row>
    <row r="175" spans="1:28" ht="17.25" hidden="1" customHeight="1" x14ac:dyDescent="0.25">
      <c r="A175" s="1" t="e">
        <f t="shared" si="16"/>
        <v>#REF!</v>
      </c>
      <c r="B175" s="38" t="e">
        <f t="shared" si="17"/>
        <v>#REF!</v>
      </c>
      <c r="C175" s="38" t="e">
        <f t="shared" si="15"/>
        <v>#REF!</v>
      </c>
      <c r="D175" s="38" t="e">
        <f>IF($B175="","",INDEX(#REF!,MATCH($B175,#REF!,0),1))</f>
        <v>#REF!</v>
      </c>
      <c r="E175" s="38" t="e">
        <f>IF($B175="","",INDEX(#REF!,MATCH($B175,#REF!,0),2))</f>
        <v>#REF!</v>
      </c>
      <c r="F175" s="38" t="e">
        <f>IF($B175="","",INDEX(#REF!,MATCH($B175,#REF!,0),3))</f>
        <v>#REF!</v>
      </c>
      <c r="G175" s="38" t="e">
        <f>IF($B175="","",INDEX(#REF!,MATCH($B175,#REF!,0),4))</f>
        <v>#REF!</v>
      </c>
      <c r="H175" s="38"/>
      <c r="I175" s="38" t="e">
        <f>IF($B175="","",INDEX(#REF!,MATCH($B175,#REF!,0),7))</f>
        <v>#REF!</v>
      </c>
      <c r="J175" s="33" t="e">
        <f>+#REF!</f>
        <v>#REF!</v>
      </c>
      <c r="K175" s="33"/>
      <c r="L175" s="34"/>
      <c r="M175" s="34"/>
      <c r="N175" s="35"/>
      <c r="O175" s="34"/>
      <c r="P175" s="34"/>
      <c r="Q175" s="34"/>
      <c r="R175" s="34"/>
      <c r="S175" s="34"/>
      <c r="T175" s="34"/>
      <c r="U175" s="34"/>
      <c r="V175" s="36"/>
      <c r="W175" s="36"/>
      <c r="X175" s="36"/>
      <c r="Y175" s="34"/>
      <c r="AB175" s="60" t="e">
        <f>IF(I175="","",IF(I175=_xlfn.XLOOKUP(COUNTIF(C$8:C175,"V")+AB$7,#REF!,#REF!),"OK","NG"))</f>
        <v>#REF!</v>
      </c>
    </row>
    <row r="176" spans="1:28" ht="17.25" hidden="1" customHeight="1" x14ac:dyDescent="0.25">
      <c r="A176" s="1" t="e">
        <f t="shared" si="16"/>
        <v>#REF!</v>
      </c>
      <c r="B176" s="38" t="e">
        <f t="shared" si="17"/>
        <v>#REF!</v>
      </c>
      <c r="C176" s="38" t="e">
        <f t="shared" si="15"/>
        <v>#REF!</v>
      </c>
      <c r="D176" s="38" t="e">
        <f>IF($B176="","",INDEX(#REF!,MATCH($B176,#REF!,0),1))</f>
        <v>#REF!</v>
      </c>
      <c r="E176" s="38" t="e">
        <f>IF($B176="","",INDEX(#REF!,MATCH($B176,#REF!,0),2))</f>
        <v>#REF!</v>
      </c>
      <c r="F176" s="38" t="e">
        <f>IF($B176="","",INDEX(#REF!,MATCH($B176,#REF!,0),3))</f>
        <v>#REF!</v>
      </c>
      <c r="G176" s="38" t="e">
        <f>IF($B176="","",INDEX(#REF!,MATCH($B176,#REF!,0),4))</f>
        <v>#REF!</v>
      </c>
      <c r="H176" s="38"/>
      <c r="I176" s="38" t="e">
        <f>IF($B176="","",INDEX(#REF!,MATCH($B176,#REF!,0),7))</f>
        <v>#REF!</v>
      </c>
      <c r="J176" s="33" t="e">
        <f>+#REF!</f>
        <v>#REF!</v>
      </c>
      <c r="K176" s="33"/>
      <c r="L176" s="34"/>
      <c r="M176" s="34"/>
      <c r="N176" s="35"/>
      <c r="O176" s="34"/>
      <c r="P176" s="34"/>
      <c r="Q176" s="34"/>
      <c r="R176" s="34"/>
      <c r="S176" s="34"/>
      <c r="T176" s="34"/>
      <c r="U176" s="34"/>
      <c r="V176" s="36"/>
      <c r="W176" s="36"/>
      <c r="X176" s="36"/>
      <c r="Y176" s="34"/>
      <c r="AB176" s="60" t="e">
        <f>IF(I176="","",IF(I176=_xlfn.XLOOKUP(COUNTIF(C$8:C176,"V")+AB$7,#REF!,#REF!),"OK","NG"))</f>
        <v>#REF!</v>
      </c>
    </row>
    <row r="177" spans="1:28" ht="17.25" hidden="1" customHeight="1" x14ac:dyDescent="0.25">
      <c r="A177" s="1" t="e">
        <f t="shared" si="16"/>
        <v>#REF!</v>
      </c>
      <c r="B177" s="38" t="e">
        <f t="shared" si="17"/>
        <v>#REF!</v>
      </c>
      <c r="C177" s="38" t="e">
        <f t="shared" si="15"/>
        <v>#REF!</v>
      </c>
      <c r="D177" s="38" t="e">
        <f>IF($B177="","",INDEX(#REF!,MATCH($B177,#REF!,0),1))</f>
        <v>#REF!</v>
      </c>
      <c r="E177" s="38" t="e">
        <f>IF($B177="","",INDEX(#REF!,MATCH($B177,#REF!,0),2))</f>
        <v>#REF!</v>
      </c>
      <c r="F177" s="38" t="e">
        <f>IF($B177="","",INDEX(#REF!,MATCH($B177,#REF!,0),3))</f>
        <v>#REF!</v>
      </c>
      <c r="G177" s="38" t="e">
        <f>IF($B177="","",INDEX(#REF!,MATCH($B177,#REF!,0),4))</f>
        <v>#REF!</v>
      </c>
      <c r="H177" s="38"/>
      <c r="I177" s="38" t="e">
        <f>IF($B177="","",INDEX(#REF!,MATCH($B177,#REF!,0),7))</f>
        <v>#REF!</v>
      </c>
      <c r="J177" s="33" t="e">
        <f>+#REF!</f>
        <v>#REF!</v>
      </c>
      <c r="K177" s="33"/>
      <c r="L177" s="34"/>
      <c r="M177" s="34"/>
      <c r="N177" s="35"/>
      <c r="O177" s="34"/>
      <c r="P177" s="34"/>
      <c r="Q177" s="34"/>
      <c r="R177" s="34"/>
      <c r="S177" s="34"/>
      <c r="T177" s="34"/>
      <c r="U177" s="34"/>
      <c r="V177" s="36"/>
      <c r="W177" s="36"/>
      <c r="X177" s="36"/>
      <c r="Y177" s="34"/>
      <c r="AB177" s="60" t="e">
        <f>IF(I177="","",IF(I177=_xlfn.XLOOKUP(COUNTIF(C$8:C177,"V")+AB$7,#REF!,#REF!),"OK","NG"))</f>
        <v>#REF!</v>
      </c>
    </row>
    <row r="178" spans="1:28" ht="17.25" hidden="1" customHeight="1" x14ac:dyDescent="0.25">
      <c r="A178" s="1" t="e">
        <f t="shared" si="16"/>
        <v>#REF!</v>
      </c>
      <c r="B178" s="38" t="e">
        <f t="shared" si="17"/>
        <v>#REF!</v>
      </c>
      <c r="C178" s="38" t="e">
        <f t="shared" si="15"/>
        <v>#REF!</v>
      </c>
      <c r="D178" s="38" t="e">
        <f>IF($B178="","",INDEX(#REF!,MATCH($B178,#REF!,0),1))</f>
        <v>#REF!</v>
      </c>
      <c r="E178" s="38" t="e">
        <f>IF($B178="","",INDEX(#REF!,MATCH($B178,#REF!,0),2))</f>
        <v>#REF!</v>
      </c>
      <c r="F178" s="38" t="e">
        <f>IF($B178="","",INDEX(#REF!,MATCH($B178,#REF!,0),3))</f>
        <v>#REF!</v>
      </c>
      <c r="G178" s="38" t="e">
        <f>IF($B178="","",INDEX(#REF!,MATCH($B178,#REF!,0),4))</f>
        <v>#REF!</v>
      </c>
      <c r="H178" s="38"/>
      <c r="I178" s="38" t="e">
        <f>IF($B178="","",INDEX(#REF!,MATCH($B178,#REF!,0),7))</f>
        <v>#REF!</v>
      </c>
      <c r="J178" s="33" t="e">
        <f>+#REF!</f>
        <v>#REF!</v>
      </c>
      <c r="K178" s="33"/>
      <c r="L178" s="34"/>
      <c r="M178" s="34"/>
      <c r="N178" s="35"/>
      <c r="O178" s="34"/>
      <c r="P178" s="34"/>
      <c r="Q178" s="34"/>
      <c r="R178" s="34"/>
      <c r="S178" s="34"/>
      <c r="T178" s="34"/>
      <c r="U178" s="34"/>
      <c r="V178" s="36"/>
      <c r="W178" s="36"/>
      <c r="X178" s="36"/>
      <c r="Y178" s="34"/>
      <c r="AB178" s="60" t="e">
        <f>IF(I178="","",IF(I178=_xlfn.XLOOKUP(COUNTIF(C$8:C178,"V")+AB$7,#REF!,#REF!),"OK","NG"))</f>
        <v>#REF!</v>
      </c>
    </row>
    <row r="179" spans="1:28" ht="17.25" hidden="1" customHeight="1" x14ac:dyDescent="0.25">
      <c r="A179" s="1" t="e">
        <f t="shared" si="16"/>
        <v>#REF!</v>
      </c>
      <c r="B179" s="38" t="e">
        <f t="shared" si="17"/>
        <v>#REF!</v>
      </c>
      <c r="C179" s="38" t="e">
        <f t="shared" si="15"/>
        <v>#REF!</v>
      </c>
      <c r="D179" s="38" t="e">
        <f>IF($B179="","",INDEX(#REF!,MATCH($B179,#REF!,0),1))</f>
        <v>#REF!</v>
      </c>
      <c r="E179" s="38" t="e">
        <f>IF($B179="","",INDEX(#REF!,MATCH($B179,#REF!,0),2))</f>
        <v>#REF!</v>
      </c>
      <c r="F179" s="38" t="e">
        <f>IF($B179="","",INDEX(#REF!,MATCH($B179,#REF!,0),3))</f>
        <v>#REF!</v>
      </c>
      <c r="G179" s="38" t="e">
        <f>IF($B179="","",INDEX(#REF!,MATCH($B179,#REF!,0),4))</f>
        <v>#REF!</v>
      </c>
      <c r="H179" s="38"/>
      <c r="I179" s="38" t="e">
        <f>IF($B179="","",INDEX(#REF!,MATCH($B179,#REF!,0),7))</f>
        <v>#REF!</v>
      </c>
      <c r="J179" s="33" t="e">
        <f>+#REF!</f>
        <v>#REF!</v>
      </c>
      <c r="K179" s="33"/>
      <c r="L179" s="34"/>
      <c r="M179" s="34"/>
      <c r="N179" s="35"/>
      <c r="O179" s="34"/>
      <c r="P179" s="34"/>
      <c r="Q179" s="34"/>
      <c r="R179" s="34"/>
      <c r="S179" s="34"/>
      <c r="T179" s="34"/>
      <c r="U179" s="34"/>
      <c r="V179" s="36"/>
      <c r="W179" s="36"/>
      <c r="X179" s="36"/>
      <c r="Y179" s="34"/>
      <c r="AB179" s="60" t="e">
        <f>IF(I179="","",IF(I179=_xlfn.XLOOKUP(COUNTIF(C$8:C179,"V")+AB$7,#REF!,#REF!),"OK","NG"))</f>
        <v>#REF!</v>
      </c>
    </row>
    <row r="180" spans="1:28" ht="17.25" hidden="1" customHeight="1" x14ac:dyDescent="0.25">
      <c r="A180" s="1" t="e">
        <f t="shared" si="16"/>
        <v>#REF!</v>
      </c>
      <c r="B180" s="38" t="e">
        <f t="shared" si="17"/>
        <v>#REF!</v>
      </c>
      <c r="C180" s="38" t="e">
        <f t="shared" si="15"/>
        <v>#REF!</v>
      </c>
      <c r="D180" s="38" t="e">
        <f>IF($B180="","",INDEX(#REF!,MATCH($B180,#REF!,0),1))</f>
        <v>#REF!</v>
      </c>
      <c r="E180" s="38" t="e">
        <f>IF($B180="","",INDEX(#REF!,MATCH($B180,#REF!,0),2))</f>
        <v>#REF!</v>
      </c>
      <c r="F180" s="38" t="e">
        <f>IF($B180="","",INDEX(#REF!,MATCH($B180,#REF!,0),3))</f>
        <v>#REF!</v>
      </c>
      <c r="G180" s="38" t="e">
        <f>IF($B180="","",INDEX(#REF!,MATCH($B180,#REF!,0),4))</f>
        <v>#REF!</v>
      </c>
      <c r="H180" s="38"/>
      <c r="I180" s="38" t="e">
        <f>IF($B180="","",INDEX(#REF!,MATCH($B180,#REF!,0),7))</f>
        <v>#REF!</v>
      </c>
      <c r="J180" s="33" t="e">
        <f>+#REF!</f>
        <v>#REF!</v>
      </c>
      <c r="K180" s="33"/>
      <c r="L180" s="34"/>
      <c r="M180" s="34"/>
      <c r="N180" s="35"/>
      <c r="O180" s="34"/>
      <c r="P180" s="34"/>
      <c r="Q180" s="34"/>
      <c r="R180" s="34"/>
      <c r="S180" s="34"/>
      <c r="T180" s="34"/>
      <c r="U180" s="34"/>
      <c r="V180" s="36"/>
      <c r="W180" s="36"/>
      <c r="X180" s="36"/>
      <c r="Y180" s="34"/>
      <c r="AB180" s="60" t="e">
        <f>IF(I180="","",IF(I180=_xlfn.XLOOKUP(COUNTIF(C$8:C180,"V")+AB$7,#REF!,#REF!),"OK","NG"))</f>
        <v>#REF!</v>
      </c>
    </row>
    <row r="181" spans="1:28" ht="17.25" hidden="1" customHeight="1" x14ac:dyDescent="0.25">
      <c r="A181" s="1" t="e">
        <f t="shared" si="16"/>
        <v>#REF!</v>
      </c>
      <c r="B181" s="38" t="e">
        <f t="shared" si="17"/>
        <v>#REF!</v>
      </c>
      <c r="C181" s="38" t="e">
        <f t="shared" si="15"/>
        <v>#REF!</v>
      </c>
      <c r="D181" s="38" t="e">
        <f>IF($B181="","",INDEX(#REF!,MATCH($B181,#REF!,0),1))</f>
        <v>#REF!</v>
      </c>
      <c r="E181" s="38" t="e">
        <f>IF($B181="","",INDEX(#REF!,MATCH($B181,#REF!,0),2))</f>
        <v>#REF!</v>
      </c>
      <c r="F181" s="38" t="e">
        <f>IF($B181="","",INDEX(#REF!,MATCH($B181,#REF!,0),3))</f>
        <v>#REF!</v>
      </c>
      <c r="G181" s="38" t="e">
        <f>IF($B181="","",INDEX(#REF!,MATCH($B181,#REF!,0),4))</f>
        <v>#REF!</v>
      </c>
      <c r="H181" s="38"/>
      <c r="I181" s="38" t="e">
        <f>IF($B181="","",INDEX(#REF!,MATCH($B181,#REF!,0),7))</f>
        <v>#REF!</v>
      </c>
      <c r="J181" s="33" t="e">
        <f>+#REF!</f>
        <v>#REF!</v>
      </c>
      <c r="K181" s="33"/>
      <c r="L181" s="34"/>
      <c r="M181" s="34"/>
      <c r="N181" s="35"/>
      <c r="O181" s="34"/>
      <c r="P181" s="34"/>
      <c r="Q181" s="34"/>
      <c r="R181" s="34"/>
      <c r="S181" s="34"/>
      <c r="T181" s="34"/>
      <c r="U181" s="34"/>
      <c r="V181" s="36"/>
      <c r="W181" s="36"/>
      <c r="X181" s="36"/>
      <c r="Y181" s="34"/>
      <c r="AB181" s="60" t="e">
        <f>IF(I181="","",IF(I181=_xlfn.XLOOKUP(COUNTIF(C$8:C181,"V")+AB$7,#REF!,#REF!),"OK","NG"))</f>
        <v>#REF!</v>
      </c>
    </row>
    <row r="182" spans="1:28" ht="17.25" hidden="1" customHeight="1" x14ac:dyDescent="0.25">
      <c r="A182" s="1" t="e">
        <f t="shared" si="16"/>
        <v>#REF!</v>
      </c>
      <c r="B182" s="38" t="e">
        <f t="shared" si="17"/>
        <v>#REF!</v>
      </c>
      <c r="C182" s="38" t="e">
        <f t="shared" ref="C182:C192" si="18">+LEFT(G182,1)</f>
        <v>#REF!</v>
      </c>
      <c r="D182" s="38" t="e">
        <f>IF($B182="","",INDEX(#REF!,MATCH($B182,#REF!,0),1))</f>
        <v>#REF!</v>
      </c>
      <c r="E182" s="38" t="e">
        <f>IF($B182="","",INDEX(#REF!,MATCH($B182,#REF!,0),2))</f>
        <v>#REF!</v>
      </c>
      <c r="F182" s="38" t="e">
        <f>IF($B182="","",INDEX(#REF!,MATCH($B182,#REF!,0),3))</f>
        <v>#REF!</v>
      </c>
      <c r="G182" s="38" t="e">
        <f>IF($B182="","",INDEX(#REF!,MATCH($B182,#REF!,0),4))</f>
        <v>#REF!</v>
      </c>
      <c r="H182" s="38"/>
      <c r="I182" s="38" t="e">
        <f>IF($B182="","",INDEX(#REF!,MATCH($B182,#REF!,0),7))</f>
        <v>#REF!</v>
      </c>
      <c r="J182" s="33" t="e">
        <f>+#REF!</f>
        <v>#REF!</v>
      </c>
      <c r="K182" s="33"/>
      <c r="L182" s="34"/>
      <c r="M182" s="34"/>
      <c r="N182" s="35"/>
      <c r="O182" s="34"/>
      <c r="P182" s="34"/>
      <c r="Q182" s="34"/>
      <c r="R182" s="34"/>
      <c r="S182" s="34"/>
      <c r="T182" s="34"/>
      <c r="U182" s="34"/>
      <c r="V182" s="36"/>
      <c r="W182" s="36"/>
      <c r="X182" s="36"/>
      <c r="Y182" s="34"/>
      <c r="AB182" s="60" t="e">
        <f>IF(I182="","",IF(I182=_xlfn.XLOOKUP(COUNTIF(C$8:C182,"V")+AB$7,#REF!,#REF!),"OK","NG"))</f>
        <v>#REF!</v>
      </c>
    </row>
    <row r="183" spans="1:28" ht="17.25" hidden="1" customHeight="1" x14ac:dyDescent="0.25">
      <c r="A183" s="1" t="e">
        <f t="shared" si="16"/>
        <v>#REF!</v>
      </c>
      <c r="B183" s="38" t="e">
        <f t="shared" si="17"/>
        <v>#REF!</v>
      </c>
      <c r="C183" s="38" t="e">
        <f t="shared" si="18"/>
        <v>#REF!</v>
      </c>
      <c r="D183" s="38" t="e">
        <f>IF($B183="","",INDEX(#REF!,MATCH($B183,#REF!,0),1))</f>
        <v>#REF!</v>
      </c>
      <c r="E183" s="38" t="e">
        <f>IF($B183="","",INDEX(#REF!,MATCH($B183,#REF!,0),2))</f>
        <v>#REF!</v>
      </c>
      <c r="F183" s="38" t="e">
        <f>IF($B183="","",INDEX(#REF!,MATCH($B183,#REF!,0),3))</f>
        <v>#REF!</v>
      </c>
      <c r="G183" s="38" t="e">
        <f>IF($B183="","",INDEX(#REF!,MATCH($B183,#REF!,0),4))</f>
        <v>#REF!</v>
      </c>
      <c r="H183" s="38"/>
      <c r="I183" s="38" t="e">
        <f>IF($B183="","",INDEX(#REF!,MATCH($B183,#REF!,0),7))</f>
        <v>#REF!</v>
      </c>
      <c r="J183" s="33" t="e">
        <f>+#REF!</f>
        <v>#REF!</v>
      </c>
      <c r="K183" s="33"/>
      <c r="L183" s="34"/>
      <c r="M183" s="34"/>
      <c r="N183" s="35"/>
      <c r="O183" s="34"/>
      <c r="P183" s="34"/>
      <c r="Q183" s="34"/>
      <c r="R183" s="34"/>
      <c r="S183" s="34"/>
      <c r="T183" s="34"/>
      <c r="U183" s="34"/>
      <c r="V183" s="36"/>
      <c r="W183" s="36"/>
      <c r="X183" s="36"/>
      <c r="Y183" s="34"/>
      <c r="AB183" s="60" t="e">
        <f>IF(I183="","",IF(I183=_xlfn.XLOOKUP(COUNTIF(C$8:C183,"V")+AB$7,#REF!,#REF!),"OK","NG"))</f>
        <v>#REF!</v>
      </c>
    </row>
    <row r="184" spans="1:28" ht="17.25" hidden="1" customHeight="1" x14ac:dyDescent="0.25">
      <c r="A184" s="1" t="e">
        <f t="shared" si="16"/>
        <v>#REF!</v>
      </c>
      <c r="B184" s="38" t="e">
        <f t="shared" si="17"/>
        <v>#REF!</v>
      </c>
      <c r="C184" s="38" t="e">
        <f t="shared" si="18"/>
        <v>#REF!</v>
      </c>
      <c r="D184" s="38" t="e">
        <f>IF($B184="","",INDEX(#REF!,MATCH($B184,#REF!,0),1))</f>
        <v>#REF!</v>
      </c>
      <c r="E184" s="38" t="e">
        <f>IF($B184="","",INDEX(#REF!,MATCH($B184,#REF!,0),2))</f>
        <v>#REF!</v>
      </c>
      <c r="F184" s="38" t="e">
        <f>IF($B184="","",INDEX(#REF!,MATCH($B184,#REF!,0),3))</f>
        <v>#REF!</v>
      </c>
      <c r="G184" s="38" t="e">
        <f>IF($B184="","",INDEX(#REF!,MATCH($B184,#REF!,0),4))</f>
        <v>#REF!</v>
      </c>
      <c r="H184" s="38"/>
      <c r="I184" s="38" t="e">
        <f>IF($B184="","",INDEX(#REF!,MATCH($B184,#REF!,0),7))</f>
        <v>#REF!</v>
      </c>
      <c r="J184" s="33" t="e">
        <f>+#REF!</f>
        <v>#REF!</v>
      </c>
      <c r="K184" s="33"/>
      <c r="L184" s="34"/>
      <c r="M184" s="34"/>
      <c r="N184" s="35"/>
      <c r="O184" s="34"/>
      <c r="P184" s="34"/>
      <c r="Q184" s="34"/>
      <c r="R184" s="34"/>
      <c r="S184" s="34"/>
      <c r="T184" s="34"/>
      <c r="U184" s="34"/>
      <c r="V184" s="36"/>
      <c r="W184" s="36"/>
      <c r="X184" s="36"/>
      <c r="Y184" s="34"/>
      <c r="AB184" s="60" t="e">
        <f>IF(I184="","",IF(I184=_xlfn.XLOOKUP(COUNTIF(C$8:C184,"V")+AB$7,#REF!,#REF!),"OK","NG"))</f>
        <v>#REF!</v>
      </c>
    </row>
    <row r="185" spans="1:28" ht="17.25" hidden="1" customHeight="1" x14ac:dyDescent="0.25">
      <c r="A185" s="1" t="e">
        <f t="shared" si="16"/>
        <v>#REF!</v>
      </c>
      <c r="B185" s="38" t="e">
        <f t="shared" si="17"/>
        <v>#REF!</v>
      </c>
      <c r="C185" s="38" t="e">
        <f t="shared" si="18"/>
        <v>#REF!</v>
      </c>
      <c r="D185" s="38" t="e">
        <f>IF($B185="","",INDEX(#REF!,MATCH($B185,#REF!,0),1))</f>
        <v>#REF!</v>
      </c>
      <c r="E185" s="38" t="e">
        <f>IF($B185="","",INDEX(#REF!,MATCH($B185,#REF!,0),2))</f>
        <v>#REF!</v>
      </c>
      <c r="F185" s="38" t="e">
        <f>IF($B185="","",INDEX(#REF!,MATCH($B185,#REF!,0),3))</f>
        <v>#REF!</v>
      </c>
      <c r="G185" s="38" t="e">
        <f>IF($B185="","",INDEX(#REF!,MATCH($B185,#REF!,0),4))</f>
        <v>#REF!</v>
      </c>
      <c r="H185" s="38"/>
      <c r="I185" s="38" t="e">
        <f>IF($B185="","",INDEX(#REF!,MATCH($B185,#REF!,0),7))</f>
        <v>#REF!</v>
      </c>
      <c r="J185" s="33" t="e">
        <f>+#REF!</f>
        <v>#REF!</v>
      </c>
      <c r="K185" s="33"/>
      <c r="L185" s="34"/>
      <c r="M185" s="34"/>
      <c r="N185" s="35"/>
      <c r="O185" s="34"/>
      <c r="P185" s="34"/>
      <c r="Q185" s="34"/>
      <c r="R185" s="34"/>
      <c r="S185" s="34"/>
      <c r="T185" s="34"/>
      <c r="U185" s="34"/>
      <c r="V185" s="36"/>
      <c r="W185" s="36"/>
      <c r="X185" s="36"/>
      <c r="Y185" s="34"/>
      <c r="AB185" s="60" t="e">
        <f>IF(I185="","",IF(I185=_xlfn.XLOOKUP(COUNTIF(C$8:C185,"V")+AB$7,#REF!,#REF!),"OK","NG"))</f>
        <v>#REF!</v>
      </c>
    </row>
    <row r="186" spans="1:28" ht="17.25" hidden="1" customHeight="1" x14ac:dyDescent="0.25">
      <c r="A186" s="1" t="e">
        <f t="shared" si="16"/>
        <v>#REF!</v>
      </c>
      <c r="B186" s="38" t="e">
        <f t="shared" si="17"/>
        <v>#REF!</v>
      </c>
      <c r="C186" s="38" t="e">
        <f t="shared" si="18"/>
        <v>#REF!</v>
      </c>
      <c r="D186" s="38" t="e">
        <f>IF($B186="","",INDEX(#REF!,MATCH($B186,#REF!,0),1))</f>
        <v>#REF!</v>
      </c>
      <c r="E186" s="38" t="e">
        <f>IF($B186="","",INDEX(#REF!,MATCH($B186,#REF!,0),2))</f>
        <v>#REF!</v>
      </c>
      <c r="F186" s="38" t="e">
        <f>IF($B186="","",INDEX(#REF!,MATCH($B186,#REF!,0),3))</f>
        <v>#REF!</v>
      </c>
      <c r="G186" s="38" t="e">
        <f>IF($B186="","",INDEX(#REF!,MATCH($B186,#REF!,0),4))</f>
        <v>#REF!</v>
      </c>
      <c r="H186" s="38"/>
      <c r="I186" s="38" t="e">
        <f>IF($B186="","",INDEX(#REF!,MATCH($B186,#REF!,0),7))</f>
        <v>#REF!</v>
      </c>
      <c r="J186" s="33" t="e">
        <f>+#REF!</f>
        <v>#REF!</v>
      </c>
      <c r="K186" s="33"/>
      <c r="L186" s="34"/>
      <c r="M186" s="34"/>
      <c r="N186" s="35"/>
      <c r="O186" s="34"/>
      <c r="P186" s="34"/>
      <c r="Q186" s="34"/>
      <c r="R186" s="34"/>
      <c r="S186" s="34"/>
      <c r="T186" s="34"/>
      <c r="U186" s="34"/>
      <c r="V186" s="36"/>
      <c r="W186" s="36"/>
      <c r="X186" s="36"/>
      <c r="Y186" s="34"/>
      <c r="AB186" s="60" t="e">
        <f>IF(I186="","",IF(I186=_xlfn.XLOOKUP(COUNTIF(C$8:C186,"V")+AB$7,#REF!,#REF!),"OK","NG"))</f>
        <v>#REF!</v>
      </c>
    </row>
    <row r="187" spans="1:28" ht="17.25" hidden="1" customHeight="1" x14ac:dyDescent="0.25">
      <c r="A187" s="1" t="e">
        <f t="shared" si="16"/>
        <v>#REF!</v>
      </c>
      <c r="B187" s="38" t="e">
        <f t="shared" si="17"/>
        <v>#REF!</v>
      </c>
      <c r="C187" s="38" t="e">
        <f t="shared" si="18"/>
        <v>#REF!</v>
      </c>
      <c r="D187" s="38" t="e">
        <f>IF($B187="","",INDEX(#REF!,MATCH($B187,#REF!,0),1))</f>
        <v>#REF!</v>
      </c>
      <c r="E187" s="38" t="e">
        <f>IF($B187="","",INDEX(#REF!,MATCH($B187,#REF!,0),2))</f>
        <v>#REF!</v>
      </c>
      <c r="F187" s="38" t="e">
        <f>IF($B187="","",INDEX(#REF!,MATCH($B187,#REF!,0),3))</f>
        <v>#REF!</v>
      </c>
      <c r="G187" s="38" t="e">
        <f>IF($B187="","",INDEX(#REF!,MATCH($B187,#REF!,0),4))</f>
        <v>#REF!</v>
      </c>
      <c r="H187" s="38"/>
      <c r="I187" s="38" t="e">
        <f>IF($B187="","",INDEX(#REF!,MATCH($B187,#REF!,0),7))</f>
        <v>#REF!</v>
      </c>
      <c r="J187" s="33" t="e">
        <f>+#REF!</f>
        <v>#REF!</v>
      </c>
      <c r="K187" s="33"/>
      <c r="L187" s="34"/>
      <c r="M187" s="34"/>
      <c r="N187" s="35"/>
      <c r="O187" s="34"/>
      <c r="P187" s="34"/>
      <c r="Q187" s="34"/>
      <c r="R187" s="34"/>
      <c r="S187" s="34"/>
      <c r="T187" s="34"/>
      <c r="U187" s="34"/>
      <c r="V187" s="36"/>
      <c r="W187" s="36"/>
      <c r="X187" s="36"/>
      <c r="Y187" s="34"/>
      <c r="AB187" s="60" t="e">
        <f>IF(I187="","",IF(I187=_xlfn.XLOOKUP(COUNTIF(C$8:C187,"V")+AB$7,#REF!,#REF!),"OK","NG"))</f>
        <v>#REF!</v>
      </c>
    </row>
    <row r="188" spans="1:28" ht="17.25" hidden="1" customHeight="1" x14ac:dyDescent="0.25">
      <c r="A188" s="1" t="e">
        <f t="shared" si="16"/>
        <v>#REF!</v>
      </c>
      <c r="B188" s="38" t="e">
        <f t="shared" si="17"/>
        <v>#REF!</v>
      </c>
      <c r="C188" s="38" t="e">
        <f t="shared" si="18"/>
        <v>#REF!</v>
      </c>
      <c r="D188" s="38" t="e">
        <f>IF($B188="","",INDEX(#REF!,MATCH($B188,#REF!,0),1))</f>
        <v>#REF!</v>
      </c>
      <c r="E188" s="38" t="e">
        <f>IF($B188="","",INDEX(#REF!,MATCH($B188,#REF!,0),2))</f>
        <v>#REF!</v>
      </c>
      <c r="F188" s="38" t="e">
        <f>IF($B188="","",INDEX(#REF!,MATCH($B188,#REF!,0),3))</f>
        <v>#REF!</v>
      </c>
      <c r="G188" s="38" t="e">
        <f>IF($B188="","",INDEX(#REF!,MATCH($B188,#REF!,0),4))</f>
        <v>#REF!</v>
      </c>
      <c r="H188" s="38"/>
      <c r="I188" s="38" t="e">
        <f>IF($B188="","",INDEX(#REF!,MATCH($B188,#REF!,0),7))</f>
        <v>#REF!</v>
      </c>
      <c r="J188" s="33" t="e">
        <f>+#REF!</f>
        <v>#REF!</v>
      </c>
      <c r="K188" s="33"/>
      <c r="L188" s="34"/>
      <c r="M188" s="34"/>
      <c r="N188" s="35"/>
      <c r="O188" s="34"/>
      <c r="P188" s="34"/>
      <c r="Q188" s="34"/>
      <c r="R188" s="34"/>
      <c r="S188" s="34"/>
      <c r="T188" s="34"/>
      <c r="U188" s="34"/>
      <c r="V188" s="36"/>
      <c r="W188" s="36"/>
      <c r="X188" s="36"/>
      <c r="Y188" s="34"/>
      <c r="AB188" s="60" t="e">
        <f>IF(I188="","",IF(I188=_xlfn.XLOOKUP(COUNTIF(C$8:C188,"V")+AB$7,#REF!,#REF!),"OK","NG"))</f>
        <v>#REF!</v>
      </c>
    </row>
    <row r="189" spans="1:28" ht="17.25" hidden="1" customHeight="1" x14ac:dyDescent="0.25">
      <c r="A189" s="1" t="e">
        <f t="shared" si="16"/>
        <v>#REF!</v>
      </c>
      <c r="B189" s="38" t="e">
        <f t="shared" si="17"/>
        <v>#REF!</v>
      </c>
      <c r="C189" s="38" t="e">
        <f t="shared" si="18"/>
        <v>#REF!</v>
      </c>
      <c r="D189" s="38" t="e">
        <f>IF($B189="","",INDEX(#REF!,MATCH($B189,#REF!,0),1))</f>
        <v>#REF!</v>
      </c>
      <c r="E189" s="38" t="e">
        <f>IF($B189="","",INDEX(#REF!,MATCH($B189,#REF!,0),2))</f>
        <v>#REF!</v>
      </c>
      <c r="F189" s="38" t="e">
        <f>IF($B189="","",INDEX(#REF!,MATCH($B189,#REF!,0),3))</f>
        <v>#REF!</v>
      </c>
      <c r="G189" s="38" t="e">
        <f>IF($B189="","",INDEX(#REF!,MATCH($B189,#REF!,0),4))</f>
        <v>#REF!</v>
      </c>
      <c r="H189" s="38"/>
      <c r="I189" s="38" t="e">
        <f>IF($B189="","",INDEX(#REF!,MATCH($B189,#REF!,0),7))</f>
        <v>#REF!</v>
      </c>
      <c r="J189" s="33" t="e">
        <f>+#REF!</f>
        <v>#REF!</v>
      </c>
      <c r="K189" s="33"/>
      <c r="L189" s="34"/>
      <c r="M189" s="34"/>
      <c r="N189" s="35"/>
      <c r="O189" s="34"/>
      <c r="P189" s="34"/>
      <c r="Q189" s="34"/>
      <c r="R189" s="34"/>
      <c r="S189" s="34"/>
      <c r="T189" s="34"/>
      <c r="U189" s="34"/>
      <c r="V189" s="36"/>
      <c r="W189" s="36"/>
      <c r="X189" s="36"/>
      <c r="Y189" s="34"/>
      <c r="AB189" s="60" t="e">
        <f>IF(I189="","",IF(I189=_xlfn.XLOOKUP(COUNTIF(C$8:C189,"V")+AB$7,#REF!,#REF!),"OK","NG"))</f>
        <v>#REF!</v>
      </c>
    </row>
    <row r="190" spans="1:28" ht="17.25" hidden="1" customHeight="1" x14ac:dyDescent="0.25">
      <c r="A190" s="1" t="e">
        <f t="shared" si="16"/>
        <v>#REF!</v>
      </c>
      <c r="B190" s="38" t="e">
        <f t="shared" si="17"/>
        <v>#REF!</v>
      </c>
      <c r="C190" s="38" t="e">
        <f t="shared" si="18"/>
        <v>#REF!</v>
      </c>
      <c r="D190" s="38" t="e">
        <f>IF($B190="","",INDEX(#REF!,MATCH($B190,#REF!,0),1))</f>
        <v>#REF!</v>
      </c>
      <c r="E190" s="38" t="e">
        <f>IF($B190="","",INDEX(#REF!,MATCH($B190,#REF!,0),2))</f>
        <v>#REF!</v>
      </c>
      <c r="F190" s="38" t="e">
        <f>IF($B190="","",INDEX(#REF!,MATCH($B190,#REF!,0),3))</f>
        <v>#REF!</v>
      </c>
      <c r="G190" s="38" t="e">
        <f>IF($B190="","",INDEX(#REF!,MATCH($B190,#REF!,0),4))</f>
        <v>#REF!</v>
      </c>
      <c r="H190" s="38"/>
      <c r="I190" s="38" t="e">
        <f>IF($B190="","",INDEX(#REF!,MATCH($B190,#REF!,0),7))</f>
        <v>#REF!</v>
      </c>
      <c r="J190" s="33" t="e">
        <f>+#REF!</f>
        <v>#REF!</v>
      </c>
      <c r="K190" s="33"/>
      <c r="L190" s="34"/>
      <c r="M190" s="34"/>
      <c r="N190" s="35"/>
      <c r="O190" s="34"/>
      <c r="P190" s="34"/>
      <c r="Q190" s="34"/>
      <c r="R190" s="34"/>
      <c r="S190" s="34"/>
      <c r="T190" s="34"/>
      <c r="U190" s="34"/>
      <c r="V190" s="36"/>
      <c r="W190" s="36"/>
      <c r="X190" s="36"/>
      <c r="Y190" s="34"/>
      <c r="AB190" s="60" t="e">
        <f>IF(I190="","",IF(I190=_xlfn.XLOOKUP(COUNTIF(C$8:C190,"V")+AB$7,#REF!,#REF!),"OK","NG"))</f>
        <v>#REF!</v>
      </c>
    </row>
    <row r="191" spans="1:28" ht="17.25" hidden="1" customHeight="1" x14ac:dyDescent="0.25">
      <c r="A191" s="1" t="e">
        <f t="shared" si="16"/>
        <v>#REF!</v>
      </c>
      <c r="B191" s="39" t="e">
        <f t="shared" si="17"/>
        <v>#REF!</v>
      </c>
      <c r="C191" s="39" t="e">
        <f t="shared" si="18"/>
        <v>#REF!</v>
      </c>
      <c r="D191" s="39" t="e">
        <f>IF($B191="","",INDEX(#REF!,MATCH($B191,#REF!,0),1))</f>
        <v>#REF!</v>
      </c>
      <c r="E191" s="39" t="e">
        <f>IF($B191="","",INDEX(#REF!,MATCH($B191,#REF!,0),2))</f>
        <v>#REF!</v>
      </c>
      <c r="F191" s="39" t="e">
        <f>IF($B191="","",INDEX(#REF!,MATCH($B191,#REF!,0),3))</f>
        <v>#REF!</v>
      </c>
      <c r="G191" s="39" t="e">
        <f>IF($B191="","",INDEX(#REF!,MATCH($B191,#REF!,0),4))</f>
        <v>#REF!</v>
      </c>
      <c r="H191" s="39"/>
      <c r="I191" s="39" t="e">
        <f>IF($B191="","",INDEX(#REF!,MATCH($B191,#REF!,0),7))</f>
        <v>#REF!</v>
      </c>
      <c r="J191" s="40" t="e">
        <f>+#REF!</f>
        <v>#REF!</v>
      </c>
      <c r="K191" s="40"/>
      <c r="L191" s="41"/>
      <c r="M191" s="41"/>
      <c r="N191" s="42"/>
      <c r="O191" s="41"/>
      <c r="P191" s="41"/>
      <c r="Q191" s="41"/>
      <c r="R191" s="41"/>
      <c r="S191" s="41"/>
      <c r="T191" s="41"/>
      <c r="U191" s="41"/>
      <c r="V191" s="43"/>
      <c r="W191" s="43"/>
      <c r="X191" s="43"/>
      <c r="Y191" s="41"/>
      <c r="AB191" s="60" t="e">
        <f>IF(I191="","",IF(I191=_xlfn.XLOOKUP(COUNTIF(C$8:C191,"V")+AB$7,#REF!,#REF!),"OK","NG"))</f>
        <v>#REF!</v>
      </c>
    </row>
    <row r="192" spans="1:28" ht="17.25" hidden="1" customHeight="1" x14ac:dyDescent="0.25">
      <c r="A192" s="1" t="e">
        <f t="shared" si="16"/>
        <v>#REF!</v>
      </c>
      <c r="B192" s="39" t="e">
        <f t="shared" si="17"/>
        <v>#REF!</v>
      </c>
      <c r="C192" s="39" t="e">
        <f t="shared" si="18"/>
        <v>#REF!</v>
      </c>
      <c r="D192" s="39" t="e">
        <f>IF($B192="","",INDEX(#REF!,MATCH($B192,#REF!,0),1))</f>
        <v>#REF!</v>
      </c>
      <c r="E192" s="39" t="e">
        <f>IF($B192="","",INDEX(#REF!,MATCH($B192,#REF!,0),2))</f>
        <v>#REF!</v>
      </c>
      <c r="F192" s="39" t="e">
        <f>IF($B192="","",INDEX(#REF!,MATCH($B192,#REF!,0),3))</f>
        <v>#REF!</v>
      </c>
      <c r="G192" s="39" t="e">
        <f>IF($B192="","",INDEX(#REF!,MATCH($B192,#REF!,0),4))</f>
        <v>#REF!</v>
      </c>
      <c r="H192" s="39"/>
      <c r="I192" s="39" t="e">
        <f>IF($B192="","",INDEX(#REF!,MATCH($B192,#REF!,0),7))</f>
        <v>#REF!</v>
      </c>
      <c r="J192" s="40" t="e">
        <f>+#REF!</f>
        <v>#REF!</v>
      </c>
      <c r="K192" s="40"/>
      <c r="L192" s="41"/>
      <c r="M192" s="41"/>
      <c r="N192" s="42"/>
      <c r="O192" s="41"/>
      <c r="P192" s="41"/>
      <c r="Q192" s="41"/>
      <c r="R192" s="41"/>
      <c r="S192" s="41"/>
      <c r="T192" s="41"/>
      <c r="U192" s="41"/>
      <c r="V192" s="43"/>
      <c r="W192" s="43"/>
      <c r="X192" s="43"/>
      <c r="Y192" s="41"/>
      <c r="AB192" s="60" t="e">
        <f>IF(I192="","",IF(I192=_xlfn.XLOOKUP(COUNTIF(C$8:C192,"V")+AB$7,#REF!,#REF!),"OK","NG"))</f>
        <v>#REF!</v>
      </c>
    </row>
    <row r="193" spans="1:28" s="61" customFormat="1" ht="15" customHeight="1" x14ac:dyDescent="0.25">
      <c r="A193" s="44" t="str">
        <f t="shared" si="16"/>
        <v/>
      </c>
      <c r="B193" s="45" t="s">
        <v>33</v>
      </c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7"/>
      <c r="O193" s="46"/>
      <c r="P193" s="46"/>
      <c r="Q193" s="46"/>
      <c r="R193" s="46"/>
      <c r="S193" s="46"/>
      <c r="T193" s="48"/>
      <c r="U193" s="49"/>
      <c r="V193" s="50"/>
      <c r="W193" s="50"/>
      <c r="X193" s="50"/>
      <c r="Y193" s="51"/>
      <c r="AB193" s="60" t="str">
        <f>IF(I193="","",IF(I193=_xlfn.XLOOKUP(COUNTIF(C$8:C193,"V")+AB$7,#REF!,#REF!),"OK","NG"))</f>
        <v/>
      </c>
    </row>
    <row r="194" spans="1:28" ht="23.25" customHeight="1" x14ac:dyDescent="0.25">
      <c r="B194" s="2"/>
      <c r="AB194" s="60" t="str">
        <f>IF(I194="","",IF(I194=_xlfn.XLOOKUP(COUNTIF(C$8:C194,"V")+AB$7,#REF!,#REF!),"OK","NG"))</f>
        <v/>
      </c>
    </row>
    <row r="195" spans="1:28" ht="36" customHeight="1" x14ac:dyDescent="0.25">
      <c r="B195" s="2"/>
      <c r="H195" s="155" t="str">
        <f>'W1 IN'!$H$1</f>
        <v>W1 S/L UR &amp; S/L SM IN PLAN</v>
      </c>
      <c r="I195" s="155"/>
      <c r="J195" s="155"/>
      <c r="K195" s="155"/>
      <c r="L195" s="155"/>
      <c r="M195" s="155"/>
      <c r="N195" s="155"/>
      <c r="O195" s="155"/>
      <c r="P195" s="155"/>
      <c r="Q195" s="155"/>
      <c r="R195" s="155"/>
      <c r="S195" s="155"/>
      <c r="T195" s="155"/>
      <c r="U195" s="155"/>
      <c r="V195" s="155"/>
      <c r="W195" s="155"/>
      <c r="X195" s="3"/>
      <c r="AB195" s="60" t="str">
        <f>IF(I195="","",IF(I195=_xlfn.XLOOKUP(COUNTIF(C$8:C195,"V")+AB$7,#REF!,#REF!),"OK","NG"))</f>
        <v/>
      </c>
    </row>
    <row r="196" spans="1:28" ht="5.25" customHeight="1" x14ac:dyDescent="0.25">
      <c r="B196" s="4"/>
      <c r="G196" s="3"/>
      <c r="H196" s="155"/>
      <c r="I196" s="155"/>
      <c r="J196" s="155"/>
      <c r="K196" s="155"/>
      <c r="L196" s="155"/>
      <c r="M196" s="155"/>
      <c r="N196" s="155"/>
      <c r="O196" s="155"/>
      <c r="P196" s="155"/>
      <c r="Q196" s="155"/>
      <c r="R196" s="155"/>
      <c r="S196" s="155"/>
      <c r="T196" s="155"/>
      <c r="U196" s="155"/>
      <c r="V196" s="155"/>
      <c r="W196" s="155"/>
      <c r="X196" s="3"/>
      <c r="AB196" s="60" t="str">
        <f>IF(I196="","",IF(I196=_xlfn.XLOOKUP(COUNTIF(C$8:C196,"V")+AB$7,#REF!,#REF!),"OK","NG"))</f>
        <v/>
      </c>
    </row>
    <row r="197" spans="1:28" ht="22.5" customHeight="1" x14ac:dyDescent="0.4">
      <c r="B197" s="5" t="s">
        <v>38</v>
      </c>
      <c r="G197" s="62"/>
      <c r="H197" s="62"/>
      <c r="I197" s="62"/>
      <c r="J197" s="62"/>
      <c r="K197" s="62"/>
      <c r="L197" s="62"/>
      <c r="M197" s="62"/>
      <c r="N197" s="63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AB197" s="60" t="str">
        <f>IF(I197="","",IF(I197=_xlfn.XLOOKUP(COUNTIF(C$8:C197,"V")+AB$7,#REF!,#REF!),"OK","NG"))</f>
        <v/>
      </c>
    </row>
    <row r="198" spans="1:28" ht="27" customHeight="1" x14ac:dyDescent="0.25">
      <c r="B198" s="9"/>
      <c r="C198" s="64" t="s">
        <v>2</v>
      </c>
      <c r="D198" s="147"/>
      <c r="E198" s="147"/>
      <c r="F198" s="147"/>
      <c r="G198" s="11"/>
      <c r="H198" s="11"/>
      <c r="I198" s="11"/>
      <c r="J198" s="11"/>
      <c r="K198" s="11"/>
      <c r="L198" s="148"/>
      <c r="M198" s="149"/>
      <c r="N198" s="156" t="s">
        <v>3</v>
      </c>
      <c r="O198" s="157"/>
      <c r="P198" s="152">
        <f>P5</f>
        <v>6.4</v>
      </c>
      <c r="Q198" s="152"/>
      <c r="R198" s="152"/>
      <c r="S198" s="152"/>
      <c r="T198" s="152"/>
      <c r="U198" s="152"/>
      <c r="V198" s="12"/>
      <c r="W198" s="13" t="s">
        <v>4</v>
      </c>
      <c r="X198" s="12"/>
      <c r="Y198" s="13" t="s">
        <v>5</v>
      </c>
      <c r="AB198" s="60" t="str">
        <f>IF(I198="","",IF(I198=_xlfn.XLOOKUP(COUNTIF(C$8:C198,"V")+AB$7,#REF!,#REF!),"OK","NG"))</f>
        <v/>
      </c>
    </row>
    <row r="199" spans="1:28" ht="24.75" customHeight="1" x14ac:dyDescent="0.25">
      <c r="B199" s="14" t="s">
        <v>6</v>
      </c>
      <c r="C199" s="15"/>
      <c r="D199" s="16"/>
      <c r="E199" s="11"/>
      <c r="F199" s="11"/>
      <c r="G199" s="11" t="s">
        <v>7</v>
      </c>
      <c r="H199" s="11"/>
      <c r="I199" s="11"/>
      <c r="J199" s="11"/>
      <c r="K199" s="11"/>
      <c r="L199" s="158" t="s">
        <v>8</v>
      </c>
      <c r="M199" s="149"/>
      <c r="N199" s="65"/>
      <c r="O199" s="66"/>
      <c r="P199" s="158" t="s">
        <v>11</v>
      </c>
      <c r="Q199" s="148"/>
      <c r="R199" s="148"/>
      <c r="S199" s="148"/>
      <c r="T199" s="148"/>
      <c r="U199" s="148"/>
      <c r="V199" s="149"/>
      <c r="W199" s="163" t="s">
        <v>12</v>
      </c>
      <c r="X199" s="163" t="s">
        <v>13</v>
      </c>
      <c r="Y199" s="153" t="s">
        <v>14</v>
      </c>
      <c r="AB199" s="60" t="str">
        <f>IF(I199="","",IF(I199=_xlfn.XLOOKUP(COUNTIF(C$8:C199,"V")+AB$7,#REF!,#REF!),"OK","NG"))</f>
        <v/>
      </c>
    </row>
    <row r="200" spans="1:28" ht="22.5" customHeight="1" x14ac:dyDescent="0.25">
      <c r="B200" s="19"/>
      <c r="C200" s="20" t="s">
        <v>15</v>
      </c>
      <c r="D200" s="20" t="s">
        <v>16</v>
      </c>
      <c r="E200" s="20" t="s">
        <v>17</v>
      </c>
      <c r="F200" s="20" t="s">
        <v>18</v>
      </c>
      <c r="G200" s="20" t="s">
        <v>19</v>
      </c>
      <c r="H200" s="22" t="s">
        <v>20</v>
      </c>
      <c r="I200" s="22" t="s">
        <v>21</v>
      </c>
      <c r="J200" s="67" t="str">
        <f>J7</f>
        <v>Finish time
Eff: 100%</v>
      </c>
      <c r="K200" s="24" t="str">
        <f>K7</f>
        <v xml:space="preserve">Time
Eff: </v>
      </c>
      <c r="L200" s="20" t="s">
        <v>24</v>
      </c>
      <c r="M200" s="20" t="s">
        <v>25</v>
      </c>
      <c r="N200" s="68" t="s">
        <v>9</v>
      </c>
      <c r="O200" s="69" t="s">
        <v>10</v>
      </c>
      <c r="P200" s="20" t="s">
        <v>26</v>
      </c>
      <c r="Q200" s="20" t="s">
        <v>27</v>
      </c>
      <c r="R200" s="20" t="s">
        <v>28</v>
      </c>
      <c r="S200" s="20" t="s">
        <v>29</v>
      </c>
      <c r="T200" s="20" t="s">
        <v>30</v>
      </c>
      <c r="U200" s="20" t="s">
        <v>31</v>
      </c>
      <c r="V200" s="25" t="s">
        <v>32</v>
      </c>
      <c r="W200" s="164"/>
      <c r="X200" s="164"/>
      <c r="Y200" s="154"/>
      <c r="AB200" s="60"/>
    </row>
    <row r="201" spans="1:28" ht="15.95" customHeight="1" x14ac:dyDescent="0.3">
      <c r="A201" s="1" t="str">
        <f>D201&amp;E201</f>
        <v/>
      </c>
      <c r="B201" s="26"/>
      <c r="C201" s="26"/>
      <c r="D201" s="26" t="str">
        <f>IF($B201="","",INDEX(#REF!,MATCH($B201+$AD$3,#REF!,0),1))</f>
        <v/>
      </c>
      <c r="E201" s="26"/>
      <c r="F201" s="26" t="str">
        <f>IF($B201="","",INDEX(#REF!,MATCH($B201+$AD$3,#REF!,0),3))</f>
        <v/>
      </c>
      <c r="G201" s="26" t="str">
        <f>IF($B201="","",INDEX(#REF!,MATCH($B201+$AD$3,#REF!,0),4))</f>
        <v/>
      </c>
      <c r="H201" s="26"/>
      <c r="I201" s="26" t="str">
        <f>IF($B201="","",INDEX(#REF!,MATCH($B201+$AD$3,#REF!,0),7))</f>
        <v/>
      </c>
      <c r="J201" s="27"/>
      <c r="K201" s="28"/>
      <c r="L201" s="29"/>
      <c r="M201" s="29"/>
      <c r="N201" s="30"/>
      <c r="O201" s="29"/>
      <c r="P201" s="29"/>
      <c r="Q201" s="29"/>
      <c r="R201" s="29"/>
      <c r="S201" s="29"/>
      <c r="T201" s="29"/>
      <c r="U201" s="29"/>
      <c r="V201" s="31"/>
      <c r="W201" s="31"/>
      <c r="X201" s="31" t="str">
        <f>IFERROR(VLOOKUP(D201&amp;E201,#REF!,4,),"")</f>
        <v/>
      </c>
      <c r="Y201" s="29"/>
      <c r="AB201" s="60" t="str">
        <f>IF(I201="","",IF(I201=_xlfn.XLOOKUP(COUNTIF(C$8:C201,"V")+AB$7,#REF!,#REF!),"OK","NG"))</f>
        <v/>
      </c>
    </row>
    <row r="202" spans="1:28" ht="15.95" customHeight="1" x14ac:dyDescent="0.3">
      <c r="A202" s="1" t="str">
        <f t="shared" ref="A202:A265" si="19">D202&amp;E202</f>
        <v/>
      </c>
      <c r="B202" s="26"/>
      <c r="C202" s="26"/>
      <c r="D202" s="26" t="str">
        <f>IF($B202="","",INDEX(#REF!,MATCH($B202+$AD$3,#REF!,0),1))</f>
        <v/>
      </c>
      <c r="E202" s="26"/>
      <c r="F202" s="26" t="str">
        <f>IF($B202="","",INDEX(#REF!,MATCH($B202+$AD$3,#REF!,0),3))</f>
        <v/>
      </c>
      <c r="G202" s="26" t="str">
        <f>IF($B202="","",INDEX(#REF!,MATCH($B202+$AD$3,#REF!,0),4))</f>
        <v/>
      </c>
      <c r="H202" s="26"/>
      <c r="I202" s="26" t="str">
        <f>IF($B202="","",INDEX(#REF!,MATCH($B202+$AD$3,#REF!,0),7))</f>
        <v/>
      </c>
      <c r="J202" s="27"/>
      <c r="K202" s="28"/>
      <c r="L202" s="29"/>
      <c r="M202" s="29"/>
      <c r="N202" s="30"/>
      <c r="O202" s="29"/>
      <c r="P202" s="29"/>
      <c r="Q202" s="29"/>
      <c r="R202" s="29"/>
      <c r="S202" s="29"/>
      <c r="T202" s="29"/>
      <c r="U202" s="29"/>
      <c r="V202" s="31"/>
      <c r="W202" s="31"/>
      <c r="X202" s="31" t="str">
        <f>IFERROR(VLOOKUP(D202&amp;E202,#REF!,4,),"")</f>
        <v/>
      </c>
      <c r="Y202" s="29"/>
      <c r="AB202" s="60" t="str">
        <f>IF(I202="","",IF(I202=_xlfn.XLOOKUP(COUNTIF(C$8:C202,"V")+AB$7,#REF!,#REF!),"OK","NG"))</f>
        <v/>
      </c>
    </row>
    <row r="203" spans="1:28" ht="15.95" customHeight="1" x14ac:dyDescent="0.3">
      <c r="A203" s="1" t="str">
        <f t="shared" si="19"/>
        <v/>
      </c>
      <c r="B203" s="26"/>
      <c r="C203" s="26"/>
      <c r="D203" s="26" t="str">
        <f>IF($B203="","",INDEX(#REF!,MATCH($B203+$AD$3,#REF!,0),1))</f>
        <v/>
      </c>
      <c r="E203" s="26"/>
      <c r="F203" s="26" t="str">
        <f>IF($B203="","",INDEX(#REF!,MATCH($B203+$AD$3,#REF!,0),3))</f>
        <v/>
      </c>
      <c r="G203" s="26" t="str">
        <f>IF($B203="","",INDEX(#REF!,MATCH($B203+$AD$3,#REF!,0),4))</f>
        <v/>
      </c>
      <c r="H203" s="26"/>
      <c r="I203" s="26" t="str">
        <f>IF($B203="","",INDEX(#REF!,MATCH($B203+$AD$3,#REF!,0),7))</f>
        <v/>
      </c>
      <c r="J203" s="27"/>
      <c r="K203" s="28"/>
      <c r="L203" s="29"/>
      <c r="M203" s="29"/>
      <c r="N203" s="30"/>
      <c r="O203" s="29"/>
      <c r="P203" s="29"/>
      <c r="Q203" s="29"/>
      <c r="R203" s="29"/>
      <c r="S203" s="29"/>
      <c r="T203" s="29"/>
      <c r="U203" s="29"/>
      <c r="V203" s="31"/>
      <c r="W203" s="31"/>
      <c r="X203" s="31" t="str">
        <f>IFERROR(VLOOKUP(D203&amp;E203,#REF!,4,),"")</f>
        <v/>
      </c>
      <c r="Y203" s="29"/>
      <c r="AB203" s="60" t="str">
        <f>IF(I203="","",IF(I203=_xlfn.XLOOKUP(COUNTIF(C$8:C203,"V")+AB$7,#REF!,#REF!),"OK","NG"))</f>
        <v/>
      </c>
    </row>
    <row r="204" spans="1:28" ht="15.95" customHeight="1" x14ac:dyDescent="0.3">
      <c r="A204" s="1" t="str">
        <f t="shared" si="19"/>
        <v/>
      </c>
      <c r="B204" s="26"/>
      <c r="C204" s="26"/>
      <c r="D204" s="26" t="str">
        <f>IF($B204="","",INDEX(#REF!,MATCH($B204+$AD$3,#REF!,0),1))</f>
        <v/>
      </c>
      <c r="E204" s="26"/>
      <c r="F204" s="26" t="str">
        <f>IF($B204="","",INDEX(#REF!,MATCH($B204+$AD$3,#REF!,0),3))</f>
        <v/>
      </c>
      <c r="G204" s="26" t="str">
        <f>IF($B204="","",INDEX(#REF!,MATCH($B204+$AD$3,#REF!,0),4))</f>
        <v/>
      </c>
      <c r="H204" s="26"/>
      <c r="I204" s="26" t="str">
        <f>IF($B204="","",INDEX(#REF!,MATCH($B204+$AD$3,#REF!,0),7))</f>
        <v/>
      </c>
      <c r="J204" s="27"/>
      <c r="K204" s="28"/>
      <c r="L204" s="29"/>
      <c r="M204" s="29"/>
      <c r="N204" s="30"/>
      <c r="O204" s="29"/>
      <c r="P204" s="29"/>
      <c r="Q204" s="29"/>
      <c r="R204" s="29"/>
      <c r="S204" s="29"/>
      <c r="T204" s="29"/>
      <c r="U204" s="29"/>
      <c r="V204" s="31"/>
      <c r="W204" s="31"/>
      <c r="X204" s="31" t="str">
        <f>IFERROR(VLOOKUP(D204&amp;E204,#REF!,4,),"")</f>
        <v/>
      </c>
      <c r="Y204" s="29"/>
      <c r="AB204" s="60" t="str">
        <f>IF(I204="","",IF(I204=_xlfn.XLOOKUP(COUNTIF(C$8:C204,"V")+AB$7,#REF!,#REF!),"OK","NG"))</f>
        <v/>
      </c>
    </row>
    <row r="205" spans="1:28" ht="15.95" customHeight="1" x14ac:dyDescent="0.3">
      <c r="A205" s="1" t="str">
        <f t="shared" si="19"/>
        <v/>
      </c>
      <c r="B205" s="26"/>
      <c r="C205" s="26"/>
      <c r="D205" s="26" t="str">
        <f>IF($B205="","",INDEX(#REF!,MATCH($B205+$AD$3,#REF!,0),1))</f>
        <v/>
      </c>
      <c r="E205" s="26"/>
      <c r="F205" s="26" t="str">
        <f>IF($B205="","",INDEX(#REF!,MATCH($B205+$AD$3,#REF!,0),3))</f>
        <v/>
      </c>
      <c r="G205" s="26" t="str">
        <f>IF($B205="","",INDEX(#REF!,MATCH($B205+$AD$3,#REF!,0),4))</f>
        <v/>
      </c>
      <c r="H205" s="26"/>
      <c r="I205" s="26" t="str">
        <f>IF($B205="","",INDEX(#REF!,MATCH($B205+$AD$3,#REF!,0),7))</f>
        <v/>
      </c>
      <c r="J205" s="27"/>
      <c r="K205" s="28"/>
      <c r="L205" s="29"/>
      <c r="M205" s="29"/>
      <c r="N205" s="30"/>
      <c r="O205" s="29"/>
      <c r="P205" s="29"/>
      <c r="Q205" s="29"/>
      <c r="R205" s="29"/>
      <c r="S205" s="29"/>
      <c r="T205" s="29"/>
      <c r="U205" s="29"/>
      <c r="V205" s="31"/>
      <c r="W205" s="31"/>
      <c r="X205" s="31" t="str">
        <f>IFERROR(VLOOKUP(D205&amp;E205,#REF!,4,),"")</f>
        <v/>
      </c>
      <c r="Y205" s="29"/>
      <c r="AB205" s="60" t="str">
        <f>IF(I205="","",IF(I205=_xlfn.XLOOKUP(COUNTIF(C$8:C205,"V")+AB$7,#REF!,#REF!),"OK","NG"))</f>
        <v/>
      </c>
    </row>
    <row r="206" spans="1:28" ht="15.95" customHeight="1" x14ac:dyDescent="0.3">
      <c r="A206" s="1" t="str">
        <f t="shared" si="19"/>
        <v/>
      </c>
      <c r="B206" s="26"/>
      <c r="C206" s="26"/>
      <c r="D206" s="26" t="str">
        <f>IF($B206="","",INDEX(#REF!,MATCH($B206+$AD$3,#REF!,0),1))</f>
        <v/>
      </c>
      <c r="E206" s="26"/>
      <c r="F206" s="26" t="str">
        <f>IF($B206="","",INDEX(#REF!,MATCH($B206+$AD$3,#REF!,0),3))</f>
        <v/>
      </c>
      <c r="G206" s="26" t="str">
        <f>IF($B206="","",INDEX(#REF!,MATCH($B206+$AD$3,#REF!,0),4))</f>
        <v/>
      </c>
      <c r="H206" s="26"/>
      <c r="I206" s="26" t="str">
        <f>IF($B206="","",INDEX(#REF!,MATCH($B206+$AD$3,#REF!,0),7))</f>
        <v/>
      </c>
      <c r="J206" s="27"/>
      <c r="K206" s="28"/>
      <c r="L206" s="29"/>
      <c r="M206" s="29"/>
      <c r="N206" s="30"/>
      <c r="O206" s="29"/>
      <c r="P206" s="29"/>
      <c r="Q206" s="29"/>
      <c r="R206" s="29"/>
      <c r="S206" s="29"/>
      <c r="T206" s="29"/>
      <c r="U206" s="29"/>
      <c r="V206" s="31"/>
      <c r="W206" s="31"/>
      <c r="X206" s="31" t="str">
        <f>IFERROR(VLOOKUP(D206&amp;E206,#REF!,4,),"")</f>
        <v/>
      </c>
      <c r="Y206" s="29"/>
      <c r="AB206" s="60" t="str">
        <f>IF(I206="","",IF(I206=_xlfn.XLOOKUP(COUNTIF(C$8:C206,"V")+AB$7,#REF!,#REF!),"OK","NG"))</f>
        <v/>
      </c>
    </row>
    <row r="207" spans="1:28" ht="15.95" customHeight="1" x14ac:dyDescent="0.3">
      <c r="A207" s="1" t="str">
        <f t="shared" si="19"/>
        <v/>
      </c>
      <c r="B207" s="26"/>
      <c r="C207" s="26"/>
      <c r="D207" s="26" t="str">
        <f>IF($B207="","",INDEX(#REF!,MATCH($B207+$AD$3,#REF!,0),1))</f>
        <v/>
      </c>
      <c r="E207" s="26"/>
      <c r="F207" s="26" t="str">
        <f>IF($B207="","",INDEX(#REF!,MATCH($B207+$AD$3,#REF!,0),3))</f>
        <v/>
      </c>
      <c r="G207" s="26" t="str">
        <f>IF($B207="","",INDEX(#REF!,MATCH($B207+$AD$3,#REF!,0),4))</f>
        <v/>
      </c>
      <c r="H207" s="26"/>
      <c r="I207" s="26" t="str">
        <f>IF($B207="","",INDEX(#REF!,MATCH($B207+$AD$3,#REF!,0),7))</f>
        <v/>
      </c>
      <c r="J207" s="27"/>
      <c r="K207" s="28"/>
      <c r="L207" s="29"/>
      <c r="M207" s="29"/>
      <c r="N207" s="30"/>
      <c r="O207" s="29"/>
      <c r="P207" s="29"/>
      <c r="Q207" s="29"/>
      <c r="R207" s="29"/>
      <c r="S207" s="29"/>
      <c r="T207" s="29"/>
      <c r="U207" s="29"/>
      <c r="V207" s="31"/>
      <c r="W207" s="31"/>
      <c r="X207" s="31" t="str">
        <f>IFERROR(VLOOKUP(D207&amp;E207,#REF!,4,),"")</f>
        <v/>
      </c>
      <c r="Y207" s="29"/>
      <c r="AB207" s="60" t="str">
        <f>IF(I207="","",IF(I207=_xlfn.XLOOKUP(COUNTIF(C$8:C207,"V")+AB$7,#REF!,#REF!),"OK","NG"))</f>
        <v/>
      </c>
    </row>
    <row r="208" spans="1:28" ht="15.95" customHeight="1" x14ac:dyDescent="0.3">
      <c r="A208" s="1" t="str">
        <f t="shared" si="19"/>
        <v/>
      </c>
      <c r="B208" s="26"/>
      <c r="C208" s="26"/>
      <c r="D208" s="26" t="str">
        <f>IF($B208="","",INDEX(#REF!,MATCH($B208+$AD$3,#REF!,0),1))</f>
        <v/>
      </c>
      <c r="E208" s="26"/>
      <c r="F208" s="26" t="str">
        <f>IF($B208="","",INDEX(#REF!,MATCH($B208+$AD$3,#REF!,0),3))</f>
        <v/>
      </c>
      <c r="G208" s="26" t="str">
        <f>IF($B208="","",INDEX(#REF!,MATCH($B208+$AD$3,#REF!,0),4))</f>
        <v/>
      </c>
      <c r="H208" s="26"/>
      <c r="I208" s="26" t="str">
        <f>IF($B208="","",INDEX(#REF!,MATCH($B208+$AD$3,#REF!,0),7))</f>
        <v/>
      </c>
      <c r="J208" s="27"/>
      <c r="K208" s="28"/>
      <c r="L208" s="29"/>
      <c r="M208" s="29"/>
      <c r="N208" s="30"/>
      <c r="O208" s="29"/>
      <c r="P208" s="29"/>
      <c r="Q208" s="29"/>
      <c r="R208" s="29"/>
      <c r="S208" s="29"/>
      <c r="T208" s="29"/>
      <c r="U208" s="29"/>
      <c r="V208" s="31"/>
      <c r="W208" s="31"/>
      <c r="X208" s="31" t="str">
        <f>IFERROR(VLOOKUP(D208&amp;E208,#REF!,4,),"")</f>
        <v/>
      </c>
      <c r="Y208" s="29"/>
      <c r="AB208" s="60" t="str">
        <f>IF(I208="","",IF(I208=_xlfn.XLOOKUP(COUNTIF(C$8:C208,"V")+AB$7,#REF!,#REF!),"OK","NG"))</f>
        <v/>
      </c>
    </row>
    <row r="209" spans="1:28" ht="15.95" customHeight="1" x14ac:dyDescent="0.3">
      <c r="A209" s="1" t="str">
        <f t="shared" si="19"/>
        <v/>
      </c>
      <c r="B209" s="26"/>
      <c r="C209" s="26"/>
      <c r="D209" s="26" t="str">
        <f>IF($B209="","",INDEX(#REF!,MATCH($B209+$AD$3,#REF!,0),1))</f>
        <v/>
      </c>
      <c r="E209" s="26"/>
      <c r="F209" s="26" t="str">
        <f>IF($B209="","",INDEX(#REF!,MATCH($B209+$AD$3,#REF!,0),3))</f>
        <v/>
      </c>
      <c r="G209" s="26" t="str">
        <f>IF($B209="","",INDEX(#REF!,MATCH($B209+$AD$3,#REF!,0),4))</f>
        <v/>
      </c>
      <c r="H209" s="26"/>
      <c r="I209" s="26" t="str">
        <f>IF($B209="","",INDEX(#REF!,MATCH($B209+$AD$3,#REF!,0),7))</f>
        <v/>
      </c>
      <c r="J209" s="27"/>
      <c r="K209" s="28"/>
      <c r="L209" s="29"/>
      <c r="M209" s="29"/>
      <c r="N209" s="30"/>
      <c r="O209" s="29"/>
      <c r="P209" s="29"/>
      <c r="Q209" s="29"/>
      <c r="R209" s="29"/>
      <c r="S209" s="29"/>
      <c r="T209" s="29"/>
      <c r="U209" s="29"/>
      <c r="V209" s="31"/>
      <c r="W209" s="31"/>
      <c r="X209" s="31" t="str">
        <f>IFERROR(VLOOKUP(D209&amp;E209,#REF!,4,),"")</f>
        <v/>
      </c>
      <c r="Y209" s="29"/>
      <c r="AB209" s="60" t="str">
        <f>IF(I209="","",IF(I209=_xlfn.XLOOKUP(COUNTIF(C$8:C209,"V")+AB$7,#REF!,#REF!),"OK","NG"))</f>
        <v/>
      </c>
    </row>
    <row r="210" spans="1:28" ht="15.95" customHeight="1" x14ac:dyDescent="0.3">
      <c r="A210" s="1" t="str">
        <f t="shared" si="19"/>
        <v/>
      </c>
      <c r="B210" s="26"/>
      <c r="C210" s="26"/>
      <c r="D210" s="26" t="str">
        <f>IF($B210="","",INDEX(#REF!,MATCH($B210+$AD$3,#REF!,0),1))</f>
        <v/>
      </c>
      <c r="E210" s="26"/>
      <c r="F210" s="26" t="str">
        <f>IF($B210="","",INDEX(#REF!,MATCH($B210+$AD$3,#REF!,0),3))</f>
        <v/>
      </c>
      <c r="G210" s="26" t="str">
        <f>IF($B210="","",INDEX(#REF!,MATCH($B210+$AD$3,#REF!,0),4))</f>
        <v/>
      </c>
      <c r="H210" s="26"/>
      <c r="I210" s="26" t="str">
        <f>IF($B210="","",INDEX(#REF!,MATCH($B210+$AD$3,#REF!,0),7))</f>
        <v/>
      </c>
      <c r="J210" s="27"/>
      <c r="K210" s="28"/>
      <c r="L210" s="29"/>
      <c r="M210" s="29"/>
      <c r="N210" s="30"/>
      <c r="O210" s="29"/>
      <c r="P210" s="29"/>
      <c r="Q210" s="29"/>
      <c r="R210" s="29"/>
      <c r="S210" s="29"/>
      <c r="T210" s="29"/>
      <c r="U210" s="29"/>
      <c r="V210" s="31"/>
      <c r="W210" s="31"/>
      <c r="X210" s="31" t="str">
        <f>IFERROR(VLOOKUP(D210&amp;E210,#REF!,4,),"")</f>
        <v/>
      </c>
      <c r="Y210" s="29"/>
      <c r="AB210" s="60" t="str">
        <f>IF(I210="","",IF(I210=_xlfn.XLOOKUP(COUNTIF(C$8:C210,"V")+AB$7,#REF!,#REF!),"OK","NG"))</f>
        <v/>
      </c>
    </row>
    <row r="211" spans="1:28" ht="15.95" customHeight="1" x14ac:dyDescent="0.3">
      <c r="A211" s="1" t="str">
        <f t="shared" si="19"/>
        <v/>
      </c>
      <c r="B211" s="26"/>
      <c r="C211" s="26"/>
      <c r="D211" s="26" t="str">
        <f>IF($B211="","",INDEX(#REF!,MATCH($B211+$AD$3,#REF!,0),1))</f>
        <v/>
      </c>
      <c r="E211" s="26"/>
      <c r="F211" s="26" t="str">
        <f>IF($B211="","",INDEX(#REF!,MATCH($B211+$AD$3,#REF!,0),3))</f>
        <v/>
      </c>
      <c r="G211" s="26" t="str">
        <f>IF($B211="","",INDEX(#REF!,MATCH($B211+$AD$3,#REF!,0),4))</f>
        <v/>
      </c>
      <c r="H211" s="26"/>
      <c r="I211" s="26" t="str">
        <f>IF($B211="","",INDEX(#REF!,MATCH($B211+$AD$3,#REF!,0),7))</f>
        <v/>
      </c>
      <c r="J211" s="27"/>
      <c r="K211" s="28"/>
      <c r="L211" s="29"/>
      <c r="M211" s="29"/>
      <c r="N211" s="30"/>
      <c r="O211" s="29"/>
      <c r="P211" s="29"/>
      <c r="Q211" s="29"/>
      <c r="R211" s="29"/>
      <c r="S211" s="29"/>
      <c r="T211" s="29"/>
      <c r="U211" s="29"/>
      <c r="V211" s="31"/>
      <c r="W211" s="31"/>
      <c r="X211" s="31" t="str">
        <f>IFERROR(VLOOKUP(D211&amp;E211,#REF!,4,),"")</f>
        <v/>
      </c>
      <c r="Y211" s="29"/>
      <c r="AB211" s="60" t="str">
        <f>IF(I211="","",IF(I211=_xlfn.XLOOKUP(COUNTIF(C$8:C211,"V")+AB$7,#REF!,#REF!),"OK","NG"))</f>
        <v/>
      </c>
    </row>
    <row r="212" spans="1:28" ht="15.95" customHeight="1" x14ac:dyDescent="0.3">
      <c r="A212" s="1" t="str">
        <f t="shared" si="19"/>
        <v/>
      </c>
      <c r="B212" s="26"/>
      <c r="C212" s="26"/>
      <c r="D212" s="26" t="str">
        <f>IF($B212="","",INDEX(#REF!,MATCH($B212+$AD$3,#REF!,0),1))</f>
        <v/>
      </c>
      <c r="E212" s="26"/>
      <c r="F212" s="26" t="str">
        <f>IF($B212="","",INDEX(#REF!,MATCH($B212+$AD$3,#REF!,0),3))</f>
        <v/>
      </c>
      <c r="G212" s="26" t="str">
        <f>IF($B212="","",INDEX(#REF!,MATCH($B212+$AD$3,#REF!,0),4))</f>
        <v/>
      </c>
      <c r="H212" s="26"/>
      <c r="I212" s="26" t="str">
        <f>IF($B212="","",INDEX(#REF!,MATCH($B212+$AD$3,#REF!,0),7))</f>
        <v/>
      </c>
      <c r="J212" s="27"/>
      <c r="K212" s="28"/>
      <c r="L212" s="29"/>
      <c r="M212" s="29"/>
      <c r="N212" s="30"/>
      <c r="O212" s="29"/>
      <c r="P212" s="29"/>
      <c r="Q212" s="29"/>
      <c r="R212" s="29"/>
      <c r="S212" s="29"/>
      <c r="T212" s="29"/>
      <c r="U212" s="29"/>
      <c r="V212" s="31"/>
      <c r="W212" s="31"/>
      <c r="X212" s="31" t="str">
        <f>IFERROR(VLOOKUP(D212&amp;E212,#REF!,4,),"")</f>
        <v/>
      </c>
      <c r="Y212" s="29"/>
      <c r="AB212" s="60" t="str">
        <f>IF(I212="","",IF(I212=_xlfn.XLOOKUP(COUNTIF(C$8:C212,"V")+AB$7,#REF!,#REF!),"OK","NG"))</f>
        <v/>
      </c>
    </row>
    <row r="213" spans="1:28" ht="15.95" customHeight="1" x14ac:dyDescent="0.3">
      <c r="A213" s="1" t="str">
        <f t="shared" si="19"/>
        <v/>
      </c>
      <c r="B213" s="26"/>
      <c r="C213" s="26"/>
      <c r="D213" s="26" t="str">
        <f>IF($B213="","",INDEX(#REF!,MATCH($B213+$AD$3,#REF!,0),1))</f>
        <v/>
      </c>
      <c r="E213" s="26"/>
      <c r="F213" s="26" t="str">
        <f>IF($B213="","",INDEX(#REF!,MATCH($B213+$AD$3,#REF!,0),3))</f>
        <v/>
      </c>
      <c r="G213" s="26" t="str">
        <f>IF($B213="","",INDEX(#REF!,MATCH($B213+$AD$3,#REF!,0),4))</f>
        <v/>
      </c>
      <c r="H213" s="26"/>
      <c r="I213" s="26" t="str">
        <f>IF($B213="","",INDEX(#REF!,MATCH($B213+$AD$3,#REF!,0),7))</f>
        <v/>
      </c>
      <c r="J213" s="27"/>
      <c r="K213" s="28"/>
      <c r="L213" s="29"/>
      <c r="M213" s="29"/>
      <c r="N213" s="30"/>
      <c r="O213" s="29"/>
      <c r="P213" s="29"/>
      <c r="Q213" s="29"/>
      <c r="R213" s="29"/>
      <c r="S213" s="29"/>
      <c r="T213" s="29"/>
      <c r="U213" s="29"/>
      <c r="V213" s="31"/>
      <c r="W213" s="31"/>
      <c r="X213" s="31" t="str">
        <f>IFERROR(VLOOKUP(D213&amp;E213,#REF!,4,),"")</f>
        <v/>
      </c>
      <c r="Y213" s="29"/>
      <c r="AB213" s="60" t="str">
        <f>IF(I213="","",IF(I213=_xlfn.XLOOKUP(COUNTIF(C$8:C213,"V")+AB$7,#REF!,#REF!),"OK","NG"))</f>
        <v/>
      </c>
    </row>
    <row r="214" spans="1:28" ht="15.95" customHeight="1" x14ac:dyDescent="0.3">
      <c r="A214" s="1" t="str">
        <f t="shared" si="19"/>
        <v/>
      </c>
      <c r="B214" s="26"/>
      <c r="C214" s="26"/>
      <c r="D214" s="26" t="str">
        <f>IF($B214="","",INDEX(#REF!,MATCH($B214+$AD$3,#REF!,0),1))</f>
        <v/>
      </c>
      <c r="E214" s="26"/>
      <c r="F214" s="26" t="str">
        <f>IF($B214="","",INDEX(#REF!,MATCH($B214+$AD$3,#REF!,0),3))</f>
        <v/>
      </c>
      <c r="G214" s="26" t="str">
        <f>IF($B214="","",INDEX(#REF!,MATCH($B214+$AD$3,#REF!,0),4))</f>
        <v/>
      </c>
      <c r="H214" s="26"/>
      <c r="I214" s="26" t="str">
        <f>IF($B214="","",INDEX(#REF!,MATCH($B214+$AD$3,#REF!,0),7))</f>
        <v/>
      </c>
      <c r="J214" s="27"/>
      <c r="K214" s="28"/>
      <c r="L214" s="29"/>
      <c r="M214" s="29"/>
      <c r="N214" s="30"/>
      <c r="O214" s="29"/>
      <c r="P214" s="29"/>
      <c r="Q214" s="29"/>
      <c r="R214" s="29"/>
      <c r="S214" s="29"/>
      <c r="T214" s="29"/>
      <c r="U214" s="29"/>
      <c r="V214" s="31"/>
      <c r="W214" s="31"/>
      <c r="X214" s="31" t="str">
        <f>IFERROR(VLOOKUP(D214&amp;E214,#REF!,4,),"")</f>
        <v/>
      </c>
      <c r="Y214" s="29"/>
      <c r="AB214" s="60" t="str">
        <f>IF(I214="","",IF(I214=_xlfn.XLOOKUP(COUNTIF(C$8:C214,"V")+AB$7,#REF!,#REF!),"OK","NG"))</f>
        <v/>
      </c>
    </row>
    <row r="215" spans="1:28" ht="15.95" customHeight="1" x14ac:dyDescent="0.3">
      <c r="A215" s="1" t="str">
        <f t="shared" si="19"/>
        <v/>
      </c>
      <c r="B215" s="26"/>
      <c r="C215" s="26"/>
      <c r="D215" s="26" t="str">
        <f>IF($B215="","",INDEX(#REF!,MATCH($B215+$AD$3,#REF!,0),1))</f>
        <v/>
      </c>
      <c r="E215" s="26"/>
      <c r="F215" s="26" t="str">
        <f>IF($B215="","",INDEX(#REF!,MATCH($B215+$AD$3,#REF!,0),3))</f>
        <v/>
      </c>
      <c r="G215" s="26" t="str">
        <f>IF($B215="","",INDEX(#REF!,MATCH($B215+$AD$3,#REF!,0),4))</f>
        <v/>
      </c>
      <c r="H215" s="26"/>
      <c r="I215" s="26" t="str">
        <f>IF($B215="","",INDEX(#REF!,MATCH($B215+$AD$3,#REF!,0),7))</f>
        <v/>
      </c>
      <c r="J215" s="27"/>
      <c r="K215" s="28"/>
      <c r="L215" s="29"/>
      <c r="M215" s="29"/>
      <c r="N215" s="30"/>
      <c r="O215" s="29"/>
      <c r="P215" s="29"/>
      <c r="Q215" s="29"/>
      <c r="R215" s="29"/>
      <c r="S215" s="29"/>
      <c r="T215" s="29"/>
      <c r="U215" s="29"/>
      <c r="V215" s="31"/>
      <c r="W215" s="31"/>
      <c r="X215" s="31" t="str">
        <f>IFERROR(VLOOKUP(D215&amp;E215,#REF!,4,),"")</f>
        <v/>
      </c>
      <c r="Y215" s="29"/>
      <c r="AB215" s="60" t="str">
        <f>IF(I215="","",IF(I215=_xlfn.XLOOKUP(COUNTIF(C$8:C215,"V")+AB$7,#REF!,#REF!),"OK","NG"))</f>
        <v/>
      </c>
    </row>
    <row r="216" spans="1:28" ht="15.95" customHeight="1" x14ac:dyDescent="0.3">
      <c r="A216" s="1" t="str">
        <f t="shared" si="19"/>
        <v/>
      </c>
      <c r="B216" s="26"/>
      <c r="C216" s="26"/>
      <c r="D216" s="26" t="str">
        <f>IF($B216="","",INDEX(#REF!,MATCH($B216+$AD$3,#REF!,0),1))</f>
        <v/>
      </c>
      <c r="E216" s="26"/>
      <c r="F216" s="26" t="str">
        <f>IF($B216="","",INDEX(#REF!,MATCH($B216+$AD$3,#REF!,0),3))</f>
        <v/>
      </c>
      <c r="G216" s="26" t="str">
        <f>IF($B216="","",INDEX(#REF!,MATCH($B216+$AD$3,#REF!,0),4))</f>
        <v/>
      </c>
      <c r="H216" s="26"/>
      <c r="I216" s="26" t="str">
        <f>IF($B216="","",INDEX(#REF!,MATCH($B216+$AD$3,#REF!,0),7))</f>
        <v/>
      </c>
      <c r="J216" s="27"/>
      <c r="K216" s="28"/>
      <c r="L216" s="29"/>
      <c r="M216" s="29"/>
      <c r="N216" s="30"/>
      <c r="O216" s="29"/>
      <c r="P216" s="29"/>
      <c r="Q216" s="29"/>
      <c r="R216" s="29"/>
      <c r="S216" s="29"/>
      <c r="T216" s="29"/>
      <c r="U216" s="29"/>
      <c r="V216" s="31"/>
      <c r="W216" s="31"/>
      <c r="X216" s="31" t="str">
        <f>IFERROR(VLOOKUP(D216&amp;E216,#REF!,4,),"")</f>
        <v/>
      </c>
      <c r="Y216" s="29"/>
      <c r="AB216" s="60" t="str">
        <f>IF(I216="","",IF(I216=_xlfn.XLOOKUP(COUNTIF(C$8:C216,"V")+AB$7,#REF!,#REF!),"OK","NG"))</f>
        <v/>
      </c>
    </row>
    <row r="217" spans="1:28" ht="15.95" customHeight="1" x14ac:dyDescent="0.3">
      <c r="A217" s="1" t="str">
        <f t="shared" si="19"/>
        <v/>
      </c>
      <c r="B217" s="26"/>
      <c r="C217" s="26"/>
      <c r="D217" s="26" t="str">
        <f>IF($B217="","",INDEX(#REF!,MATCH($B217+$AD$3,#REF!,0),1))</f>
        <v/>
      </c>
      <c r="E217" s="26"/>
      <c r="F217" s="26" t="str">
        <f>IF($B217="","",INDEX(#REF!,MATCH($B217+$AD$3,#REF!,0),3))</f>
        <v/>
      </c>
      <c r="G217" s="26" t="str">
        <f>IF($B217="","",INDEX(#REF!,MATCH($B217+$AD$3,#REF!,0),4))</f>
        <v/>
      </c>
      <c r="H217" s="26"/>
      <c r="I217" s="26" t="str">
        <f>IF($B217="","",INDEX(#REF!,MATCH($B217+$AD$3,#REF!,0),7))</f>
        <v/>
      </c>
      <c r="J217" s="27"/>
      <c r="K217" s="28"/>
      <c r="L217" s="29"/>
      <c r="M217" s="29"/>
      <c r="N217" s="30"/>
      <c r="O217" s="29"/>
      <c r="P217" s="29"/>
      <c r="Q217" s="29"/>
      <c r="R217" s="29"/>
      <c r="S217" s="29"/>
      <c r="T217" s="29"/>
      <c r="U217" s="29"/>
      <c r="V217" s="31"/>
      <c r="W217" s="31"/>
      <c r="X217" s="31" t="str">
        <f>IFERROR(VLOOKUP(D217&amp;E217,#REF!,4,),"")</f>
        <v/>
      </c>
      <c r="Y217" s="29"/>
      <c r="AB217" s="60" t="str">
        <f>IF(I217="","",IF(I217=_xlfn.XLOOKUP(COUNTIF(C$8:C217,"V")+AB$7,#REF!,#REF!),"OK","NG"))</f>
        <v/>
      </c>
    </row>
    <row r="218" spans="1:28" ht="15.95" customHeight="1" x14ac:dyDescent="0.3">
      <c r="A218" s="1" t="str">
        <f t="shared" si="19"/>
        <v/>
      </c>
      <c r="B218" s="26"/>
      <c r="C218" s="26"/>
      <c r="D218" s="26" t="str">
        <f>IF($B218="","",INDEX(#REF!,MATCH($B218+$AD$3,#REF!,0),1))</f>
        <v/>
      </c>
      <c r="E218" s="26"/>
      <c r="F218" s="26" t="str">
        <f>IF($B218="","",INDEX(#REF!,MATCH($B218+$AD$3,#REF!,0),3))</f>
        <v/>
      </c>
      <c r="G218" s="26" t="str">
        <f>IF($B218="","",INDEX(#REF!,MATCH($B218+$AD$3,#REF!,0),4))</f>
        <v/>
      </c>
      <c r="H218" s="26"/>
      <c r="I218" s="26" t="str">
        <f>IF($B218="","",INDEX(#REF!,MATCH($B218+$AD$3,#REF!,0),7))</f>
        <v/>
      </c>
      <c r="J218" s="27"/>
      <c r="K218" s="28"/>
      <c r="L218" s="29"/>
      <c r="M218" s="29"/>
      <c r="N218" s="30"/>
      <c r="O218" s="29"/>
      <c r="P218" s="29"/>
      <c r="Q218" s="29"/>
      <c r="R218" s="29"/>
      <c r="S218" s="29"/>
      <c r="T218" s="29"/>
      <c r="U218" s="29"/>
      <c r="V218" s="31"/>
      <c r="W218" s="31"/>
      <c r="X218" s="31" t="str">
        <f>IFERROR(VLOOKUP(D218&amp;E218,#REF!,4,),"")</f>
        <v/>
      </c>
      <c r="Y218" s="29"/>
      <c r="AB218" s="60" t="str">
        <f>IF(I218="","",IF(I218=_xlfn.XLOOKUP(COUNTIF(C$8:C218,"V")+AB$7,#REF!,#REF!),"OK","NG"))</f>
        <v/>
      </c>
    </row>
    <row r="219" spans="1:28" ht="15.95" customHeight="1" x14ac:dyDescent="0.3">
      <c r="A219" s="1" t="str">
        <f t="shared" si="19"/>
        <v/>
      </c>
      <c r="B219" s="26"/>
      <c r="C219" s="26"/>
      <c r="D219" s="26" t="str">
        <f>IF($B219="","",INDEX(#REF!,MATCH($B219+$AD$3,#REF!,0),1))</f>
        <v/>
      </c>
      <c r="E219" s="26"/>
      <c r="F219" s="26" t="str">
        <f>IF($B219="","",INDEX(#REF!,MATCH($B219+$AD$3,#REF!,0),3))</f>
        <v/>
      </c>
      <c r="G219" s="26" t="str">
        <f>IF($B219="","",INDEX(#REF!,MATCH($B219+$AD$3,#REF!,0),4))</f>
        <v/>
      </c>
      <c r="H219" s="26"/>
      <c r="I219" s="26" t="str">
        <f>IF($B219="","",INDEX(#REF!,MATCH($B219+$AD$3,#REF!,0),7))</f>
        <v/>
      </c>
      <c r="J219" s="27"/>
      <c r="K219" s="28"/>
      <c r="L219" s="29"/>
      <c r="M219" s="29"/>
      <c r="N219" s="30"/>
      <c r="O219" s="29"/>
      <c r="P219" s="29"/>
      <c r="Q219" s="29"/>
      <c r="R219" s="29"/>
      <c r="S219" s="29"/>
      <c r="T219" s="29"/>
      <c r="U219" s="29"/>
      <c r="V219" s="31"/>
      <c r="W219" s="31"/>
      <c r="X219" s="31" t="str">
        <f>IFERROR(VLOOKUP(D219&amp;E219,#REF!,4,),"")</f>
        <v/>
      </c>
      <c r="Y219" s="29"/>
      <c r="AB219" s="60" t="str">
        <f>IF(I219="","",IF(I219=_xlfn.XLOOKUP(COUNTIF(C$8:C219,"V")+AB$7,#REF!,#REF!),"OK","NG"))</f>
        <v/>
      </c>
    </row>
    <row r="220" spans="1:28" ht="15.95" customHeight="1" x14ac:dyDescent="0.3">
      <c r="A220" s="1" t="str">
        <f t="shared" si="19"/>
        <v/>
      </c>
      <c r="B220" s="26"/>
      <c r="C220" s="26"/>
      <c r="D220" s="26" t="str">
        <f>IF($B220="","",INDEX(#REF!,MATCH($B220+$AD$3,#REF!,0),1))</f>
        <v/>
      </c>
      <c r="E220" s="26"/>
      <c r="F220" s="26" t="str">
        <f>IF($B220="","",INDEX(#REF!,MATCH($B220+$AD$3,#REF!,0),3))</f>
        <v/>
      </c>
      <c r="G220" s="26" t="str">
        <f>IF($B220="","",INDEX(#REF!,MATCH($B220+$AD$3,#REF!,0),4))</f>
        <v/>
      </c>
      <c r="H220" s="26"/>
      <c r="I220" s="26" t="str">
        <f>IF($B220="","",INDEX(#REF!,MATCH($B220+$AD$3,#REF!,0),7))</f>
        <v/>
      </c>
      <c r="J220" s="27"/>
      <c r="K220" s="28"/>
      <c r="L220" s="29"/>
      <c r="M220" s="29"/>
      <c r="N220" s="30"/>
      <c r="O220" s="29"/>
      <c r="P220" s="29"/>
      <c r="Q220" s="29"/>
      <c r="R220" s="29"/>
      <c r="S220" s="29"/>
      <c r="T220" s="29"/>
      <c r="U220" s="29"/>
      <c r="V220" s="31"/>
      <c r="W220" s="31"/>
      <c r="X220" s="31" t="str">
        <f>IFERROR(VLOOKUP(D220&amp;E220,#REF!,4,),"")</f>
        <v/>
      </c>
      <c r="Y220" s="29"/>
      <c r="AB220" s="60" t="str">
        <f>IF(I220="","",IF(I220=_xlfn.XLOOKUP(COUNTIF(C$8:C220,"V")+AB$7,#REF!,#REF!),"OK","NG"))</f>
        <v/>
      </c>
    </row>
    <row r="221" spans="1:28" ht="15.95" customHeight="1" x14ac:dyDescent="0.3">
      <c r="A221" s="1" t="str">
        <f t="shared" si="19"/>
        <v/>
      </c>
      <c r="B221" s="26"/>
      <c r="C221" s="26"/>
      <c r="D221" s="26" t="str">
        <f>IF($B221="","",INDEX(#REF!,MATCH($B221+$AD$3,#REF!,0),1))</f>
        <v/>
      </c>
      <c r="E221" s="26"/>
      <c r="F221" s="26" t="str">
        <f>IF($B221="","",INDEX(#REF!,MATCH($B221+$AD$3,#REF!,0),3))</f>
        <v/>
      </c>
      <c r="G221" s="26" t="str">
        <f>IF($B221="","",INDEX(#REF!,MATCH($B221+$AD$3,#REF!,0),4))</f>
        <v/>
      </c>
      <c r="H221" s="26"/>
      <c r="I221" s="26" t="str">
        <f>IF($B221="","",INDEX(#REF!,MATCH($B221+$AD$3,#REF!,0),7))</f>
        <v/>
      </c>
      <c r="J221" s="27"/>
      <c r="K221" s="28"/>
      <c r="L221" s="29"/>
      <c r="M221" s="29"/>
      <c r="N221" s="30"/>
      <c r="O221" s="29"/>
      <c r="P221" s="29"/>
      <c r="Q221" s="29"/>
      <c r="R221" s="29"/>
      <c r="S221" s="29"/>
      <c r="T221" s="29"/>
      <c r="U221" s="29"/>
      <c r="V221" s="31"/>
      <c r="W221" s="31"/>
      <c r="X221" s="31" t="str">
        <f>IFERROR(VLOOKUP(D221&amp;E221,#REF!,4,),"")</f>
        <v/>
      </c>
      <c r="Y221" s="29"/>
      <c r="AB221" s="60" t="str">
        <f>IF(I221="","",IF(I221=_xlfn.XLOOKUP(COUNTIF(C$8:C221,"V")+AB$7,#REF!,#REF!),"OK","NG"))</f>
        <v/>
      </c>
    </row>
    <row r="222" spans="1:28" ht="15.95" customHeight="1" x14ac:dyDescent="0.3">
      <c r="A222" s="1" t="str">
        <f t="shared" si="19"/>
        <v/>
      </c>
      <c r="B222" s="26"/>
      <c r="C222" s="26"/>
      <c r="D222" s="26" t="str">
        <f>IF($B222="","",INDEX(#REF!,MATCH($B222+$AD$3,#REF!,0),1))</f>
        <v/>
      </c>
      <c r="E222" s="26"/>
      <c r="F222" s="26" t="str">
        <f>IF($B222="","",INDEX(#REF!,MATCH($B222+$AD$3,#REF!,0),3))</f>
        <v/>
      </c>
      <c r="G222" s="26" t="str">
        <f>IF($B222="","",INDEX(#REF!,MATCH($B222+$AD$3,#REF!,0),4))</f>
        <v/>
      </c>
      <c r="H222" s="26"/>
      <c r="I222" s="26" t="str">
        <f>IF($B222="","",INDEX(#REF!,MATCH($B222+$AD$3,#REF!,0),7))</f>
        <v/>
      </c>
      <c r="J222" s="27"/>
      <c r="K222" s="28"/>
      <c r="L222" s="29"/>
      <c r="M222" s="29"/>
      <c r="N222" s="30"/>
      <c r="O222" s="29"/>
      <c r="P222" s="29"/>
      <c r="Q222" s="29"/>
      <c r="R222" s="29"/>
      <c r="S222" s="29"/>
      <c r="T222" s="29"/>
      <c r="U222" s="29"/>
      <c r="V222" s="31"/>
      <c r="W222" s="31"/>
      <c r="X222" s="31" t="str">
        <f>IFERROR(VLOOKUP(D222&amp;E222,#REF!,4,),"")</f>
        <v/>
      </c>
      <c r="Y222" s="29"/>
      <c r="AB222" s="60" t="str">
        <f>IF(I222="","",IF(I222=_xlfn.XLOOKUP(COUNTIF(C$8:C222,"V")+AB$7,#REF!,#REF!),"OK","NG"))</f>
        <v/>
      </c>
    </row>
    <row r="223" spans="1:28" ht="15.95" customHeight="1" x14ac:dyDescent="0.3">
      <c r="A223" s="1" t="str">
        <f t="shared" si="19"/>
        <v/>
      </c>
      <c r="B223" s="26"/>
      <c r="C223" s="26"/>
      <c r="D223" s="26" t="str">
        <f>IF($B223="","",INDEX(#REF!,MATCH($B223+$AD$3,#REF!,0),1))</f>
        <v/>
      </c>
      <c r="E223" s="26"/>
      <c r="F223" s="26" t="str">
        <f>IF($B223="","",INDEX(#REF!,MATCH($B223+$AD$3,#REF!,0),3))</f>
        <v/>
      </c>
      <c r="G223" s="26" t="str">
        <f>IF($B223="","",INDEX(#REF!,MATCH($B223+$AD$3,#REF!,0),4))</f>
        <v/>
      </c>
      <c r="H223" s="26"/>
      <c r="I223" s="26" t="str">
        <f>IF($B223="","",INDEX(#REF!,MATCH($B223+$AD$3,#REF!,0),7))</f>
        <v/>
      </c>
      <c r="J223" s="27"/>
      <c r="K223" s="28"/>
      <c r="L223" s="29"/>
      <c r="M223" s="29"/>
      <c r="N223" s="30"/>
      <c r="O223" s="29"/>
      <c r="P223" s="29"/>
      <c r="Q223" s="29"/>
      <c r="R223" s="29"/>
      <c r="S223" s="29"/>
      <c r="T223" s="29"/>
      <c r="U223" s="29"/>
      <c r="V223" s="31"/>
      <c r="W223" s="31"/>
      <c r="X223" s="31" t="str">
        <f>IFERROR(VLOOKUP(D223&amp;E223,#REF!,4,),"")</f>
        <v/>
      </c>
      <c r="Y223" s="29"/>
      <c r="AB223" s="60" t="str">
        <f>IF(I223="","",IF(I223=_xlfn.XLOOKUP(COUNTIF(C$8:C223,"V")+AB$7,#REF!,#REF!),"OK","NG"))</f>
        <v/>
      </c>
    </row>
    <row r="224" spans="1:28" ht="15.95" customHeight="1" x14ac:dyDescent="0.3">
      <c r="A224" s="1" t="str">
        <f t="shared" si="19"/>
        <v/>
      </c>
      <c r="B224" s="26"/>
      <c r="C224" s="26"/>
      <c r="D224" s="26" t="str">
        <f>IF($B224="","",INDEX(#REF!,MATCH($B224+$AD$3,#REF!,0),1))</f>
        <v/>
      </c>
      <c r="E224" s="26"/>
      <c r="F224" s="26" t="str">
        <f>IF($B224="","",INDEX(#REF!,MATCH($B224+$AD$3,#REF!,0),3))</f>
        <v/>
      </c>
      <c r="G224" s="26" t="str">
        <f>IF($B224="","",INDEX(#REF!,MATCH($B224+$AD$3,#REF!,0),4))</f>
        <v/>
      </c>
      <c r="H224" s="26"/>
      <c r="I224" s="26" t="str">
        <f>IF($B224="","",INDEX(#REF!,MATCH($B224+$AD$3,#REF!,0),7))</f>
        <v/>
      </c>
      <c r="J224" s="27"/>
      <c r="K224" s="28"/>
      <c r="L224" s="29"/>
      <c r="M224" s="29"/>
      <c r="N224" s="30"/>
      <c r="O224" s="29"/>
      <c r="P224" s="29"/>
      <c r="Q224" s="29"/>
      <c r="R224" s="29"/>
      <c r="S224" s="29"/>
      <c r="T224" s="29"/>
      <c r="U224" s="29"/>
      <c r="V224" s="31"/>
      <c r="W224" s="31"/>
      <c r="X224" s="31" t="str">
        <f>IFERROR(VLOOKUP(D224&amp;E224,#REF!,4,),"")</f>
        <v/>
      </c>
      <c r="Y224" s="29"/>
      <c r="AB224" s="60" t="str">
        <f>IF(I224="","",IF(I224=_xlfn.XLOOKUP(COUNTIF(C$8:C224,"V")+AB$7,#REF!,#REF!),"OK","NG"))</f>
        <v/>
      </c>
    </row>
    <row r="225" spans="1:28" ht="15.95" customHeight="1" x14ac:dyDescent="0.3">
      <c r="A225" s="1" t="str">
        <f t="shared" si="19"/>
        <v/>
      </c>
      <c r="B225" s="26"/>
      <c r="C225" s="26"/>
      <c r="D225" s="26" t="str">
        <f>IF($B225="","",INDEX(#REF!,MATCH($B225+$AD$3,#REF!,0),1))</f>
        <v/>
      </c>
      <c r="E225" s="26"/>
      <c r="F225" s="26" t="str">
        <f>IF($B225="","",INDEX(#REF!,MATCH($B225+$AD$3,#REF!,0),3))</f>
        <v/>
      </c>
      <c r="G225" s="26" t="str">
        <f>IF($B225="","",INDEX(#REF!,MATCH($B225+$AD$3,#REF!,0),4))</f>
        <v/>
      </c>
      <c r="H225" s="26"/>
      <c r="I225" s="26" t="str">
        <f>IF($B225="","",INDEX(#REF!,MATCH($B225+$AD$3,#REF!,0),7))</f>
        <v/>
      </c>
      <c r="J225" s="27"/>
      <c r="K225" s="28"/>
      <c r="L225" s="29"/>
      <c r="M225" s="29"/>
      <c r="N225" s="30"/>
      <c r="O225" s="29"/>
      <c r="P225" s="29"/>
      <c r="Q225" s="29"/>
      <c r="R225" s="29"/>
      <c r="S225" s="29"/>
      <c r="T225" s="29"/>
      <c r="U225" s="29"/>
      <c r="V225" s="31"/>
      <c r="W225" s="31"/>
      <c r="X225" s="31" t="str">
        <f>IFERROR(VLOOKUP(D225&amp;E225,#REF!,4,),"")</f>
        <v/>
      </c>
      <c r="Y225" s="29"/>
      <c r="AB225" s="60" t="str">
        <f>IF(I225="","",IF(I225=_xlfn.XLOOKUP(COUNTIF(C$8:C225,"V")+AB$7,#REF!,#REF!),"OK","NG"))</f>
        <v/>
      </c>
    </row>
    <row r="226" spans="1:28" ht="15.95" customHeight="1" x14ac:dyDescent="0.3">
      <c r="A226" s="1" t="str">
        <f t="shared" si="19"/>
        <v/>
      </c>
      <c r="B226" s="26"/>
      <c r="C226" s="26"/>
      <c r="D226" s="26" t="str">
        <f>IF($B226="","",INDEX(#REF!,MATCH($B226+$AD$3,#REF!,0),1))</f>
        <v/>
      </c>
      <c r="E226" s="26"/>
      <c r="F226" s="26" t="str">
        <f>IF($B226="","",INDEX(#REF!,MATCH($B226+$AD$3,#REF!,0),3))</f>
        <v/>
      </c>
      <c r="G226" s="26" t="str">
        <f>IF($B226="","",INDEX(#REF!,MATCH($B226+$AD$3,#REF!,0),4))</f>
        <v/>
      </c>
      <c r="H226" s="26"/>
      <c r="I226" s="26" t="str">
        <f>IF($B226="","",INDEX(#REF!,MATCH($B226+$AD$3,#REF!,0),7))</f>
        <v/>
      </c>
      <c r="J226" s="27"/>
      <c r="K226" s="28"/>
      <c r="L226" s="29"/>
      <c r="M226" s="29"/>
      <c r="N226" s="30"/>
      <c r="O226" s="29"/>
      <c r="P226" s="29"/>
      <c r="Q226" s="29"/>
      <c r="R226" s="29"/>
      <c r="S226" s="29"/>
      <c r="T226" s="29"/>
      <c r="U226" s="29"/>
      <c r="V226" s="31"/>
      <c r="W226" s="31"/>
      <c r="X226" s="31" t="str">
        <f>IFERROR(VLOOKUP(D226&amp;E226,#REF!,4,),"")</f>
        <v/>
      </c>
      <c r="Y226" s="29"/>
      <c r="AB226" s="60" t="str">
        <f>IF(I226="","",IF(I226=_xlfn.XLOOKUP(COUNTIF(C$8:C226,"V")+AB$7,#REF!,#REF!),"OK","NG"))</f>
        <v/>
      </c>
    </row>
    <row r="227" spans="1:28" ht="15.95" customHeight="1" x14ac:dyDescent="0.3">
      <c r="A227" s="1" t="str">
        <f t="shared" si="19"/>
        <v/>
      </c>
      <c r="B227" s="26"/>
      <c r="C227" s="26"/>
      <c r="D227" s="26" t="str">
        <f>IF($B227="","",INDEX(#REF!,MATCH($B227+$AD$3,#REF!,0),1))</f>
        <v/>
      </c>
      <c r="E227" s="26"/>
      <c r="F227" s="26" t="str">
        <f>IF($B227="","",INDEX(#REF!,MATCH($B227+$AD$3,#REF!,0),3))</f>
        <v/>
      </c>
      <c r="G227" s="26" t="str">
        <f>IF($B227="","",INDEX(#REF!,MATCH($B227+$AD$3,#REF!,0),4))</f>
        <v/>
      </c>
      <c r="H227" s="26"/>
      <c r="I227" s="26" t="str">
        <f>IF($B227="","",INDEX(#REF!,MATCH($B227+$AD$3,#REF!,0),7))</f>
        <v/>
      </c>
      <c r="J227" s="27"/>
      <c r="K227" s="28"/>
      <c r="L227" s="29"/>
      <c r="M227" s="29"/>
      <c r="N227" s="30"/>
      <c r="O227" s="29"/>
      <c r="P227" s="29"/>
      <c r="Q227" s="29"/>
      <c r="R227" s="29"/>
      <c r="S227" s="29"/>
      <c r="T227" s="29"/>
      <c r="U227" s="29"/>
      <c r="V227" s="31"/>
      <c r="W227" s="31"/>
      <c r="X227" s="31" t="str">
        <f>IFERROR(VLOOKUP(D227&amp;E227,#REF!,4,),"")</f>
        <v/>
      </c>
      <c r="Y227" s="29"/>
      <c r="AB227" s="60" t="str">
        <f>IF(I227="","",IF(I227=_xlfn.XLOOKUP(COUNTIF(C$8:C227,"V")+AB$7,#REF!,#REF!),"OK","NG"))</f>
        <v/>
      </c>
    </row>
    <row r="228" spans="1:28" ht="15.95" customHeight="1" x14ac:dyDescent="0.3">
      <c r="A228" s="1" t="str">
        <f t="shared" si="19"/>
        <v/>
      </c>
      <c r="B228" s="26"/>
      <c r="C228" s="26"/>
      <c r="D228" s="26" t="str">
        <f>IF($B228="","",INDEX(#REF!,MATCH($B228+$AD$3,#REF!,0),1))</f>
        <v/>
      </c>
      <c r="E228" s="26"/>
      <c r="F228" s="26" t="str">
        <f>IF($B228="","",INDEX(#REF!,MATCH($B228+$AD$3,#REF!,0),3))</f>
        <v/>
      </c>
      <c r="G228" s="26" t="str">
        <f>IF($B228="","",INDEX(#REF!,MATCH($B228+$AD$3,#REF!,0),4))</f>
        <v/>
      </c>
      <c r="H228" s="26"/>
      <c r="I228" s="26" t="str">
        <f>IF($B228="","",INDEX(#REF!,MATCH($B228+$AD$3,#REF!,0),7))</f>
        <v/>
      </c>
      <c r="J228" s="27"/>
      <c r="K228" s="28"/>
      <c r="L228" s="29"/>
      <c r="M228" s="29"/>
      <c r="N228" s="30"/>
      <c r="O228" s="29"/>
      <c r="P228" s="29"/>
      <c r="Q228" s="29"/>
      <c r="R228" s="29"/>
      <c r="S228" s="29"/>
      <c r="T228" s="29"/>
      <c r="U228" s="29"/>
      <c r="V228" s="31"/>
      <c r="W228" s="31"/>
      <c r="X228" s="31" t="str">
        <f>IFERROR(VLOOKUP(D228&amp;E228,#REF!,4,),"")</f>
        <v/>
      </c>
      <c r="Y228" s="29"/>
      <c r="AB228" s="60" t="str">
        <f>IF(I228="","",IF(I228=_xlfn.XLOOKUP(COUNTIF(C$8:C228,"V")+AB$7,#REF!,#REF!),"OK","NG"))</f>
        <v/>
      </c>
    </row>
    <row r="229" spans="1:28" ht="15.95" customHeight="1" x14ac:dyDescent="0.3">
      <c r="A229" s="1" t="str">
        <f t="shared" si="19"/>
        <v/>
      </c>
      <c r="B229" s="26"/>
      <c r="C229" s="26"/>
      <c r="D229" s="26" t="str">
        <f>IF($B229="","",INDEX(#REF!,MATCH($B229+$AD$3,#REF!,0),1))</f>
        <v/>
      </c>
      <c r="E229" s="26"/>
      <c r="F229" s="26" t="str">
        <f>IF($B229="","",INDEX(#REF!,MATCH($B229+$AD$3,#REF!,0),3))</f>
        <v/>
      </c>
      <c r="G229" s="26" t="str">
        <f>IF($B229="","",INDEX(#REF!,MATCH($B229+$AD$3,#REF!,0),4))</f>
        <v/>
      </c>
      <c r="H229" s="26"/>
      <c r="I229" s="26" t="str">
        <f>IF($B229="","",INDEX(#REF!,MATCH($B229+$AD$3,#REF!,0),7))</f>
        <v/>
      </c>
      <c r="J229" s="27"/>
      <c r="K229" s="28"/>
      <c r="L229" s="29"/>
      <c r="M229" s="29"/>
      <c r="N229" s="30"/>
      <c r="O229" s="29"/>
      <c r="P229" s="29"/>
      <c r="Q229" s="29"/>
      <c r="R229" s="29"/>
      <c r="S229" s="29"/>
      <c r="T229" s="29"/>
      <c r="U229" s="29"/>
      <c r="V229" s="31"/>
      <c r="W229" s="31"/>
      <c r="X229" s="31" t="str">
        <f>IFERROR(VLOOKUP(D229&amp;E229,#REF!,4,),"")</f>
        <v/>
      </c>
      <c r="Y229" s="29"/>
      <c r="AB229" s="60" t="str">
        <f>IF(I229="","",IF(I229=_xlfn.XLOOKUP(COUNTIF(C$8:C229,"V")+AB$7,#REF!,#REF!),"OK","NG"))</f>
        <v/>
      </c>
    </row>
    <row r="230" spans="1:28" ht="15.95" customHeight="1" x14ac:dyDescent="0.3">
      <c r="A230" s="1" t="str">
        <f t="shared" si="19"/>
        <v/>
      </c>
      <c r="B230" s="26"/>
      <c r="C230" s="26"/>
      <c r="D230" s="26" t="str">
        <f>IF($B230="","",INDEX(#REF!,MATCH($B230+$AD$3,#REF!,0),1))</f>
        <v/>
      </c>
      <c r="E230" s="26"/>
      <c r="F230" s="26" t="str">
        <f>IF($B230="","",INDEX(#REF!,MATCH($B230+$AD$3,#REF!,0),3))</f>
        <v/>
      </c>
      <c r="G230" s="26" t="str">
        <f>IF($B230="","",INDEX(#REF!,MATCH($B230+$AD$3,#REF!,0),4))</f>
        <v/>
      </c>
      <c r="H230" s="26"/>
      <c r="I230" s="26" t="str">
        <f>IF($B230="","",INDEX(#REF!,MATCH($B230+$AD$3,#REF!,0),7))</f>
        <v/>
      </c>
      <c r="J230" s="27"/>
      <c r="K230" s="28"/>
      <c r="L230" s="29"/>
      <c r="M230" s="29"/>
      <c r="N230" s="30"/>
      <c r="O230" s="29"/>
      <c r="P230" s="29"/>
      <c r="Q230" s="29"/>
      <c r="R230" s="29"/>
      <c r="S230" s="29"/>
      <c r="T230" s="29"/>
      <c r="U230" s="29"/>
      <c r="V230" s="31"/>
      <c r="W230" s="31"/>
      <c r="X230" s="31" t="str">
        <f>IFERROR(VLOOKUP(D230&amp;E230,#REF!,4,),"")</f>
        <v/>
      </c>
      <c r="Y230" s="29"/>
      <c r="AB230" s="60" t="str">
        <f>IF(I230="","",IF(I230=_xlfn.XLOOKUP(COUNTIF(C$8:C230,"V")+AB$7,#REF!,#REF!),"OK","NG"))</f>
        <v/>
      </c>
    </row>
    <row r="231" spans="1:28" ht="15.95" customHeight="1" x14ac:dyDescent="0.3">
      <c r="A231" s="1" t="str">
        <f t="shared" si="19"/>
        <v/>
      </c>
      <c r="B231" s="26"/>
      <c r="C231" s="26"/>
      <c r="D231" s="26" t="str">
        <f>IF($B231="","",INDEX(#REF!,MATCH($B231+$AD$3,#REF!,0),1))</f>
        <v/>
      </c>
      <c r="E231" s="26"/>
      <c r="F231" s="26" t="str">
        <f>IF($B231="","",INDEX(#REF!,MATCH($B231+$AD$3,#REF!,0),3))</f>
        <v/>
      </c>
      <c r="G231" s="26" t="str">
        <f>IF($B231="","",INDEX(#REF!,MATCH($B231+$AD$3,#REF!,0),4))</f>
        <v/>
      </c>
      <c r="H231" s="26"/>
      <c r="I231" s="26" t="str">
        <f>IF($B231="","",INDEX(#REF!,MATCH($B231+$AD$3,#REF!,0),7))</f>
        <v/>
      </c>
      <c r="J231" s="27"/>
      <c r="K231" s="28"/>
      <c r="L231" s="29"/>
      <c r="M231" s="29"/>
      <c r="N231" s="30"/>
      <c r="O231" s="29"/>
      <c r="P231" s="29"/>
      <c r="Q231" s="29"/>
      <c r="R231" s="29"/>
      <c r="S231" s="29"/>
      <c r="T231" s="29"/>
      <c r="U231" s="29"/>
      <c r="V231" s="31"/>
      <c r="W231" s="31"/>
      <c r="X231" s="31" t="str">
        <f>IFERROR(VLOOKUP(D231&amp;E231,#REF!,4,),"")</f>
        <v/>
      </c>
      <c r="Y231" s="29"/>
      <c r="AB231" s="60" t="str">
        <f>IF(I231="","",IF(I231=_xlfn.XLOOKUP(COUNTIF(C$8:C231,"V")+AB$7,#REF!,#REF!),"OK","NG"))</f>
        <v/>
      </c>
    </row>
    <row r="232" spans="1:28" ht="15.95" customHeight="1" x14ac:dyDescent="0.3">
      <c r="A232" s="1" t="str">
        <f t="shared" si="19"/>
        <v/>
      </c>
      <c r="B232" s="26"/>
      <c r="C232" s="26"/>
      <c r="D232" s="26" t="str">
        <f>IF($B232="","",INDEX(#REF!,MATCH($B232+$AD$3,#REF!,0),1))</f>
        <v/>
      </c>
      <c r="E232" s="26"/>
      <c r="F232" s="26" t="str">
        <f>IF($B232="","",INDEX(#REF!,MATCH($B232+$AD$3,#REF!,0),3))</f>
        <v/>
      </c>
      <c r="G232" s="26" t="str">
        <f>IF($B232="","",INDEX(#REF!,MATCH($B232+$AD$3,#REF!,0),4))</f>
        <v/>
      </c>
      <c r="H232" s="26"/>
      <c r="I232" s="26" t="str">
        <f>IF($B232="","",INDEX(#REF!,MATCH($B232+$AD$3,#REF!,0),7))</f>
        <v/>
      </c>
      <c r="J232" s="27"/>
      <c r="K232" s="28"/>
      <c r="L232" s="29"/>
      <c r="M232" s="29"/>
      <c r="N232" s="30"/>
      <c r="O232" s="29"/>
      <c r="P232" s="29"/>
      <c r="Q232" s="29"/>
      <c r="R232" s="29"/>
      <c r="S232" s="29"/>
      <c r="T232" s="29"/>
      <c r="U232" s="29"/>
      <c r="V232" s="31"/>
      <c r="W232" s="31"/>
      <c r="X232" s="31" t="str">
        <f>IFERROR(VLOOKUP(D232&amp;E232,#REF!,4,),"")</f>
        <v/>
      </c>
      <c r="Y232" s="29"/>
      <c r="AB232" s="60" t="str">
        <f>IF(I232="","",IF(I232=_xlfn.XLOOKUP(COUNTIF(C$8:C232,"V")+AB$7,#REF!,#REF!),"OK","NG"))</f>
        <v/>
      </c>
    </row>
    <row r="233" spans="1:28" ht="15.95" customHeight="1" x14ac:dyDescent="0.3">
      <c r="A233" s="1" t="str">
        <f t="shared" si="19"/>
        <v/>
      </c>
      <c r="B233" s="26"/>
      <c r="C233" s="26"/>
      <c r="D233" s="26" t="str">
        <f>IF($B233="","",INDEX(#REF!,MATCH($B233+$AD$3,#REF!,0),1))</f>
        <v/>
      </c>
      <c r="E233" s="26"/>
      <c r="F233" s="26" t="str">
        <f>IF($B233="","",INDEX(#REF!,MATCH($B233+$AD$3,#REF!,0),3))</f>
        <v/>
      </c>
      <c r="G233" s="26" t="str">
        <f>IF($B233="","",INDEX(#REF!,MATCH($B233+$AD$3,#REF!,0),4))</f>
        <v/>
      </c>
      <c r="H233" s="26"/>
      <c r="I233" s="26" t="str">
        <f>IF($B233="","",INDEX(#REF!,MATCH($B233+$AD$3,#REF!,0),7))</f>
        <v/>
      </c>
      <c r="J233" s="27"/>
      <c r="K233" s="28"/>
      <c r="L233" s="29"/>
      <c r="M233" s="29"/>
      <c r="N233" s="30"/>
      <c r="O233" s="29"/>
      <c r="P233" s="29"/>
      <c r="Q233" s="29"/>
      <c r="R233" s="29"/>
      <c r="S233" s="29"/>
      <c r="T233" s="29"/>
      <c r="U233" s="29"/>
      <c r="V233" s="31"/>
      <c r="W233" s="31"/>
      <c r="X233" s="31" t="str">
        <f>IFERROR(VLOOKUP(D233&amp;E233,#REF!,4,),"")</f>
        <v/>
      </c>
      <c r="Y233" s="29"/>
      <c r="AB233" s="60" t="str">
        <f>IF(I233="","",IF(I233=_xlfn.XLOOKUP(COUNTIF(C$8:C233,"V")+AB$7,#REF!,#REF!),"OK","NG"))</f>
        <v/>
      </c>
    </row>
    <row r="234" spans="1:28" ht="15.95" customHeight="1" x14ac:dyDescent="0.3">
      <c r="A234" s="1" t="str">
        <f t="shared" si="19"/>
        <v/>
      </c>
      <c r="B234" s="26"/>
      <c r="C234" s="26"/>
      <c r="D234" s="26" t="str">
        <f>IF($B234="","",INDEX(#REF!,MATCH($B234+$AD$3,#REF!,0),1))</f>
        <v/>
      </c>
      <c r="E234" s="26"/>
      <c r="F234" s="26" t="str">
        <f>IF($B234="","",INDEX(#REF!,MATCH($B234+$AD$3,#REF!,0),3))</f>
        <v/>
      </c>
      <c r="G234" s="26" t="str">
        <f>IF($B234="","",INDEX(#REF!,MATCH($B234+$AD$3,#REF!,0),4))</f>
        <v/>
      </c>
      <c r="H234" s="26"/>
      <c r="I234" s="26" t="str">
        <f>IF($B234="","",INDEX(#REF!,MATCH($B234+$AD$3,#REF!,0),7))</f>
        <v/>
      </c>
      <c r="J234" s="27"/>
      <c r="K234" s="28"/>
      <c r="L234" s="29"/>
      <c r="M234" s="29"/>
      <c r="N234" s="30"/>
      <c r="O234" s="29"/>
      <c r="P234" s="29"/>
      <c r="Q234" s="29"/>
      <c r="R234" s="29"/>
      <c r="S234" s="29"/>
      <c r="T234" s="29"/>
      <c r="U234" s="29"/>
      <c r="V234" s="31"/>
      <c r="W234" s="31"/>
      <c r="X234" s="31" t="str">
        <f>IFERROR(VLOOKUP(D234&amp;E234,#REF!,4,),"")</f>
        <v/>
      </c>
      <c r="Y234" s="29"/>
      <c r="AB234" s="60" t="str">
        <f>IF(I234="","",IF(I234=_xlfn.XLOOKUP(COUNTIF(C$8:C234,"V")+AB$7,#REF!,#REF!),"OK","NG"))</f>
        <v/>
      </c>
    </row>
    <row r="235" spans="1:28" ht="15.95" customHeight="1" x14ac:dyDescent="0.3">
      <c r="A235" s="1" t="str">
        <f t="shared" si="19"/>
        <v/>
      </c>
      <c r="B235" s="26"/>
      <c r="C235" s="26"/>
      <c r="D235" s="26" t="str">
        <f>IF($B235="","",INDEX(#REF!,MATCH($B235+$AD$3,#REF!,0),1))</f>
        <v/>
      </c>
      <c r="E235" s="26"/>
      <c r="F235" s="26" t="str">
        <f>IF($B235="","",INDEX(#REF!,MATCH($B235+$AD$3,#REF!,0),3))</f>
        <v/>
      </c>
      <c r="G235" s="26" t="str">
        <f>IF($B235="","",INDEX(#REF!,MATCH($B235+$AD$3,#REF!,0),4))</f>
        <v/>
      </c>
      <c r="H235" s="26"/>
      <c r="I235" s="26" t="str">
        <f>IF($B235="","",INDEX(#REF!,MATCH($B235+$AD$3,#REF!,0),7))</f>
        <v/>
      </c>
      <c r="J235" s="27"/>
      <c r="K235" s="28"/>
      <c r="L235" s="29"/>
      <c r="M235" s="29"/>
      <c r="N235" s="30"/>
      <c r="O235" s="29"/>
      <c r="P235" s="29"/>
      <c r="Q235" s="29"/>
      <c r="R235" s="29"/>
      <c r="S235" s="29"/>
      <c r="T235" s="29"/>
      <c r="U235" s="29"/>
      <c r="V235" s="31"/>
      <c r="W235" s="31"/>
      <c r="X235" s="31" t="str">
        <f>IFERROR(VLOOKUP(D235&amp;E235,#REF!,4,),"")</f>
        <v/>
      </c>
      <c r="Y235" s="29"/>
      <c r="AB235" s="60" t="str">
        <f>IF(I235="","",IF(I235=_xlfn.XLOOKUP(COUNTIF(C$8:C235,"V")+AB$7,#REF!,#REF!),"OK","NG"))</f>
        <v/>
      </c>
    </row>
    <row r="236" spans="1:28" ht="15.95" customHeight="1" x14ac:dyDescent="0.3">
      <c r="A236" s="1" t="str">
        <f t="shared" si="19"/>
        <v/>
      </c>
      <c r="B236" s="26"/>
      <c r="C236" s="26"/>
      <c r="D236" s="26" t="str">
        <f>IF($B236="","",INDEX(#REF!,MATCH($B236+$AD$3,#REF!,0),1))</f>
        <v/>
      </c>
      <c r="E236" s="26"/>
      <c r="F236" s="26" t="str">
        <f>IF($B236="","",INDEX(#REF!,MATCH($B236+$AD$3,#REF!,0),3))</f>
        <v/>
      </c>
      <c r="G236" s="26" t="str">
        <f>IF($B236="","",INDEX(#REF!,MATCH($B236+$AD$3,#REF!,0),4))</f>
        <v/>
      </c>
      <c r="H236" s="26"/>
      <c r="I236" s="26" t="str">
        <f>IF($B236="","",INDEX(#REF!,MATCH($B236+$AD$3,#REF!,0),7))</f>
        <v/>
      </c>
      <c r="J236" s="27"/>
      <c r="K236" s="28"/>
      <c r="L236" s="29"/>
      <c r="M236" s="29"/>
      <c r="N236" s="30"/>
      <c r="O236" s="29"/>
      <c r="P236" s="29"/>
      <c r="Q236" s="29"/>
      <c r="R236" s="29"/>
      <c r="S236" s="29"/>
      <c r="T236" s="29"/>
      <c r="U236" s="29"/>
      <c r="V236" s="31"/>
      <c r="W236" s="31"/>
      <c r="X236" s="31" t="str">
        <f>IFERROR(VLOOKUP(D236&amp;E236,#REF!,4,),"")</f>
        <v/>
      </c>
      <c r="Y236" s="29"/>
      <c r="AB236" s="60" t="str">
        <f>IF(I236="","",IF(I236=_xlfn.XLOOKUP(COUNTIF(C$8:C236,"V")+AB$7,#REF!,#REF!),"OK","NG"))</f>
        <v/>
      </c>
    </row>
    <row r="237" spans="1:28" ht="15.95" customHeight="1" x14ac:dyDescent="0.3">
      <c r="A237" s="1" t="str">
        <f t="shared" si="19"/>
        <v/>
      </c>
      <c r="B237" s="26"/>
      <c r="C237" s="26"/>
      <c r="D237" s="26" t="str">
        <f>IF($B237="","",INDEX(#REF!,MATCH($B237+$AD$3,#REF!,0),1))</f>
        <v/>
      </c>
      <c r="E237" s="26"/>
      <c r="F237" s="26" t="str">
        <f>IF($B237="","",INDEX(#REF!,MATCH($B237+$AD$3,#REF!,0),3))</f>
        <v/>
      </c>
      <c r="G237" s="26" t="str">
        <f>IF($B237="","",INDEX(#REF!,MATCH($B237+$AD$3,#REF!,0),4))</f>
        <v/>
      </c>
      <c r="H237" s="26"/>
      <c r="I237" s="26" t="str">
        <f>IF($B237="","",INDEX(#REF!,MATCH($B237+$AD$3,#REF!,0),7))</f>
        <v/>
      </c>
      <c r="J237" s="27"/>
      <c r="K237" s="28"/>
      <c r="L237" s="29"/>
      <c r="M237" s="29"/>
      <c r="N237" s="30"/>
      <c r="O237" s="29"/>
      <c r="P237" s="29"/>
      <c r="Q237" s="29"/>
      <c r="R237" s="29"/>
      <c r="S237" s="29"/>
      <c r="T237" s="29"/>
      <c r="U237" s="29"/>
      <c r="V237" s="31"/>
      <c r="W237" s="31"/>
      <c r="X237" s="31" t="str">
        <f>IFERROR(VLOOKUP(D237&amp;E237,#REF!,4,),"")</f>
        <v/>
      </c>
      <c r="Y237" s="29"/>
      <c r="AB237" s="60" t="str">
        <f>IF(I237="","",IF(I237=_xlfn.XLOOKUP(COUNTIF(C$8:C237,"V")+AB$7,#REF!,#REF!),"OK","NG"))</f>
        <v/>
      </c>
    </row>
    <row r="238" spans="1:28" ht="15.95" customHeight="1" x14ac:dyDescent="0.3">
      <c r="A238" s="1" t="str">
        <f t="shared" si="19"/>
        <v/>
      </c>
      <c r="B238" s="26"/>
      <c r="C238" s="26"/>
      <c r="D238" s="26" t="str">
        <f>IF($B238="","",INDEX(#REF!,MATCH($B238+$AD$3,#REF!,0),1))</f>
        <v/>
      </c>
      <c r="E238" s="26"/>
      <c r="F238" s="26" t="str">
        <f>IF($B238="","",INDEX(#REF!,MATCH($B238+$AD$3,#REF!,0),3))</f>
        <v/>
      </c>
      <c r="G238" s="26" t="str">
        <f>IF($B238="","",INDEX(#REF!,MATCH($B238+$AD$3,#REF!,0),4))</f>
        <v/>
      </c>
      <c r="H238" s="26"/>
      <c r="I238" s="26" t="str">
        <f>IF($B238="","",INDEX(#REF!,MATCH($B238+$AD$3,#REF!,0),7))</f>
        <v/>
      </c>
      <c r="J238" s="27"/>
      <c r="K238" s="28"/>
      <c r="L238" s="29"/>
      <c r="M238" s="29"/>
      <c r="N238" s="30"/>
      <c r="O238" s="29"/>
      <c r="P238" s="29"/>
      <c r="Q238" s="29"/>
      <c r="R238" s="29"/>
      <c r="S238" s="29"/>
      <c r="T238" s="29"/>
      <c r="U238" s="29"/>
      <c r="V238" s="31"/>
      <c r="W238" s="31"/>
      <c r="X238" s="31" t="str">
        <f>IFERROR(VLOOKUP(D238&amp;E238,#REF!,4,),"")</f>
        <v/>
      </c>
      <c r="Y238" s="29"/>
      <c r="AB238" s="60" t="str">
        <f>IF(I238="","",IF(I238=_xlfn.XLOOKUP(COUNTIF(C$8:C238,"V")+AB$7,#REF!,#REF!),"OK","NG"))</f>
        <v/>
      </c>
    </row>
    <row r="239" spans="1:28" ht="15.95" customHeight="1" x14ac:dyDescent="0.3">
      <c r="A239" s="1" t="str">
        <f t="shared" si="19"/>
        <v/>
      </c>
      <c r="B239" s="26"/>
      <c r="C239" s="26"/>
      <c r="D239" s="26" t="str">
        <f>IF($B239="","",INDEX(#REF!,MATCH($B239+$AD$3,#REF!,0),1))</f>
        <v/>
      </c>
      <c r="E239" s="26"/>
      <c r="F239" s="26" t="str">
        <f>IF($B239="","",INDEX(#REF!,MATCH($B239+$AD$3,#REF!,0),3))</f>
        <v/>
      </c>
      <c r="G239" s="26" t="str">
        <f>IF($B239="","",INDEX(#REF!,MATCH($B239+$AD$3,#REF!,0),4))</f>
        <v/>
      </c>
      <c r="H239" s="26"/>
      <c r="I239" s="26" t="str">
        <f>IF($B239="","",INDEX(#REF!,MATCH($B239+$AD$3,#REF!,0),7))</f>
        <v/>
      </c>
      <c r="J239" s="27"/>
      <c r="K239" s="28"/>
      <c r="L239" s="29"/>
      <c r="M239" s="29"/>
      <c r="N239" s="30"/>
      <c r="O239" s="29"/>
      <c r="P239" s="29"/>
      <c r="Q239" s="29"/>
      <c r="R239" s="29"/>
      <c r="S239" s="29"/>
      <c r="T239" s="29"/>
      <c r="U239" s="29"/>
      <c r="V239" s="31"/>
      <c r="W239" s="31"/>
      <c r="X239" s="31" t="str">
        <f>IFERROR(VLOOKUP(D239&amp;E239,#REF!,4,),"")</f>
        <v/>
      </c>
      <c r="Y239" s="29"/>
      <c r="AB239" s="60" t="str">
        <f>IF(I239="","",IF(I239=_xlfn.XLOOKUP(COUNTIF(C$8:C239,"V")+AB$7,#REF!,#REF!),"OK","NG"))</f>
        <v/>
      </c>
    </row>
    <row r="240" spans="1:28" ht="15.95" customHeight="1" x14ac:dyDescent="0.3">
      <c r="A240" s="1" t="str">
        <f t="shared" si="19"/>
        <v/>
      </c>
      <c r="B240" s="26"/>
      <c r="C240" s="26"/>
      <c r="D240" s="26" t="str">
        <f>IF($B240="","",INDEX(#REF!,MATCH($B240+$AD$3,#REF!,0),1))</f>
        <v/>
      </c>
      <c r="E240" s="26"/>
      <c r="F240" s="26" t="str">
        <f>IF($B240="","",INDEX(#REF!,MATCH($B240+$AD$3,#REF!,0),3))</f>
        <v/>
      </c>
      <c r="G240" s="26" t="str">
        <f>IF($B240="","",INDEX(#REF!,MATCH($B240+$AD$3,#REF!,0),4))</f>
        <v/>
      </c>
      <c r="H240" s="26"/>
      <c r="I240" s="26" t="str">
        <f>IF($B240="","",INDEX(#REF!,MATCH($B240+$AD$3,#REF!,0),7))</f>
        <v/>
      </c>
      <c r="J240" s="27"/>
      <c r="K240" s="28"/>
      <c r="L240" s="29"/>
      <c r="M240" s="29"/>
      <c r="N240" s="30"/>
      <c r="O240" s="29"/>
      <c r="P240" s="29"/>
      <c r="Q240" s="29"/>
      <c r="R240" s="29"/>
      <c r="S240" s="29"/>
      <c r="T240" s="29"/>
      <c r="U240" s="29"/>
      <c r="V240" s="31"/>
      <c r="W240" s="31"/>
      <c r="X240" s="31" t="str">
        <f>IFERROR(VLOOKUP(D240&amp;E240,#REF!,4,),"")</f>
        <v/>
      </c>
      <c r="Y240" s="29"/>
      <c r="AB240" s="60" t="str">
        <f>IF(I240="","",IF(I240=_xlfn.XLOOKUP(COUNTIF(C$8:C240,"V")+AB$7,#REF!,#REF!),"OK","NG"))</f>
        <v/>
      </c>
    </row>
    <row r="241" spans="1:28" ht="15.95" customHeight="1" x14ac:dyDescent="0.3">
      <c r="A241" s="1" t="str">
        <f t="shared" si="19"/>
        <v/>
      </c>
      <c r="B241" s="26"/>
      <c r="C241" s="26"/>
      <c r="D241" s="26" t="str">
        <f>IF($B241="","",INDEX(#REF!,MATCH($B241+$AD$3,#REF!,0),1))</f>
        <v/>
      </c>
      <c r="E241" s="26"/>
      <c r="F241" s="26" t="str">
        <f>IF($B241="","",INDEX(#REF!,MATCH($B241+$AD$3,#REF!,0),3))</f>
        <v/>
      </c>
      <c r="G241" s="26" t="str">
        <f>IF($B241="","",INDEX(#REF!,MATCH($B241+$AD$3,#REF!,0),4))</f>
        <v/>
      </c>
      <c r="H241" s="26"/>
      <c r="I241" s="26" t="str">
        <f>IF($B241="","",INDEX(#REF!,MATCH($B241+$AD$3,#REF!,0),7))</f>
        <v/>
      </c>
      <c r="J241" s="27"/>
      <c r="K241" s="28"/>
      <c r="L241" s="29"/>
      <c r="M241" s="29"/>
      <c r="N241" s="30"/>
      <c r="O241" s="29"/>
      <c r="P241" s="29"/>
      <c r="Q241" s="29"/>
      <c r="R241" s="29"/>
      <c r="S241" s="29"/>
      <c r="T241" s="29"/>
      <c r="U241" s="29"/>
      <c r="V241" s="31"/>
      <c r="W241" s="31"/>
      <c r="X241" s="31" t="str">
        <f>IFERROR(VLOOKUP(D241&amp;E241,#REF!,4,),"")</f>
        <v/>
      </c>
      <c r="Y241" s="29"/>
      <c r="AB241" s="60" t="str">
        <f>IF(I241="","",IF(I241=_xlfn.XLOOKUP(COUNTIF(C$8:C241,"V")+AB$7,#REF!,#REF!),"OK","NG"))</f>
        <v/>
      </c>
    </row>
    <row r="242" spans="1:28" ht="15.95" customHeight="1" x14ac:dyDescent="0.3">
      <c r="A242" s="1" t="str">
        <f t="shared" si="19"/>
        <v/>
      </c>
      <c r="B242" s="26"/>
      <c r="C242" s="26"/>
      <c r="D242" s="26" t="str">
        <f>IF($B242="","",INDEX(#REF!,MATCH($B242+$AD$3,#REF!,0),1))</f>
        <v/>
      </c>
      <c r="E242" s="26"/>
      <c r="F242" s="26" t="str">
        <f>IF($B242="","",INDEX(#REF!,MATCH($B242+$AD$3,#REF!,0),3))</f>
        <v/>
      </c>
      <c r="G242" s="26" t="str">
        <f>IF($B242="","",INDEX(#REF!,MATCH($B242+$AD$3,#REF!,0),4))</f>
        <v/>
      </c>
      <c r="H242" s="26"/>
      <c r="I242" s="26" t="str">
        <f>IF($B242="","",INDEX(#REF!,MATCH($B242+$AD$3,#REF!,0),7))</f>
        <v/>
      </c>
      <c r="J242" s="27"/>
      <c r="K242" s="28"/>
      <c r="L242" s="29"/>
      <c r="M242" s="29"/>
      <c r="N242" s="30"/>
      <c r="O242" s="29"/>
      <c r="P242" s="29"/>
      <c r="Q242" s="29"/>
      <c r="R242" s="29"/>
      <c r="S242" s="29"/>
      <c r="T242" s="29"/>
      <c r="U242" s="29"/>
      <c r="V242" s="31"/>
      <c r="W242" s="31"/>
      <c r="X242" s="31" t="str">
        <f>IFERROR(VLOOKUP(D242&amp;E242,#REF!,4,),"")</f>
        <v/>
      </c>
      <c r="Y242" s="29"/>
      <c r="AB242" s="60" t="str">
        <f>IF(I242="","",IF(I242=_xlfn.XLOOKUP(COUNTIF(C$8:C242,"V")+AB$7,#REF!,#REF!),"OK","NG"))</f>
        <v/>
      </c>
    </row>
    <row r="243" spans="1:28" ht="15.95" customHeight="1" x14ac:dyDescent="0.3">
      <c r="A243" s="1" t="str">
        <f t="shared" si="19"/>
        <v/>
      </c>
      <c r="B243" s="26"/>
      <c r="C243" s="26"/>
      <c r="D243" s="26" t="str">
        <f>IF($B243="","",INDEX(#REF!,MATCH($B243+$AD$3,#REF!,0),1))</f>
        <v/>
      </c>
      <c r="E243" s="26"/>
      <c r="F243" s="26" t="str">
        <f>IF($B243="","",INDEX(#REF!,MATCH($B243+$AD$3,#REF!,0),3))</f>
        <v/>
      </c>
      <c r="G243" s="26" t="str">
        <f>IF($B243="","",INDEX(#REF!,MATCH($B243+$AD$3,#REF!,0),4))</f>
        <v/>
      </c>
      <c r="H243" s="26"/>
      <c r="I243" s="26" t="str">
        <f>IF($B243="","",INDEX(#REF!,MATCH($B243+$AD$3,#REF!,0),7))</f>
        <v/>
      </c>
      <c r="J243" s="27"/>
      <c r="K243" s="28"/>
      <c r="L243" s="29"/>
      <c r="M243" s="29"/>
      <c r="N243" s="30"/>
      <c r="O243" s="29"/>
      <c r="P243" s="29"/>
      <c r="Q243" s="29"/>
      <c r="R243" s="29"/>
      <c r="S243" s="29"/>
      <c r="T243" s="29"/>
      <c r="U243" s="29"/>
      <c r="V243" s="31"/>
      <c r="W243" s="31"/>
      <c r="X243" s="31" t="str">
        <f>IFERROR(VLOOKUP(D243&amp;E243,#REF!,4,),"")</f>
        <v/>
      </c>
      <c r="Y243" s="29"/>
      <c r="AB243" s="60" t="str">
        <f>IF(I243="","",IF(I243=_xlfn.XLOOKUP(COUNTIF(C$8:C243,"V")+AB$7,#REF!,#REF!),"OK","NG"))</f>
        <v/>
      </c>
    </row>
    <row r="244" spans="1:28" ht="15.95" customHeight="1" x14ac:dyDescent="0.3">
      <c r="A244" s="1" t="str">
        <f t="shared" si="19"/>
        <v/>
      </c>
      <c r="B244" s="26"/>
      <c r="C244" s="26"/>
      <c r="D244" s="26" t="str">
        <f>IF($B244="","",INDEX(#REF!,MATCH($B244+$AD$3,#REF!,0),1))</f>
        <v/>
      </c>
      <c r="E244" s="26"/>
      <c r="F244" s="26" t="str">
        <f>IF($B244="","",INDEX(#REF!,MATCH($B244+$AD$3,#REF!,0),3))</f>
        <v/>
      </c>
      <c r="G244" s="26" t="str">
        <f>IF($B244="","",INDEX(#REF!,MATCH($B244+$AD$3,#REF!,0),4))</f>
        <v/>
      </c>
      <c r="H244" s="26"/>
      <c r="I244" s="26" t="str">
        <f>IF($B244="","",INDEX(#REF!,MATCH($B244+$AD$3,#REF!,0),7))</f>
        <v/>
      </c>
      <c r="J244" s="27"/>
      <c r="K244" s="28"/>
      <c r="L244" s="29"/>
      <c r="M244" s="29"/>
      <c r="N244" s="30"/>
      <c r="O244" s="29"/>
      <c r="P244" s="29"/>
      <c r="Q244" s="29"/>
      <c r="R244" s="29"/>
      <c r="S244" s="29"/>
      <c r="T244" s="29"/>
      <c r="U244" s="29"/>
      <c r="V244" s="31"/>
      <c r="W244" s="31"/>
      <c r="X244" s="31" t="str">
        <f>IFERROR(VLOOKUP(D244&amp;E244,#REF!,4,),"")</f>
        <v/>
      </c>
      <c r="Y244" s="29"/>
      <c r="AB244" s="60" t="str">
        <f>IF(I244="","",IF(I244=_xlfn.XLOOKUP(COUNTIF(C$8:C244,"V")+AB$7,#REF!,#REF!),"OK","NG"))</f>
        <v/>
      </c>
    </row>
    <row r="245" spans="1:28" ht="15.95" customHeight="1" x14ac:dyDescent="0.3">
      <c r="A245" s="1" t="str">
        <f t="shared" si="19"/>
        <v/>
      </c>
      <c r="B245" s="26"/>
      <c r="C245" s="26"/>
      <c r="D245" s="26" t="str">
        <f>IF($B245="","",INDEX(#REF!,MATCH($B245+$AD$3,#REF!,0),1))</f>
        <v/>
      </c>
      <c r="E245" s="26"/>
      <c r="F245" s="26" t="str">
        <f>IF($B245="","",INDEX(#REF!,MATCH($B245+$AD$3,#REF!,0),3))</f>
        <v/>
      </c>
      <c r="G245" s="26" t="str">
        <f>IF($B245="","",INDEX(#REF!,MATCH($B245+$AD$3,#REF!,0),4))</f>
        <v/>
      </c>
      <c r="H245" s="26"/>
      <c r="I245" s="26" t="str">
        <f>IF($B245="","",INDEX(#REF!,MATCH($B245+$AD$3,#REF!,0),7))</f>
        <v/>
      </c>
      <c r="J245" s="27"/>
      <c r="K245" s="28"/>
      <c r="L245" s="29"/>
      <c r="M245" s="29"/>
      <c r="N245" s="30"/>
      <c r="O245" s="29"/>
      <c r="P245" s="29"/>
      <c r="Q245" s="29"/>
      <c r="R245" s="29"/>
      <c r="S245" s="29"/>
      <c r="T245" s="29"/>
      <c r="U245" s="29"/>
      <c r="V245" s="31"/>
      <c r="W245" s="31"/>
      <c r="X245" s="31" t="str">
        <f>IFERROR(VLOOKUP(D245&amp;E245,#REF!,4,),"")</f>
        <v/>
      </c>
      <c r="Y245" s="29"/>
      <c r="AB245" s="60" t="str">
        <f>IF(I245="","",IF(I245=_xlfn.XLOOKUP(COUNTIF(C$8:C245,"V")+AB$7,#REF!,#REF!),"OK","NG"))</f>
        <v/>
      </c>
    </row>
    <row r="246" spans="1:28" ht="15.95" customHeight="1" x14ac:dyDescent="0.3">
      <c r="A246" s="1" t="str">
        <f t="shared" si="19"/>
        <v/>
      </c>
      <c r="B246" s="26"/>
      <c r="C246" s="26"/>
      <c r="D246" s="26" t="str">
        <f>IF($B246="","",INDEX(#REF!,MATCH($B246+$AD$3,#REF!,0),1))</f>
        <v/>
      </c>
      <c r="E246" s="26"/>
      <c r="F246" s="26" t="str">
        <f>IF($B246="","",INDEX(#REF!,MATCH($B246+$AD$3,#REF!,0),3))</f>
        <v/>
      </c>
      <c r="G246" s="26" t="str">
        <f>IF($B246="","",INDEX(#REF!,MATCH($B246+$AD$3,#REF!,0),4))</f>
        <v/>
      </c>
      <c r="H246" s="26"/>
      <c r="I246" s="26" t="str">
        <f>IF($B246="","",INDEX(#REF!,MATCH($B246+$AD$3,#REF!,0),7))</f>
        <v/>
      </c>
      <c r="J246" s="27"/>
      <c r="K246" s="28"/>
      <c r="L246" s="29"/>
      <c r="M246" s="29"/>
      <c r="N246" s="30"/>
      <c r="O246" s="29"/>
      <c r="P246" s="29"/>
      <c r="Q246" s="29"/>
      <c r="R246" s="29"/>
      <c r="S246" s="29"/>
      <c r="T246" s="29"/>
      <c r="U246" s="29"/>
      <c r="V246" s="31"/>
      <c r="W246" s="31"/>
      <c r="X246" s="31" t="str">
        <f>IFERROR(VLOOKUP(D246&amp;E246,#REF!,4,),"")</f>
        <v/>
      </c>
      <c r="Y246" s="29"/>
      <c r="AB246" s="60" t="str">
        <f>IF(I246="","",IF(I246=_xlfn.XLOOKUP(COUNTIF(C$8:C246,"V")+AB$7,#REF!,#REF!),"OK","NG"))</f>
        <v/>
      </c>
    </row>
    <row r="247" spans="1:28" ht="15.95" customHeight="1" x14ac:dyDescent="0.3">
      <c r="A247" s="1" t="str">
        <f t="shared" si="19"/>
        <v/>
      </c>
      <c r="B247" s="26"/>
      <c r="C247" s="26"/>
      <c r="D247" s="26" t="str">
        <f>IF($B247="","",INDEX(#REF!,MATCH($B247+$AD$3,#REF!,0),1))</f>
        <v/>
      </c>
      <c r="E247" s="26"/>
      <c r="F247" s="26" t="str">
        <f>IF($B247="","",INDEX(#REF!,MATCH($B247+$AD$3,#REF!,0),3))</f>
        <v/>
      </c>
      <c r="G247" s="26" t="str">
        <f>IF($B247="","",INDEX(#REF!,MATCH($B247+$AD$3,#REF!,0),4))</f>
        <v/>
      </c>
      <c r="H247" s="26"/>
      <c r="I247" s="26" t="str">
        <f>IF($B247="","",INDEX(#REF!,MATCH($B247+$AD$3,#REF!,0),7))</f>
        <v/>
      </c>
      <c r="J247" s="27"/>
      <c r="K247" s="28"/>
      <c r="L247" s="29"/>
      <c r="M247" s="29"/>
      <c r="N247" s="30"/>
      <c r="O247" s="29"/>
      <c r="P247" s="29"/>
      <c r="Q247" s="29"/>
      <c r="R247" s="29"/>
      <c r="S247" s="29"/>
      <c r="T247" s="29"/>
      <c r="U247" s="29"/>
      <c r="V247" s="31"/>
      <c r="W247" s="31"/>
      <c r="X247" s="31" t="str">
        <f>IFERROR(VLOOKUP(D247&amp;E247,#REF!,4,),"")</f>
        <v/>
      </c>
      <c r="Y247" s="29"/>
      <c r="AB247" s="60" t="str">
        <f>IF(I247="","",IF(I247=_xlfn.XLOOKUP(COUNTIF(C$8:C247,"V")+AB$7,#REF!,#REF!),"OK","NG"))</f>
        <v/>
      </c>
    </row>
    <row r="248" spans="1:28" ht="15.95" customHeight="1" x14ac:dyDescent="0.3">
      <c r="A248" s="1" t="str">
        <f t="shared" si="19"/>
        <v/>
      </c>
      <c r="B248" s="26"/>
      <c r="C248" s="26"/>
      <c r="D248" s="26" t="str">
        <f>IF($B248="","",INDEX(#REF!,MATCH($B248+$AD$3,#REF!,0),1))</f>
        <v/>
      </c>
      <c r="E248" s="26"/>
      <c r="F248" s="26" t="str">
        <f>IF($B248="","",INDEX(#REF!,MATCH($B248+$AD$3,#REF!,0),3))</f>
        <v/>
      </c>
      <c r="G248" s="26" t="str">
        <f>IF($B248="","",INDEX(#REF!,MATCH($B248+$AD$3,#REF!,0),4))</f>
        <v/>
      </c>
      <c r="H248" s="26"/>
      <c r="I248" s="26" t="str">
        <f>IF($B248="","",INDEX(#REF!,MATCH($B248+$AD$3,#REF!,0),7))</f>
        <v/>
      </c>
      <c r="J248" s="27"/>
      <c r="K248" s="28"/>
      <c r="L248" s="29"/>
      <c r="M248" s="29"/>
      <c r="N248" s="30"/>
      <c r="O248" s="29"/>
      <c r="P248" s="29"/>
      <c r="Q248" s="29"/>
      <c r="R248" s="29"/>
      <c r="S248" s="29"/>
      <c r="T248" s="29"/>
      <c r="U248" s="29"/>
      <c r="V248" s="31"/>
      <c r="W248" s="31"/>
      <c r="X248" s="31" t="str">
        <f>IFERROR(VLOOKUP(D248&amp;E248,#REF!,4,),"")</f>
        <v/>
      </c>
      <c r="Y248" s="29"/>
      <c r="AB248" s="60" t="str">
        <f>IF(I248="","",IF(I248=_xlfn.XLOOKUP(COUNTIF(C$8:C248,"V")+AB$7,#REF!,#REF!),"OK","NG"))</f>
        <v/>
      </c>
    </row>
    <row r="249" spans="1:28" ht="15.95" customHeight="1" x14ac:dyDescent="0.3">
      <c r="A249" s="1" t="str">
        <f t="shared" si="19"/>
        <v/>
      </c>
      <c r="B249" s="26"/>
      <c r="C249" s="26"/>
      <c r="D249" s="26" t="str">
        <f>IF($B249="","",INDEX(#REF!,MATCH($B249+$AD$3,#REF!,0),1))</f>
        <v/>
      </c>
      <c r="E249" s="26"/>
      <c r="F249" s="26" t="str">
        <f>IF($B249="","",INDEX(#REF!,MATCH($B249+$AD$3,#REF!,0),3))</f>
        <v/>
      </c>
      <c r="G249" s="26" t="str">
        <f>IF($B249="","",INDEX(#REF!,MATCH($B249+$AD$3,#REF!,0),4))</f>
        <v/>
      </c>
      <c r="H249" s="26"/>
      <c r="I249" s="26" t="str">
        <f>IF($B249="","",INDEX(#REF!,MATCH($B249+$AD$3,#REF!,0),7))</f>
        <v/>
      </c>
      <c r="J249" s="27"/>
      <c r="K249" s="28"/>
      <c r="L249" s="29"/>
      <c r="M249" s="29"/>
      <c r="N249" s="30"/>
      <c r="O249" s="29"/>
      <c r="P249" s="29"/>
      <c r="Q249" s="29"/>
      <c r="R249" s="29"/>
      <c r="S249" s="29"/>
      <c r="T249" s="29"/>
      <c r="U249" s="29"/>
      <c r="V249" s="31"/>
      <c r="W249" s="31"/>
      <c r="X249" s="31" t="str">
        <f>IFERROR(VLOOKUP(D249&amp;E249,#REF!,4,),"")</f>
        <v/>
      </c>
      <c r="Y249" s="29"/>
      <c r="AB249" s="60" t="str">
        <f>IF(I249="","",IF(I249=_xlfn.XLOOKUP(COUNTIF(C$8:C249,"V")+AB$7,#REF!,#REF!),"OK","NG"))</f>
        <v/>
      </c>
    </row>
    <row r="250" spans="1:28" ht="15.95" customHeight="1" x14ac:dyDescent="0.3">
      <c r="A250" s="1" t="str">
        <f t="shared" si="19"/>
        <v/>
      </c>
      <c r="B250" s="26"/>
      <c r="C250" s="26"/>
      <c r="D250" s="26" t="str">
        <f>IF($B250="","",INDEX(#REF!,MATCH($B250+$AD$3,#REF!,0),1))</f>
        <v/>
      </c>
      <c r="E250" s="26"/>
      <c r="F250" s="26" t="str">
        <f>IF($B250="","",INDEX(#REF!,MATCH($B250+$AD$3,#REF!,0),3))</f>
        <v/>
      </c>
      <c r="G250" s="26" t="str">
        <f>IF($B250="","",INDEX(#REF!,MATCH($B250+$AD$3,#REF!,0),4))</f>
        <v/>
      </c>
      <c r="H250" s="26"/>
      <c r="I250" s="26" t="str">
        <f>IF($B250="","",INDEX(#REF!,MATCH($B250+$AD$3,#REF!,0),7))</f>
        <v/>
      </c>
      <c r="J250" s="27"/>
      <c r="K250" s="28"/>
      <c r="L250" s="29"/>
      <c r="M250" s="29"/>
      <c r="N250" s="30"/>
      <c r="O250" s="29"/>
      <c r="P250" s="29"/>
      <c r="Q250" s="29"/>
      <c r="R250" s="29"/>
      <c r="S250" s="29"/>
      <c r="T250" s="29"/>
      <c r="U250" s="29"/>
      <c r="V250" s="31"/>
      <c r="W250" s="31"/>
      <c r="X250" s="31" t="str">
        <f>IFERROR(VLOOKUP(D250&amp;E250,#REF!,4,),"")</f>
        <v/>
      </c>
      <c r="Y250" s="29"/>
      <c r="AB250" s="60" t="str">
        <f>IF(I250="","",IF(I250=_xlfn.XLOOKUP(COUNTIF(C$8:C250,"V")+AB$7,#REF!,#REF!),"OK","NG"))</f>
        <v/>
      </c>
    </row>
    <row r="251" spans="1:28" ht="15.95" customHeight="1" x14ac:dyDescent="0.3">
      <c r="A251" s="1" t="str">
        <f t="shared" si="19"/>
        <v/>
      </c>
      <c r="B251" s="26"/>
      <c r="C251" s="26"/>
      <c r="D251" s="26" t="str">
        <f>IF($B251="","",INDEX(#REF!,MATCH($B251+$AD$3,#REF!,0),1))</f>
        <v/>
      </c>
      <c r="E251" s="26"/>
      <c r="F251" s="26" t="str">
        <f>IF($B251="","",INDEX(#REF!,MATCH($B251+$AD$3,#REF!,0),3))</f>
        <v/>
      </c>
      <c r="G251" s="26" t="str">
        <f>IF($B251="","",INDEX(#REF!,MATCH($B251+$AD$3,#REF!,0),4))</f>
        <v/>
      </c>
      <c r="H251" s="26"/>
      <c r="I251" s="26" t="str">
        <f>IF($B251="","",INDEX(#REF!,MATCH($B251+$AD$3,#REF!,0),7))</f>
        <v/>
      </c>
      <c r="J251" s="27"/>
      <c r="K251" s="28"/>
      <c r="L251" s="29"/>
      <c r="M251" s="29"/>
      <c r="N251" s="30"/>
      <c r="O251" s="29"/>
      <c r="P251" s="29"/>
      <c r="Q251" s="29"/>
      <c r="R251" s="29"/>
      <c r="S251" s="29"/>
      <c r="T251" s="29"/>
      <c r="U251" s="29"/>
      <c r="V251" s="31"/>
      <c r="W251" s="31"/>
      <c r="X251" s="31" t="str">
        <f>IFERROR(VLOOKUP(D251&amp;E251,#REF!,4,),"")</f>
        <v/>
      </c>
      <c r="Y251" s="29"/>
      <c r="AB251" s="60" t="str">
        <f>IF(I251="","",IF(I251=_xlfn.XLOOKUP(COUNTIF(C$8:C251,"V")+AB$7,#REF!,#REF!),"OK","NG"))</f>
        <v/>
      </c>
    </row>
    <row r="252" spans="1:28" ht="15.95" customHeight="1" x14ac:dyDescent="0.3">
      <c r="A252" s="1" t="str">
        <f t="shared" si="19"/>
        <v/>
      </c>
      <c r="B252" s="26"/>
      <c r="C252" s="26"/>
      <c r="D252" s="26" t="str">
        <f>IF($B252="","",INDEX(#REF!,MATCH($B252+$AD$3,#REF!,0),1))</f>
        <v/>
      </c>
      <c r="E252" s="26"/>
      <c r="F252" s="26" t="str">
        <f>IF($B252="","",INDEX(#REF!,MATCH($B252+$AD$3,#REF!,0),3))</f>
        <v/>
      </c>
      <c r="G252" s="26" t="str">
        <f>IF($B252="","",INDEX(#REF!,MATCH($B252+$AD$3,#REF!,0),4))</f>
        <v/>
      </c>
      <c r="H252" s="26"/>
      <c r="I252" s="26" t="str">
        <f>IF($B252="","",INDEX(#REF!,MATCH($B252+$AD$3,#REF!,0),7))</f>
        <v/>
      </c>
      <c r="J252" s="27"/>
      <c r="K252" s="28"/>
      <c r="L252" s="29"/>
      <c r="M252" s="29"/>
      <c r="N252" s="30"/>
      <c r="O252" s="29"/>
      <c r="P252" s="29"/>
      <c r="Q252" s="29"/>
      <c r="R252" s="29"/>
      <c r="S252" s="29"/>
      <c r="T252" s="29"/>
      <c r="U252" s="29"/>
      <c r="V252" s="31"/>
      <c r="W252" s="31"/>
      <c r="X252" s="31" t="str">
        <f>IFERROR(VLOOKUP(D252&amp;E252,#REF!,4,),"")</f>
        <v/>
      </c>
      <c r="Y252" s="29"/>
      <c r="AB252" s="60" t="str">
        <f>IF(I252="","",IF(I252=_xlfn.XLOOKUP(COUNTIF(C$8:C252,"V")+AB$7,#REF!,#REF!),"OK","NG"))</f>
        <v/>
      </c>
    </row>
    <row r="253" spans="1:28" ht="15.95" customHeight="1" x14ac:dyDescent="0.3">
      <c r="A253" s="1" t="str">
        <f t="shared" si="19"/>
        <v/>
      </c>
      <c r="B253" s="26"/>
      <c r="C253" s="26"/>
      <c r="D253" s="26" t="str">
        <f>IF($B253="","",INDEX(#REF!,MATCH($B253+$AD$3,#REF!,0),1))</f>
        <v/>
      </c>
      <c r="E253" s="26"/>
      <c r="F253" s="26" t="str">
        <f>IF($B253="","",INDEX(#REF!,MATCH($B253+$AD$3,#REF!,0),3))</f>
        <v/>
      </c>
      <c r="G253" s="26" t="str">
        <f>IF($B253="","",INDEX(#REF!,MATCH($B253+$AD$3,#REF!,0),4))</f>
        <v/>
      </c>
      <c r="H253" s="26"/>
      <c r="I253" s="26" t="str">
        <f>IF($B253="","",INDEX(#REF!,MATCH($B253+$AD$3,#REF!,0),7))</f>
        <v/>
      </c>
      <c r="J253" s="27"/>
      <c r="K253" s="28"/>
      <c r="L253" s="29"/>
      <c r="M253" s="29"/>
      <c r="N253" s="30"/>
      <c r="O253" s="29"/>
      <c r="P253" s="29"/>
      <c r="Q253" s="29"/>
      <c r="R253" s="29"/>
      <c r="S253" s="29"/>
      <c r="T253" s="29"/>
      <c r="U253" s="29"/>
      <c r="V253" s="31"/>
      <c r="W253" s="31"/>
      <c r="X253" s="31" t="str">
        <f>IFERROR(VLOOKUP(D253&amp;E253,#REF!,4,),"")</f>
        <v/>
      </c>
      <c r="Y253" s="29"/>
      <c r="AB253" s="60" t="str">
        <f>IF(I253="","",IF(I253=_xlfn.XLOOKUP(COUNTIF(C$8:C253,"V")+AB$7,#REF!,#REF!),"OK","NG"))</f>
        <v/>
      </c>
    </row>
    <row r="254" spans="1:28" ht="15.95" customHeight="1" x14ac:dyDescent="0.3">
      <c r="A254" s="1" t="str">
        <f t="shared" si="19"/>
        <v/>
      </c>
      <c r="B254" s="26"/>
      <c r="C254" s="26"/>
      <c r="D254" s="26" t="str">
        <f>IF($B254="","",INDEX(#REF!,MATCH($B254+$AD$3,#REF!,0),1))</f>
        <v/>
      </c>
      <c r="E254" s="26"/>
      <c r="F254" s="26" t="str">
        <f>IF($B254="","",INDEX(#REF!,MATCH($B254+$AD$3,#REF!,0),3))</f>
        <v/>
      </c>
      <c r="G254" s="26" t="str">
        <f>IF($B254="","",INDEX(#REF!,MATCH($B254+$AD$3,#REF!,0),4))</f>
        <v/>
      </c>
      <c r="H254" s="26"/>
      <c r="I254" s="26" t="str">
        <f>IF($B254="","",INDEX(#REF!,MATCH($B254+$AD$3,#REF!,0),7))</f>
        <v/>
      </c>
      <c r="J254" s="27"/>
      <c r="K254" s="28"/>
      <c r="L254" s="29"/>
      <c r="M254" s="29"/>
      <c r="N254" s="30"/>
      <c r="O254" s="29"/>
      <c r="P254" s="29"/>
      <c r="Q254" s="29"/>
      <c r="R254" s="29"/>
      <c r="S254" s="29"/>
      <c r="T254" s="29"/>
      <c r="U254" s="29"/>
      <c r="V254" s="31"/>
      <c r="W254" s="31"/>
      <c r="X254" s="31" t="str">
        <f>IFERROR(VLOOKUP(D254&amp;E254,#REF!,4,),"")</f>
        <v/>
      </c>
      <c r="Y254" s="29"/>
      <c r="AB254" s="60" t="str">
        <f>IF(I254="","",IF(I254=_xlfn.XLOOKUP(COUNTIF(C$8:C254,"V")+AB$7,#REF!,#REF!),"OK","NG"))</f>
        <v/>
      </c>
    </row>
    <row r="255" spans="1:28" ht="15.95" customHeight="1" x14ac:dyDescent="0.3">
      <c r="A255" s="1" t="str">
        <f t="shared" si="19"/>
        <v/>
      </c>
      <c r="B255" s="26"/>
      <c r="C255" s="26"/>
      <c r="D255" s="26" t="str">
        <f>IF($B255="","",INDEX(#REF!,MATCH($B255+$AD$3,#REF!,0),1))</f>
        <v/>
      </c>
      <c r="E255" s="26"/>
      <c r="F255" s="26" t="str">
        <f>IF($B255="","",INDEX(#REF!,MATCH($B255+$AD$3,#REF!,0),3))</f>
        <v/>
      </c>
      <c r="G255" s="26" t="str">
        <f>IF($B255="","",INDEX(#REF!,MATCH($B255+$AD$3,#REF!,0),4))</f>
        <v/>
      </c>
      <c r="H255" s="26"/>
      <c r="I255" s="26" t="str">
        <f>IF($B255="","",INDEX(#REF!,MATCH($B255+$AD$3,#REF!,0),7))</f>
        <v/>
      </c>
      <c r="J255" s="27"/>
      <c r="K255" s="28"/>
      <c r="L255" s="29"/>
      <c r="M255" s="29"/>
      <c r="N255" s="30"/>
      <c r="O255" s="29"/>
      <c r="P255" s="29"/>
      <c r="Q255" s="29"/>
      <c r="R255" s="29"/>
      <c r="S255" s="29"/>
      <c r="T255" s="29"/>
      <c r="U255" s="29"/>
      <c r="V255" s="31"/>
      <c r="W255" s="31"/>
      <c r="X255" s="31" t="str">
        <f>IFERROR(VLOOKUP(D255&amp;E255,#REF!,4,),"")</f>
        <v/>
      </c>
      <c r="Y255" s="29"/>
      <c r="AB255" s="60" t="str">
        <f>IF(I255="","",IF(I255=_xlfn.XLOOKUP(COUNTIF(C$8:C255,"V")+AB$7,#REF!,#REF!),"OK","NG"))</f>
        <v/>
      </c>
    </row>
    <row r="256" spans="1:28" ht="15.95" customHeight="1" x14ac:dyDescent="0.3">
      <c r="A256" s="1" t="str">
        <f t="shared" si="19"/>
        <v/>
      </c>
      <c r="B256" s="26"/>
      <c r="C256" s="26"/>
      <c r="D256" s="26" t="str">
        <f>IF($B256="","",INDEX(#REF!,MATCH($B256+$AD$3,#REF!,0),1))</f>
        <v/>
      </c>
      <c r="E256" s="26"/>
      <c r="F256" s="26" t="str">
        <f>IF($B256="","",INDEX(#REF!,MATCH($B256+$AD$3,#REF!,0),3))</f>
        <v/>
      </c>
      <c r="G256" s="26" t="str">
        <f>IF($B256="","",INDEX(#REF!,MATCH($B256+$AD$3,#REF!,0),4))</f>
        <v/>
      </c>
      <c r="H256" s="26"/>
      <c r="I256" s="26" t="str">
        <f>IF($B256="","",INDEX(#REF!,MATCH($B256+$AD$3,#REF!,0),7))</f>
        <v/>
      </c>
      <c r="J256" s="27"/>
      <c r="K256" s="28"/>
      <c r="L256" s="29"/>
      <c r="M256" s="29"/>
      <c r="N256" s="30"/>
      <c r="O256" s="29"/>
      <c r="P256" s="29"/>
      <c r="Q256" s="29"/>
      <c r="R256" s="29"/>
      <c r="S256" s="29"/>
      <c r="T256" s="29"/>
      <c r="U256" s="29"/>
      <c r="V256" s="31"/>
      <c r="W256" s="31"/>
      <c r="X256" s="31" t="str">
        <f>IFERROR(VLOOKUP(D256&amp;E256,#REF!,4,),"")</f>
        <v/>
      </c>
      <c r="Y256" s="29"/>
      <c r="AB256" s="60" t="str">
        <f>IF(I256="","",IF(I256=_xlfn.XLOOKUP(COUNTIF(C$8:C256,"V")+AB$7,#REF!,#REF!),"OK","NG"))</f>
        <v/>
      </c>
    </row>
    <row r="257" spans="1:28" ht="15.95" customHeight="1" x14ac:dyDescent="0.3">
      <c r="A257" s="1" t="str">
        <f t="shared" si="19"/>
        <v/>
      </c>
      <c r="B257" s="26"/>
      <c r="C257" s="26"/>
      <c r="D257" s="26" t="str">
        <f>IF($B257="","",INDEX(#REF!,MATCH($B257+$AD$3,#REF!,0),1))</f>
        <v/>
      </c>
      <c r="E257" s="26"/>
      <c r="F257" s="26" t="str">
        <f>IF($B257="","",INDEX(#REF!,MATCH($B257+$AD$3,#REF!,0),3))</f>
        <v/>
      </c>
      <c r="G257" s="26" t="str">
        <f>IF($B257="","",INDEX(#REF!,MATCH($B257+$AD$3,#REF!,0),4))</f>
        <v/>
      </c>
      <c r="H257" s="26"/>
      <c r="I257" s="26" t="str">
        <f>IF($B257="","",INDEX(#REF!,MATCH($B257+$AD$3,#REF!,0),7))</f>
        <v/>
      </c>
      <c r="J257" s="27"/>
      <c r="K257" s="28"/>
      <c r="L257" s="29"/>
      <c r="M257" s="29"/>
      <c r="N257" s="30"/>
      <c r="O257" s="29"/>
      <c r="P257" s="29"/>
      <c r="Q257" s="29"/>
      <c r="R257" s="29"/>
      <c r="S257" s="29"/>
      <c r="T257" s="29"/>
      <c r="U257" s="29"/>
      <c r="V257" s="31"/>
      <c r="W257" s="31"/>
      <c r="X257" s="31" t="str">
        <f>IFERROR(VLOOKUP(D257&amp;E257,#REF!,4,),"")</f>
        <v/>
      </c>
      <c r="Y257" s="29"/>
      <c r="AB257" s="60" t="str">
        <f>IF(I257="","",IF(I257=_xlfn.XLOOKUP(COUNTIF(C$8:C257,"V")+AB$7,#REF!,#REF!),"OK","NG"))</f>
        <v/>
      </c>
    </row>
    <row r="258" spans="1:28" ht="15.95" customHeight="1" x14ac:dyDescent="0.3">
      <c r="A258" s="1" t="str">
        <f t="shared" si="19"/>
        <v/>
      </c>
      <c r="B258" s="26"/>
      <c r="C258" s="26"/>
      <c r="D258" s="26" t="str">
        <f>IF($B258="","",INDEX(#REF!,MATCH($B258+$AD$3,#REF!,0),1))</f>
        <v/>
      </c>
      <c r="E258" s="26"/>
      <c r="F258" s="26" t="str">
        <f>IF($B258="","",INDEX(#REF!,MATCH($B258+$AD$3,#REF!,0),3))</f>
        <v/>
      </c>
      <c r="G258" s="26" t="str">
        <f>IF($B258="","",INDEX(#REF!,MATCH($B258+$AD$3,#REF!,0),4))</f>
        <v/>
      </c>
      <c r="H258" s="26"/>
      <c r="I258" s="26" t="str">
        <f>IF($B258="","",INDEX(#REF!,MATCH($B258+$AD$3,#REF!,0),7))</f>
        <v/>
      </c>
      <c r="J258" s="27"/>
      <c r="K258" s="28"/>
      <c r="L258" s="29"/>
      <c r="M258" s="29"/>
      <c r="N258" s="30"/>
      <c r="O258" s="29"/>
      <c r="P258" s="29"/>
      <c r="Q258" s="29"/>
      <c r="R258" s="29"/>
      <c r="S258" s="29"/>
      <c r="T258" s="29"/>
      <c r="U258" s="29"/>
      <c r="V258" s="31"/>
      <c r="W258" s="31"/>
      <c r="X258" s="31" t="str">
        <f>IFERROR(VLOOKUP(D258&amp;E258,#REF!,4,),"")</f>
        <v/>
      </c>
      <c r="Y258" s="29"/>
      <c r="AB258" s="60" t="str">
        <f>IF(I258="","",IF(I258=_xlfn.XLOOKUP(COUNTIF(C$8:C258,"V")+AB$7,#REF!,#REF!),"OK","NG"))</f>
        <v/>
      </c>
    </row>
    <row r="259" spans="1:28" ht="15.95" customHeight="1" x14ac:dyDescent="0.3">
      <c r="A259" s="1" t="str">
        <f t="shared" si="19"/>
        <v/>
      </c>
      <c r="B259" s="26"/>
      <c r="C259" s="26"/>
      <c r="D259" s="26" t="str">
        <f>IF($B259="","",INDEX(#REF!,MATCH($B259+$AD$3,#REF!,0),1))</f>
        <v/>
      </c>
      <c r="E259" s="26"/>
      <c r="F259" s="26" t="str">
        <f>IF($B259="","",INDEX(#REF!,MATCH($B259+$AD$3,#REF!,0),3))</f>
        <v/>
      </c>
      <c r="G259" s="26" t="str">
        <f>IF($B259="","",INDEX(#REF!,MATCH($B259+$AD$3,#REF!,0),4))</f>
        <v/>
      </c>
      <c r="H259" s="26"/>
      <c r="I259" s="26" t="str">
        <f>IF($B259="","",INDEX(#REF!,MATCH($B259+$AD$3,#REF!,0),7))</f>
        <v/>
      </c>
      <c r="J259" s="27"/>
      <c r="K259" s="28"/>
      <c r="L259" s="29"/>
      <c r="M259" s="29"/>
      <c r="N259" s="30"/>
      <c r="O259" s="29"/>
      <c r="P259" s="29"/>
      <c r="Q259" s="29"/>
      <c r="R259" s="29"/>
      <c r="S259" s="29"/>
      <c r="T259" s="29"/>
      <c r="U259" s="29"/>
      <c r="V259" s="31"/>
      <c r="W259" s="31"/>
      <c r="X259" s="31" t="str">
        <f>IFERROR(VLOOKUP(D259&amp;E259,#REF!,4,),"")</f>
        <v/>
      </c>
      <c r="Y259" s="29"/>
      <c r="AB259" s="60" t="str">
        <f>IF(I259="","",IF(I259=_xlfn.XLOOKUP(COUNTIF(C$8:C259,"V")+AB$7,#REF!,#REF!),"OK","NG"))</f>
        <v/>
      </c>
    </row>
    <row r="260" spans="1:28" ht="15.95" customHeight="1" x14ac:dyDescent="0.3">
      <c r="A260" s="1" t="str">
        <f t="shared" si="19"/>
        <v/>
      </c>
      <c r="B260" s="26"/>
      <c r="C260" s="26"/>
      <c r="D260" s="26" t="str">
        <f>IF($B260="","",INDEX(#REF!,MATCH($B260+$AD$3,#REF!,0),1))</f>
        <v/>
      </c>
      <c r="E260" s="26"/>
      <c r="F260" s="26" t="str">
        <f>IF($B260="","",INDEX(#REF!,MATCH($B260+$AD$3,#REF!,0),3))</f>
        <v/>
      </c>
      <c r="G260" s="26" t="str">
        <f>IF($B260="","",INDEX(#REF!,MATCH($B260+$AD$3,#REF!,0),4))</f>
        <v/>
      </c>
      <c r="H260" s="26"/>
      <c r="I260" s="26" t="str">
        <f>IF($B260="","",INDEX(#REF!,MATCH($B260+$AD$3,#REF!,0),7))</f>
        <v/>
      </c>
      <c r="J260" s="27"/>
      <c r="K260" s="28"/>
      <c r="L260" s="29"/>
      <c r="M260" s="29"/>
      <c r="N260" s="30"/>
      <c r="O260" s="29"/>
      <c r="P260" s="29"/>
      <c r="Q260" s="29"/>
      <c r="R260" s="29"/>
      <c r="S260" s="29"/>
      <c r="T260" s="29"/>
      <c r="U260" s="29"/>
      <c r="V260" s="31"/>
      <c r="W260" s="31"/>
      <c r="X260" s="31" t="str">
        <f>IFERROR(VLOOKUP(D260&amp;E260,#REF!,4,),"")</f>
        <v/>
      </c>
      <c r="Y260" s="29"/>
      <c r="AB260" s="60" t="str">
        <f>IF(I260="","",IF(I260=_xlfn.XLOOKUP(COUNTIF(C$8:C260,"V")+AB$7,#REF!,#REF!),"OK","NG"))</f>
        <v/>
      </c>
    </row>
    <row r="261" spans="1:28" ht="15.95" customHeight="1" x14ac:dyDescent="0.3">
      <c r="A261" s="1" t="str">
        <f t="shared" si="19"/>
        <v/>
      </c>
      <c r="B261" s="26"/>
      <c r="C261" s="26"/>
      <c r="D261" s="26" t="str">
        <f>IF($B261="","",INDEX(#REF!,MATCH($B261+$AD$3,#REF!,0),1))</f>
        <v/>
      </c>
      <c r="E261" s="26"/>
      <c r="F261" s="26" t="str">
        <f>IF($B261="","",INDEX(#REF!,MATCH($B261+$AD$3,#REF!,0),3))</f>
        <v/>
      </c>
      <c r="G261" s="26" t="str">
        <f>IF($B261="","",INDEX(#REF!,MATCH($B261+$AD$3,#REF!,0),4))</f>
        <v/>
      </c>
      <c r="H261" s="26"/>
      <c r="I261" s="26" t="str">
        <f>IF($B261="","",INDEX(#REF!,MATCH($B261+$AD$3,#REF!,0),7))</f>
        <v/>
      </c>
      <c r="J261" s="27"/>
      <c r="K261" s="28"/>
      <c r="L261" s="29"/>
      <c r="M261" s="29"/>
      <c r="N261" s="30"/>
      <c r="O261" s="29"/>
      <c r="P261" s="29"/>
      <c r="Q261" s="29"/>
      <c r="R261" s="29"/>
      <c r="S261" s="29"/>
      <c r="T261" s="29"/>
      <c r="U261" s="29"/>
      <c r="V261" s="31"/>
      <c r="W261" s="31"/>
      <c r="X261" s="31" t="str">
        <f>IFERROR(VLOOKUP(D261&amp;E261,#REF!,4,),"")</f>
        <v/>
      </c>
      <c r="Y261" s="29"/>
      <c r="AB261" s="60" t="str">
        <f>IF(I261="","",IF(I261=_xlfn.XLOOKUP(COUNTIF(C$8:C261,"V")+AB$7,#REF!,#REF!),"OK","NG"))</f>
        <v/>
      </c>
    </row>
    <row r="262" spans="1:28" ht="15.95" customHeight="1" x14ac:dyDescent="0.3">
      <c r="A262" s="1" t="str">
        <f t="shared" si="19"/>
        <v/>
      </c>
      <c r="B262" s="26"/>
      <c r="C262" s="26"/>
      <c r="D262" s="26" t="str">
        <f>IF($B262="","",INDEX(#REF!,MATCH($B262+$AD$3,#REF!,0),1))</f>
        <v/>
      </c>
      <c r="E262" s="26"/>
      <c r="F262" s="26" t="str">
        <f>IF($B262="","",INDEX(#REF!,MATCH($B262+$AD$3,#REF!,0),3))</f>
        <v/>
      </c>
      <c r="G262" s="26" t="str">
        <f>IF($B262="","",INDEX(#REF!,MATCH($B262+$AD$3,#REF!,0),4))</f>
        <v/>
      </c>
      <c r="H262" s="26"/>
      <c r="I262" s="26" t="str">
        <f>IF($B262="","",INDEX(#REF!,MATCH($B262+$AD$3,#REF!,0),7))</f>
        <v/>
      </c>
      <c r="J262" s="27"/>
      <c r="K262" s="28"/>
      <c r="L262" s="29"/>
      <c r="M262" s="29"/>
      <c r="N262" s="30"/>
      <c r="O262" s="29"/>
      <c r="P262" s="29"/>
      <c r="Q262" s="29"/>
      <c r="R262" s="29"/>
      <c r="S262" s="29"/>
      <c r="T262" s="29"/>
      <c r="U262" s="29"/>
      <c r="V262" s="31"/>
      <c r="W262" s="31"/>
      <c r="X262" s="31" t="str">
        <f>IFERROR(VLOOKUP(D262&amp;E262,#REF!,4,),"")</f>
        <v/>
      </c>
      <c r="Y262" s="29"/>
      <c r="AB262" s="60" t="str">
        <f>IF(I262="","",IF(I262=_xlfn.XLOOKUP(COUNTIF(C$8:C262,"V")+AB$7,#REF!,#REF!),"OK","NG"))</f>
        <v/>
      </c>
    </row>
    <row r="263" spans="1:28" ht="15.95" customHeight="1" x14ac:dyDescent="0.3">
      <c r="A263" s="1" t="str">
        <f t="shared" si="19"/>
        <v/>
      </c>
      <c r="B263" s="26"/>
      <c r="C263" s="26"/>
      <c r="D263" s="26" t="str">
        <f>IF($B263="","",INDEX(#REF!,MATCH($B263+$AD$3,#REF!,0),1))</f>
        <v/>
      </c>
      <c r="E263" s="26"/>
      <c r="F263" s="26" t="str">
        <f>IF($B263="","",INDEX(#REF!,MATCH($B263+$AD$3,#REF!,0),3))</f>
        <v/>
      </c>
      <c r="G263" s="26" t="str">
        <f>IF($B263="","",INDEX(#REF!,MATCH($B263+$AD$3,#REF!,0),4))</f>
        <v/>
      </c>
      <c r="H263" s="26"/>
      <c r="I263" s="26" t="str">
        <f>IF($B263="","",INDEX(#REF!,MATCH($B263+$AD$3,#REF!,0),7))</f>
        <v/>
      </c>
      <c r="J263" s="27"/>
      <c r="K263" s="28"/>
      <c r="L263" s="29"/>
      <c r="M263" s="29"/>
      <c r="N263" s="30"/>
      <c r="O263" s="29"/>
      <c r="P263" s="29"/>
      <c r="Q263" s="29"/>
      <c r="R263" s="29"/>
      <c r="S263" s="29"/>
      <c r="T263" s="29"/>
      <c r="U263" s="29"/>
      <c r="V263" s="31"/>
      <c r="W263" s="31"/>
      <c r="X263" s="31" t="str">
        <f>IFERROR(VLOOKUP(D263&amp;E263,#REF!,4,),"")</f>
        <v/>
      </c>
      <c r="Y263" s="29"/>
      <c r="AB263" s="60" t="str">
        <f>IF(I263="","",IF(I263=_xlfn.XLOOKUP(COUNTIF(C$8:C263,"V")+AB$7,#REF!,#REF!),"OK","NG"))</f>
        <v/>
      </c>
    </row>
    <row r="264" spans="1:28" ht="15.95" customHeight="1" x14ac:dyDescent="0.3">
      <c r="A264" s="1" t="str">
        <f t="shared" si="19"/>
        <v/>
      </c>
      <c r="B264" s="26"/>
      <c r="C264" s="26"/>
      <c r="D264" s="26" t="str">
        <f>IF($B264="","",INDEX(#REF!,MATCH($B264+$AD$3,#REF!,0),1))</f>
        <v/>
      </c>
      <c r="E264" s="26"/>
      <c r="F264" s="26" t="str">
        <f>IF($B264="","",INDEX(#REF!,MATCH($B264+$AD$3,#REF!,0),3))</f>
        <v/>
      </c>
      <c r="G264" s="26" t="str">
        <f>IF($B264="","",INDEX(#REF!,MATCH($B264+$AD$3,#REF!,0),4))</f>
        <v/>
      </c>
      <c r="H264" s="26"/>
      <c r="I264" s="26" t="str">
        <f>IF($B264="","",INDEX(#REF!,MATCH($B264+$AD$3,#REF!,0),7))</f>
        <v/>
      </c>
      <c r="J264" s="27"/>
      <c r="K264" s="28"/>
      <c r="L264" s="29"/>
      <c r="M264" s="29"/>
      <c r="N264" s="30"/>
      <c r="O264" s="29"/>
      <c r="P264" s="29"/>
      <c r="Q264" s="29"/>
      <c r="R264" s="29"/>
      <c r="S264" s="29"/>
      <c r="T264" s="29"/>
      <c r="U264" s="29"/>
      <c r="V264" s="31"/>
      <c r="W264" s="31"/>
      <c r="X264" s="31" t="str">
        <f>IFERROR(VLOOKUP(D264&amp;E264,#REF!,4,),"")</f>
        <v/>
      </c>
      <c r="Y264" s="29"/>
      <c r="AB264" s="60" t="str">
        <f>IF(I264="","",IF(I264=_xlfn.XLOOKUP(COUNTIF(C$8:C264,"V")+AB$7,#REF!,#REF!),"OK","NG"))</f>
        <v/>
      </c>
    </row>
    <row r="265" spans="1:28" ht="15.95" customHeight="1" x14ac:dyDescent="0.3">
      <c r="A265" s="1" t="str">
        <f t="shared" si="19"/>
        <v/>
      </c>
      <c r="B265" s="26"/>
      <c r="C265" s="26"/>
      <c r="D265" s="26" t="str">
        <f>IF($B265="","",INDEX(#REF!,MATCH($B265+$AD$3,#REF!,0),1))</f>
        <v/>
      </c>
      <c r="E265" s="26"/>
      <c r="F265" s="26" t="str">
        <f>IF($B265="","",INDEX(#REF!,MATCH($B265+$AD$3,#REF!,0),3))</f>
        <v/>
      </c>
      <c r="G265" s="26" t="str">
        <f>IF($B265="","",INDEX(#REF!,MATCH($B265+$AD$3,#REF!,0),4))</f>
        <v/>
      </c>
      <c r="H265" s="26"/>
      <c r="I265" s="26" t="str">
        <f>IF($B265="","",INDEX(#REF!,MATCH($B265+$AD$3,#REF!,0),7))</f>
        <v/>
      </c>
      <c r="J265" s="27"/>
      <c r="K265" s="28"/>
      <c r="L265" s="29"/>
      <c r="M265" s="29"/>
      <c r="N265" s="30"/>
      <c r="O265" s="29"/>
      <c r="P265" s="29"/>
      <c r="Q265" s="29"/>
      <c r="R265" s="29"/>
      <c r="S265" s="29"/>
      <c r="T265" s="29"/>
      <c r="U265" s="29"/>
      <c r="V265" s="31"/>
      <c r="W265" s="31"/>
      <c r="X265" s="31" t="str">
        <f>IFERROR(VLOOKUP(D265&amp;E265,#REF!,4,),"")</f>
        <v/>
      </c>
      <c r="Y265" s="29"/>
      <c r="AB265" s="60" t="str">
        <f>IF(I265="","",IF(I265=_xlfn.XLOOKUP(COUNTIF(C$8:C265,"V")+AB$7,#REF!,#REF!),"OK","NG"))</f>
        <v/>
      </c>
    </row>
    <row r="266" spans="1:28" ht="15.95" customHeight="1" x14ac:dyDescent="0.3">
      <c r="A266" s="1" t="str">
        <f t="shared" ref="A266:A293" si="20">D266&amp;E266</f>
        <v/>
      </c>
      <c r="B266" s="26"/>
      <c r="C266" s="26"/>
      <c r="D266" s="26" t="str">
        <f>IF($B266="","",INDEX(#REF!,MATCH($B266+$AD$3,#REF!,0),1))</f>
        <v/>
      </c>
      <c r="E266" s="26"/>
      <c r="F266" s="26" t="str">
        <f>IF($B266="","",INDEX(#REF!,MATCH($B266+$AD$3,#REF!,0),3))</f>
        <v/>
      </c>
      <c r="G266" s="26" t="str">
        <f>IF($B266="","",INDEX(#REF!,MATCH($B266+$AD$3,#REF!,0),4))</f>
        <v/>
      </c>
      <c r="H266" s="26"/>
      <c r="I266" s="26" t="str">
        <f>IF($B266="","",INDEX(#REF!,MATCH($B266+$AD$3,#REF!,0),7))</f>
        <v/>
      </c>
      <c r="J266" s="27"/>
      <c r="K266" s="28"/>
      <c r="L266" s="29"/>
      <c r="M266" s="29"/>
      <c r="N266" s="30"/>
      <c r="O266" s="29"/>
      <c r="P266" s="29"/>
      <c r="Q266" s="29"/>
      <c r="R266" s="29"/>
      <c r="S266" s="29"/>
      <c r="T266" s="29"/>
      <c r="U266" s="29"/>
      <c r="V266" s="31"/>
      <c r="W266" s="31"/>
      <c r="X266" s="31" t="str">
        <f>IFERROR(VLOOKUP(D266&amp;E266,#REF!,4,),"")</f>
        <v/>
      </c>
      <c r="Y266" s="29"/>
      <c r="AB266" s="60" t="str">
        <f>IF(I266="","",IF(I266=_xlfn.XLOOKUP(COUNTIF(C$8:C266,"V")+AB$7,#REF!,#REF!),"OK","NG"))</f>
        <v/>
      </c>
    </row>
    <row r="267" spans="1:28" ht="15.95" customHeight="1" x14ac:dyDescent="0.3">
      <c r="A267" s="1" t="str">
        <f t="shared" si="20"/>
        <v/>
      </c>
      <c r="B267" s="26"/>
      <c r="C267" s="26"/>
      <c r="D267" s="26" t="str">
        <f>IF($B267="","",INDEX(#REF!,MATCH($B267+$AD$3,#REF!,0),1))</f>
        <v/>
      </c>
      <c r="E267" s="26"/>
      <c r="F267" s="26" t="str">
        <f>IF($B267="","",INDEX(#REF!,MATCH($B267+$AD$3,#REF!,0),3))</f>
        <v/>
      </c>
      <c r="G267" s="26" t="str">
        <f>IF($B267="","",INDEX(#REF!,MATCH($B267+$AD$3,#REF!,0),4))</f>
        <v/>
      </c>
      <c r="H267" s="26"/>
      <c r="I267" s="26" t="str">
        <f>IF($B267="","",INDEX(#REF!,MATCH($B267+$AD$3,#REF!,0),7))</f>
        <v/>
      </c>
      <c r="J267" s="27"/>
      <c r="K267" s="28"/>
      <c r="L267" s="29"/>
      <c r="M267" s="29"/>
      <c r="N267" s="30"/>
      <c r="O267" s="29"/>
      <c r="P267" s="29"/>
      <c r="Q267" s="29"/>
      <c r="R267" s="29"/>
      <c r="S267" s="29"/>
      <c r="T267" s="29"/>
      <c r="U267" s="29"/>
      <c r="V267" s="31"/>
      <c r="W267" s="31"/>
      <c r="X267" s="31" t="str">
        <f>IFERROR(VLOOKUP(D267&amp;E267,#REF!,4,),"")</f>
        <v/>
      </c>
      <c r="Y267" s="29"/>
      <c r="AB267" s="60" t="str">
        <f>IF(I267="","",IF(I267=_xlfn.XLOOKUP(COUNTIF(C$8:C267,"V")+AB$7,#REF!,#REF!),"OK","NG"))</f>
        <v/>
      </c>
    </row>
    <row r="268" spans="1:28" ht="15.95" customHeight="1" x14ac:dyDescent="0.3">
      <c r="A268" s="1" t="str">
        <f t="shared" si="20"/>
        <v/>
      </c>
      <c r="B268" s="26"/>
      <c r="C268" s="26"/>
      <c r="D268" s="26" t="str">
        <f>IF($B268="","",INDEX(#REF!,MATCH($B268+$AD$3,#REF!,0),1))</f>
        <v/>
      </c>
      <c r="E268" s="26"/>
      <c r="F268" s="26" t="str">
        <f>IF($B268="","",INDEX(#REF!,MATCH($B268+$AD$3,#REF!,0),3))</f>
        <v/>
      </c>
      <c r="G268" s="26" t="str">
        <f>IF($B268="","",INDEX(#REF!,MATCH($B268+$AD$3,#REF!,0),4))</f>
        <v/>
      </c>
      <c r="H268" s="26"/>
      <c r="I268" s="26" t="str">
        <f>IF($B268="","",INDEX(#REF!,MATCH($B268+$AD$3,#REF!,0),7))</f>
        <v/>
      </c>
      <c r="J268" s="27"/>
      <c r="K268" s="28"/>
      <c r="L268" s="29"/>
      <c r="M268" s="29"/>
      <c r="N268" s="30"/>
      <c r="O268" s="29"/>
      <c r="P268" s="29"/>
      <c r="Q268" s="29"/>
      <c r="R268" s="29"/>
      <c r="S268" s="29"/>
      <c r="T268" s="29"/>
      <c r="U268" s="29"/>
      <c r="V268" s="31"/>
      <c r="W268" s="31"/>
      <c r="X268" s="31" t="str">
        <f>IFERROR(VLOOKUP(D268&amp;E268,#REF!,4,),"")</f>
        <v/>
      </c>
      <c r="Y268" s="29"/>
      <c r="AB268" s="60" t="str">
        <f>IF(I268="","",IF(I268=_xlfn.XLOOKUP(COUNTIF(C$8:C268,"V")+AB$7,#REF!,#REF!),"OK","NG"))</f>
        <v/>
      </c>
    </row>
    <row r="269" spans="1:28" ht="15.95" customHeight="1" x14ac:dyDescent="0.3">
      <c r="A269" s="1" t="str">
        <f t="shared" si="20"/>
        <v/>
      </c>
      <c r="B269" s="26"/>
      <c r="C269" s="26"/>
      <c r="D269" s="26" t="str">
        <f>IF($B269="","",INDEX(#REF!,MATCH($B269+$AD$3,#REF!,0),1))</f>
        <v/>
      </c>
      <c r="E269" s="26"/>
      <c r="F269" s="26" t="str">
        <f>IF($B269="","",INDEX(#REF!,MATCH($B269+$AD$3,#REF!,0),3))</f>
        <v/>
      </c>
      <c r="G269" s="26" t="str">
        <f>IF($B269="","",INDEX(#REF!,MATCH($B269+$AD$3,#REF!,0),4))</f>
        <v/>
      </c>
      <c r="H269" s="26"/>
      <c r="I269" s="26" t="str">
        <f>IF($B269="","",INDEX(#REF!,MATCH($B269+$AD$3,#REF!,0),7))</f>
        <v/>
      </c>
      <c r="J269" s="27"/>
      <c r="K269" s="28"/>
      <c r="L269" s="29"/>
      <c r="M269" s="29"/>
      <c r="N269" s="30"/>
      <c r="O269" s="29"/>
      <c r="P269" s="29"/>
      <c r="Q269" s="29"/>
      <c r="R269" s="29"/>
      <c r="S269" s="29"/>
      <c r="T269" s="29"/>
      <c r="U269" s="29"/>
      <c r="V269" s="31"/>
      <c r="W269" s="31"/>
      <c r="X269" s="31" t="str">
        <f>IFERROR(VLOOKUP(D269&amp;E269,#REF!,4,),"")</f>
        <v/>
      </c>
      <c r="Y269" s="29"/>
      <c r="AB269" s="60" t="str">
        <f>IF(I269="","",IF(I269=_xlfn.XLOOKUP(COUNTIF(C$8:C269,"V")+AB$7,#REF!,#REF!),"OK","NG"))</f>
        <v/>
      </c>
    </row>
    <row r="270" spans="1:28" ht="15.95" customHeight="1" x14ac:dyDescent="0.3">
      <c r="A270" s="1" t="str">
        <f t="shared" si="20"/>
        <v/>
      </c>
      <c r="B270" s="26"/>
      <c r="C270" s="26"/>
      <c r="D270" s="26" t="str">
        <f>IF($B270="","",INDEX(#REF!,MATCH($B270+$AD$3,#REF!,0),1))</f>
        <v/>
      </c>
      <c r="E270" s="26"/>
      <c r="F270" s="26" t="str">
        <f>IF($B270="","",INDEX(#REF!,MATCH($B270+$AD$3,#REF!,0),3))</f>
        <v/>
      </c>
      <c r="G270" s="26" t="str">
        <f>IF($B270="","",INDEX(#REF!,MATCH($B270+$AD$3,#REF!,0),4))</f>
        <v/>
      </c>
      <c r="H270" s="26"/>
      <c r="I270" s="26" t="str">
        <f>IF($B270="","",INDEX(#REF!,MATCH($B270+$AD$3,#REF!,0),7))</f>
        <v/>
      </c>
      <c r="J270" s="27"/>
      <c r="K270" s="28"/>
      <c r="L270" s="29"/>
      <c r="M270" s="29"/>
      <c r="N270" s="30"/>
      <c r="O270" s="29"/>
      <c r="P270" s="29"/>
      <c r="Q270" s="29"/>
      <c r="R270" s="29"/>
      <c r="S270" s="29"/>
      <c r="T270" s="29"/>
      <c r="U270" s="29"/>
      <c r="V270" s="31"/>
      <c r="W270" s="31"/>
      <c r="X270" s="31" t="str">
        <f>IFERROR(VLOOKUP(D270&amp;E270,#REF!,4,),"")</f>
        <v/>
      </c>
      <c r="Y270" s="29"/>
      <c r="AB270" s="60" t="str">
        <f>IF(I270="","",IF(I270=_xlfn.XLOOKUP(COUNTIF(C$8:C270,"V")+AB$7,#REF!,#REF!),"OK","NG"))</f>
        <v/>
      </c>
    </row>
    <row r="271" spans="1:28" ht="15.95" customHeight="1" x14ac:dyDescent="0.3">
      <c r="A271" s="1" t="str">
        <f t="shared" si="20"/>
        <v/>
      </c>
      <c r="B271" s="26"/>
      <c r="C271" s="26"/>
      <c r="D271" s="26" t="str">
        <f>IF($B271="","",INDEX(#REF!,MATCH($B271+$AD$3,#REF!,0),1))</f>
        <v/>
      </c>
      <c r="E271" s="26"/>
      <c r="F271" s="26" t="str">
        <f>IF($B271="","",INDEX(#REF!,MATCH($B271+$AD$3,#REF!,0),3))</f>
        <v/>
      </c>
      <c r="G271" s="26" t="str">
        <f>IF($B271="","",INDEX(#REF!,MATCH($B271+$AD$3,#REF!,0),4))</f>
        <v/>
      </c>
      <c r="H271" s="26"/>
      <c r="I271" s="26" t="str">
        <f>IF($B271="","",INDEX(#REF!,MATCH($B271+$AD$3,#REF!,0),7))</f>
        <v/>
      </c>
      <c r="J271" s="27"/>
      <c r="K271" s="28"/>
      <c r="L271" s="29"/>
      <c r="M271" s="29"/>
      <c r="N271" s="30"/>
      <c r="O271" s="29"/>
      <c r="P271" s="29"/>
      <c r="Q271" s="29"/>
      <c r="R271" s="29"/>
      <c r="S271" s="29"/>
      <c r="T271" s="29"/>
      <c r="U271" s="29"/>
      <c r="V271" s="31"/>
      <c r="W271" s="31"/>
      <c r="X271" s="31" t="str">
        <f>IFERROR(VLOOKUP(D271&amp;E271,#REF!,4,),"")</f>
        <v/>
      </c>
      <c r="Y271" s="29"/>
      <c r="AB271" s="60" t="str">
        <f>IF(I271="","",IF(I271=_xlfn.XLOOKUP(COUNTIF(C$8:C271,"V")+AB$7,#REF!,#REF!),"OK","NG"))</f>
        <v/>
      </c>
    </row>
    <row r="272" spans="1:28" ht="15.95" customHeight="1" x14ac:dyDescent="0.3">
      <c r="A272" s="1" t="str">
        <f t="shared" si="20"/>
        <v/>
      </c>
      <c r="B272" s="26"/>
      <c r="C272" s="26"/>
      <c r="D272" s="26" t="str">
        <f>IF($B272="","",INDEX(#REF!,MATCH($B272+$AD$3,#REF!,0),1))</f>
        <v/>
      </c>
      <c r="E272" s="26"/>
      <c r="F272" s="26" t="str">
        <f>IF($B272="","",INDEX(#REF!,MATCH($B272+$AD$3,#REF!,0),3))</f>
        <v/>
      </c>
      <c r="G272" s="26" t="str">
        <f>IF($B272="","",INDEX(#REF!,MATCH($B272+$AD$3,#REF!,0),4))</f>
        <v/>
      </c>
      <c r="H272" s="26"/>
      <c r="I272" s="26" t="str">
        <f>IF($B272="","",INDEX(#REF!,MATCH($B272+$AD$3,#REF!,0),7))</f>
        <v/>
      </c>
      <c r="J272" s="27"/>
      <c r="K272" s="28"/>
      <c r="L272" s="29"/>
      <c r="M272" s="29"/>
      <c r="N272" s="30"/>
      <c r="O272" s="29"/>
      <c r="P272" s="29"/>
      <c r="Q272" s="29"/>
      <c r="R272" s="29"/>
      <c r="S272" s="29"/>
      <c r="T272" s="29"/>
      <c r="U272" s="29"/>
      <c r="V272" s="31"/>
      <c r="W272" s="31"/>
      <c r="X272" s="31" t="str">
        <f>IFERROR(VLOOKUP(D272&amp;E272,#REF!,4,),"")</f>
        <v/>
      </c>
      <c r="Y272" s="29"/>
      <c r="AB272" s="60" t="str">
        <f>IF(I272="","",IF(I272=_xlfn.XLOOKUP(COUNTIF(C$8:C272,"V")+AB$7,#REF!,#REF!),"OK","NG"))</f>
        <v/>
      </c>
    </row>
    <row r="273" spans="1:28" ht="15.95" customHeight="1" x14ac:dyDescent="0.3">
      <c r="A273" s="1" t="str">
        <f t="shared" si="20"/>
        <v/>
      </c>
      <c r="B273" s="26"/>
      <c r="C273" s="26"/>
      <c r="D273" s="26" t="str">
        <f>IF($B273="","",INDEX(#REF!,MATCH($B273+$AD$3,#REF!,0),1))</f>
        <v/>
      </c>
      <c r="E273" s="26"/>
      <c r="F273" s="26" t="str">
        <f>IF($B273="","",INDEX(#REF!,MATCH($B273+$AD$3,#REF!,0),3))</f>
        <v/>
      </c>
      <c r="G273" s="26" t="str">
        <f>IF($B273="","",INDEX(#REF!,MATCH($B273+$AD$3,#REF!,0),4))</f>
        <v/>
      </c>
      <c r="H273" s="26"/>
      <c r="I273" s="26" t="str">
        <f>IF($B273="","",INDEX(#REF!,MATCH($B273+$AD$3,#REF!,0),7))</f>
        <v/>
      </c>
      <c r="J273" s="27"/>
      <c r="K273" s="28"/>
      <c r="L273" s="29"/>
      <c r="M273" s="29"/>
      <c r="N273" s="30"/>
      <c r="O273" s="29"/>
      <c r="P273" s="29"/>
      <c r="Q273" s="29"/>
      <c r="R273" s="29"/>
      <c r="S273" s="29"/>
      <c r="T273" s="29"/>
      <c r="U273" s="29"/>
      <c r="V273" s="31"/>
      <c r="W273" s="31"/>
      <c r="X273" s="31" t="str">
        <f>IFERROR(VLOOKUP(D273&amp;E273,#REF!,4,),"")</f>
        <v/>
      </c>
      <c r="Y273" s="29"/>
      <c r="AB273" s="60" t="str">
        <f>IF(I273="","",IF(I273=_xlfn.XLOOKUP(COUNTIF(C$8:C273,"V")+AB$7,#REF!,#REF!),"OK","NG"))</f>
        <v/>
      </c>
    </row>
    <row r="274" spans="1:28" ht="15.95" customHeight="1" x14ac:dyDescent="0.3">
      <c r="A274" s="1" t="str">
        <f t="shared" si="20"/>
        <v/>
      </c>
      <c r="B274" s="26"/>
      <c r="C274" s="26"/>
      <c r="D274" s="26" t="str">
        <f>IF($B274="","",INDEX(#REF!,MATCH($B274+$AD$3,#REF!,0),1))</f>
        <v/>
      </c>
      <c r="E274" s="26"/>
      <c r="F274" s="26" t="str">
        <f>IF($B274="","",INDEX(#REF!,MATCH($B274+$AD$3,#REF!,0),3))</f>
        <v/>
      </c>
      <c r="G274" s="26" t="str">
        <f>IF($B274="","",INDEX(#REF!,MATCH($B274+$AD$3,#REF!,0),4))</f>
        <v/>
      </c>
      <c r="H274" s="26"/>
      <c r="I274" s="26" t="str">
        <f>IF($B274="","",INDEX(#REF!,MATCH($B274+$AD$3,#REF!,0),7))</f>
        <v/>
      </c>
      <c r="J274" s="27"/>
      <c r="K274" s="28"/>
      <c r="L274" s="29"/>
      <c r="M274" s="29"/>
      <c r="N274" s="30"/>
      <c r="O274" s="29"/>
      <c r="P274" s="29"/>
      <c r="Q274" s="29"/>
      <c r="R274" s="29"/>
      <c r="S274" s="29"/>
      <c r="T274" s="29"/>
      <c r="U274" s="29"/>
      <c r="V274" s="31"/>
      <c r="W274" s="31"/>
      <c r="X274" s="31" t="str">
        <f>IFERROR(VLOOKUP(D274&amp;E274,#REF!,4,),"")</f>
        <v/>
      </c>
      <c r="Y274" s="29"/>
      <c r="AB274" s="60" t="str">
        <f>IF(I274="","",IF(I274=_xlfn.XLOOKUP(COUNTIF(C$8:C274,"V")+AB$7,#REF!,#REF!),"OK","NG"))</f>
        <v/>
      </c>
    </row>
    <row r="275" spans="1:28" ht="15.95" customHeight="1" x14ac:dyDescent="0.3">
      <c r="A275" s="1" t="str">
        <f t="shared" si="20"/>
        <v/>
      </c>
      <c r="B275" s="26"/>
      <c r="C275" s="26"/>
      <c r="D275" s="26" t="str">
        <f>IF($B275="","",INDEX(#REF!,MATCH($B275+$AD$3,#REF!,0),1))</f>
        <v/>
      </c>
      <c r="E275" s="26"/>
      <c r="F275" s="26" t="str">
        <f>IF($B275="","",INDEX(#REF!,MATCH($B275+$AD$3,#REF!,0),3))</f>
        <v/>
      </c>
      <c r="G275" s="26" t="str">
        <f>IF($B275="","",INDEX(#REF!,MATCH($B275+$AD$3,#REF!,0),4))</f>
        <v/>
      </c>
      <c r="H275" s="26"/>
      <c r="I275" s="26" t="str">
        <f>IF($B275="","",INDEX(#REF!,MATCH($B275+$AD$3,#REF!,0),7))</f>
        <v/>
      </c>
      <c r="J275" s="27"/>
      <c r="K275" s="28"/>
      <c r="L275" s="29"/>
      <c r="M275" s="29"/>
      <c r="N275" s="30"/>
      <c r="O275" s="29"/>
      <c r="P275" s="29"/>
      <c r="Q275" s="29"/>
      <c r="R275" s="29"/>
      <c r="S275" s="29"/>
      <c r="T275" s="29"/>
      <c r="U275" s="29"/>
      <c r="V275" s="31"/>
      <c r="W275" s="31"/>
      <c r="X275" s="31" t="str">
        <f>IFERROR(VLOOKUP(D275&amp;E275,#REF!,4,),"")</f>
        <v/>
      </c>
      <c r="Y275" s="29"/>
      <c r="AB275" s="60" t="str">
        <f>IF(I275="","",IF(I275=_xlfn.XLOOKUP(COUNTIF(C$8:C275,"V")+AB$7,#REF!,#REF!),"OK","NG"))</f>
        <v/>
      </c>
    </row>
    <row r="276" spans="1:28" ht="15.95" customHeight="1" x14ac:dyDescent="0.3">
      <c r="A276" s="1" t="str">
        <f t="shared" si="20"/>
        <v/>
      </c>
      <c r="B276" s="26"/>
      <c r="C276" s="26"/>
      <c r="D276" s="26" t="str">
        <f>IF($B276="","",INDEX(#REF!,MATCH($B276+$AD$3,#REF!,0),1))</f>
        <v/>
      </c>
      <c r="E276" s="26"/>
      <c r="F276" s="26" t="str">
        <f>IF($B276="","",INDEX(#REF!,MATCH($B276+$AD$3,#REF!,0),3))</f>
        <v/>
      </c>
      <c r="G276" s="26" t="str">
        <f>IF($B276="","",INDEX(#REF!,MATCH($B276+$AD$3,#REF!,0),4))</f>
        <v/>
      </c>
      <c r="H276" s="26"/>
      <c r="I276" s="26" t="str">
        <f>IF($B276="","",INDEX(#REF!,MATCH($B276+$AD$3,#REF!,0),7))</f>
        <v/>
      </c>
      <c r="J276" s="27"/>
      <c r="K276" s="28"/>
      <c r="L276" s="29"/>
      <c r="M276" s="29"/>
      <c r="N276" s="30"/>
      <c r="O276" s="29"/>
      <c r="P276" s="29"/>
      <c r="Q276" s="29"/>
      <c r="R276" s="29"/>
      <c r="S276" s="29"/>
      <c r="T276" s="29"/>
      <c r="U276" s="29"/>
      <c r="V276" s="31"/>
      <c r="W276" s="31"/>
      <c r="X276" s="31" t="str">
        <f>IFERROR(VLOOKUP(D276&amp;E276,#REF!,4,),"")</f>
        <v/>
      </c>
      <c r="Y276" s="29"/>
      <c r="AB276" s="60" t="str">
        <f>IF(I276="","",IF(I276=_xlfn.XLOOKUP(COUNTIF(C$8:C276,"V")+AB$7,#REF!,#REF!),"OK","NG"))</f>
        <v/>
      </c>
    </row>
    <row r="277" spans="1:28" ht="15.95" customHeight="1" x14ac:dyDescent="0.3">
      <c r="A277" s="1" t="str">
        <f t="shared" si="20"/>
        <v/>
      </c>
      <c r="B277" s="26"/>
      <c r="C277" s="26"/>
      <c r="D277" s="26" t="str">
        <f>IF($B277="","",INDEX(#REF!,MATCH($B277+$AD$3,#REF!,0),1))</f>
        <v/>
      </c>
      <c r="E277" s="26"/>
      <c r="F277" s="26" t="str">
        <f>IF($B277="","",INDEX(#REF!,MATCH($B277+$AD$3,#REF!,0),3))</f>
        <v/>
      </c>
      <c r="G277" s="26" t="str">
        <f>IF($B277="","",INDEX(#REF!,MATCH($B277+$AD$3,#REF!,0),4))</f>
        <v/>
      </c>
      <c r="H277" s="26"/>
      <c r="I277" s="26" t="str">
        <f>IF($B277="","",INDEX(#REF!,MATCH($B277+$AD$3,#REF!,0),7))</f>
        <v/>
      </c>
      <c r="J277" s="27"/>
      <c r="K277" s="28"/>
      <c r="L277" s="29"/>
      <c r="M277" s="29"/>
      <c r="N277" s="30"/>
      <c r="O277" s="29"/>
      <c r="P277" s="29"/>
      <c r="Q277" s="29"/>
      <c r="R277" s="29"/>
      <c r="S277" s="29"/>
      <c r="T277" s="29"/>
      <c r="U277" s="29"/>
      <c r="V277" s="31"/>
      <c r="W277" s="31"/>
      <c r="X277" s="31" t="str">
        <f>IFERROR(VLOOKUP(D277&amp;E277,#REF!,4,),"")</f>
        <v/>
      </c>
      <c r="Y277" s="29"/>
      <c r="AB277" s="60" t="str">
        <f>IF(I277="","",IF(I277=_xlfn.XLOOKUP(COUNTIF(C$8:C277,"V")+AB$7,#REF!,#REF!),"OK","NG"))</f>
        <v/>
      </c>
    </row>
    <row r="278" spans="1:28" ht="15.95" customHeight="1" x14ac:dyDescent="0.3">
      <c r="A278" s="1" t="str">
        <f t="shared" si="20"/>
        <v/>
      </c>
      <c r="B278" s="26"/>
      <c r="C278" s="26"/>
      <c r="D278" s="26" t="str">
        <f>IF($B278="","",INDEX(#REF!,MATCH($B278+$AD$3,#REF!,0),1))</f>
        <v/>
      </c>
      <c r="E278" s="26"/>
      <c r="F278" s="26" t="str">
        <f>IF($B278="","",INDEX(#REF!,MATCH($B278+$AD$3,#REF!,0),3))</f>
        <v/>
      </c>
      <c r="G278" s="26" t="str">
        <f>IF($B278="","",INDEX(#REF!,MATCH($B278+$AD$3,#REF!,0),4))</f>
        <v/>
      </c>
      <c r="H278" s="26"/>
      <c r="I278" s="26" t="str">
        <f>IF($B278="","",INDEX(#REF!,MATCH($B278+$AD$3,#REF!,0),7))</f>
        <v/>
      </c>
      <c r="J278" s="27"/>
      <c r="K278" s="28"/>
      <c r="L278" s="29"/>
      <c r="M278" s="29"/>
      <c r="N278" s="30"/>
      <c r="O278" s="29"/>
      <c r="P278" s="29"/>
      <c r="Q278" s="29"/>
      <c r="R278" s="29"/>
      <c r="S278" s="29"/>
      <c r="T278" s="29"/>
      <c r="U278" s="29"/>
      <c r="V278" s="31"/>
      <c r="W278" s="31"/>
      <c r="X278" s="31" t="str">
        <f>IFERROR(VLOOKUP(D278&amp;E278,#REF!,4,),"")</f>
        <v/>
      </c>
      <c r="Y278" s="29"/>
      <c r="AB278" s="60" t="str">
        <f>IF(I278="","",IF(I278=_xlfn.XLOOKUP(COUNTIF(C$8:C278,"V")+AB$7,#REF!,#REF!),"OK","NG"))</f>
        <v/>
      </c>
    </row>
    <row r="279" spans="1:28" ht="15.95" customHeight="1" x14ac:dyDescent="0.3">
      <c r="A279" s="1" t="str">
        <f t="shared" si="20"/>
        <v/>
      </c>
      <c r="B279" s="26"/>
      <c r="C279" s="26"/>
      <c r="D279" s="26" t="str">
        <f>IF($B279="","",INDEX(#REF!,MATCH($B279+$AD$3,#REF!,0),1))</f>
        <v/>
      </c>
      <c r="E279" s="26"/>
      <c r="F279" s="26" t="str">
        <f>IF($B279="","",INDEX(#REF!,MATCH($B279+$AD$3,#REF!,0),3))</f>
        <v/>
      </c>
      <c r="G279" s="26" t="str">
        <f>IF($B279="","",INDEX(#REF!,MATCH($B279+$AD$3,#REF!,0),4))</f>
        <v/>
      </c>
      <c r="H279" s="26"/>
      <c r="I279" s="26" t="str">
        <f>IF($B279="","",INDEX(#REF!,MATCH($B279+$AD$3,#REF!,0),7))</f>
        <v/>
      </c>
      <c r="J279" s="27"/>
      <c r="K279" s="28"/>
      <c r="L279" s="29"/>
      <c r="M279" s="29"/>
      <c r="N279" s="30"/>
      <c r="O279" s="29"/>
      <c r="P279" s="29"/>
      <c r="Q279" s="29"/>
      <c r="R279" s="29"/>
      <c r="S279" s="29"/>
      <c r="T279" s="29"/>
      <c r="U279" s="29"/>
      <c r="V279" s="31"/>
      <c r="W279" s="31"/>
      <c r="X279" s="31" t="str">
        <f>IFERROR(VLOOKUP(D279&amp;E279,#REF!,4,),"")</f>
        <v/>
      </c>
      <c r="Y279" s="29"/>
      <c r="AB279" s="60" t="str">
        <f>IF(I279="","",IF(I279=_xlfn.XLOOKUP(COUNTIF(C$8:C279,"V")+AB$7,#REF!,#REF!),"OK","NG"))</f>
        <v/>
      </c>
    </row>
    <row r="280" spans="1:28" ht="15.95" customHeight="1" x14ac:dyDescent="0.3">
      <c r="A280" s="1" t="str">
        <f t="shared" si="20"/>
        <v/>
      </c>
      <c r="B280" s="26"/>
      <c r="C280" s="26"/>
      <c r="D280" s="26" t="str">
        <f>IF($B280="","",INDEX(#REF!,MATCH($B280+$AD$3,#REF!,0),1))</f>
        <v/>
      </c>
      <c r="E280" s="26"/>
      <c r="F280" s="26" t="str">
        <f>IF($B280="","",INDEX(#REF!,MATCH($B280+$AD$3,#REF!,0),3))</f>
        <v/>
      </c>
      <c r="G280" s="26" t="str">
        <f>IF($B280="","",INDEX(#REF!,MATCH($B280+$AD$3,#REF!,0),4))</f>
        <v/>
      </c>
      <c r="H280" s="26"/>
      <c r="I280" s="26" t="str">
        <f>IF($B280="","",INDEX(#REF!,MATCH($B280+$AD$3,#REF!,0),7))</f>
        <v/>
      </c>
      <c r="J280" s="27"/>
      <c r="K280" s="28"/>
      <c r="L280" s="29"/>
      <c r="M280" s="29"/>
      <c r="N280" s="30"/>
      <c r="O280" s="29"/>
      <c r="P280" s="29"/>
      <c r="Q280" s="29"/>
      <c r="R280" s="29"/>
      <c r="S280" s="29"/>
      <c r="T280" s="29"/>
      <c r="U280" s="29"/>
      <c r="V280" s="31"/>
      <c r="W280" s="31"/>
      <c r="X280" s="31" t="str">
        <f>IFERROR(VLOOKUP(D280&amp;E280,#REF!,4,),"")</f>
        <v/>
      </c>
      <c r="Y280" s="29"/>
      <c r="AB280" s="60" t="str">
        <f>IF(I280="","",IF(I280=_xlfn.XLOOKUP(COUNTIF(C$8:C280,"V")+AB$7,#REF!,#REF!),"OK","NG"))</f>
        <v/>
      </c>
    </row>
    <row r="281" spans="1:28" ht="15.95" customHeight="1" x14ac:dyDescent="0.3">
      <c r="A281" s="1" t="str">
        <f t="shared" si="20"/>
        <v/>
      </c>
      <c r="B281" s="26"/>
      <c r="C281" s="26"/>
      <c r="D281" s="26" t="str">
        <f>IF($B281="","",INDEX(#REF!,MATCH($B281+$AD$3,#REF!,0),1))</f>
        <v/>
      </c>
      <c r="E281" s="26"/>
      <c r="F281" s="26" t="str">
        <f>IF($B281="","",INDEX(#REF!,MATCH($B281+$AD$3,#REF!,0),3))</f>
        <v/>
      </c>
      <c r="G281" s="26" t="str">
        <f>IF($B281="","",INDEX(#REF!,MATCH($B281+$AD$3,#REF!,0),4))</f>
        <v/>
      </c>
      <c r="H281" s="26"/>
      <c r="I281" s="26" t="str">
        <f>IF($B281="","",INDEX(#REF!,MATCH($B281+$AD$3,#REF!,0),7))</f>
        <v/>
      </c>
      <c r="J281" s="27"/>
      <c r="K281" s="28"/>
      <c r="L281" s="29"/>
      <c r="M281" s="29"/>
      <c r="N281" s="30"/>
      <c r="O281" s="29"/>
      <c r="P281" s="29"/>
      <c r="Q281" s="29"/>
      <c r="R281" s="29"/>
      <c r="S281" s="29"/>
      <c r="T281" s="29"/>
      <c r="U281" s="29"/>
      <c r="V281" s="31"/>
      <c r="W281" s="31"/>
      <c r="X281" s="31" t="str">
        <f>IFERROR(VLOOKUP(D281&amp;E281,#REF!,4,),"")</f>
        <v/>
      </c>
      <c r="Y281" s="29"/>
      <c r="AB281" s="60" t="str">
        <f>IF(I281="","",IF(I281=_xlfn.XLOOKUP(COUNTIF(C$8:C281,"V")+AB$7,#REF!,#REF!),"OK","NG"))</f>
        <v/>
      </c>
    </row>
    <row r="282" spans="1:28" ht="15.95" customHeight="1" x14ac:dyDescent="0.3">
      <c r="A282" s="1" t="str">
        <f t="shared" si="20"/>
        <v/>
      </c>
      <c r="B282" s="26"/>
      <c r="C282" s="26"/>
      <c r="D282" s="26" t="str">
        <f>IF($B282="","",INDEX(#REF!,MATCH($B282+$AD$3,#REF!,0),1))</f>
        <v/>
      </c>
      <c r="E282" s="26"/>
      <c r="F282" s="26" t="str">
        <f>IF($B282="","",INDEX(#REF!,MATCH($B282+$AD$3,#REF!,0),3))</f>
        <v/>
      </c>
      <c r="G282" s="26" t="str">
        <f>IF($B282="","",INDEX(#REF!,MATCH($B282+$AD$3,#REF!,0),4))</f>
        <v/>
      </c>
      <c r="H282" s="26"/>
      <c r="I282" s="26" t="str">
        <f>IF($B282="","",INDEX(#REF!,MATCH($B282+$AD$3,#REF!,0),7))</f>
        <v/>
      </c>
      <c r="J282" s="27"/>
      <c r="K282" s="28"/>
      <c r="L282" s="29"/>
      <c r="M282" s="29"/>
      <c r="N282" s="30"/>
      <c r="O282" s="29"/>
      <c r="P282" s="29"/>
      <c r="Q282" s="29"/>
      <c r="R282" s="29"/>
      <c r="S282" s="29"/>
      <c r="T282" s="29"/>
      <c r="U282" s="29"/>
      <c r="V282" s="31"/>
      <c r="W282" s="31"/>
      <c r="X282" s="31" t="str">
        <f>IFERROR(VLOOKUP(D282&amp;E282,#REF!,4,),"")</f>
        <v/>
      </c>
      <c r="Y282" s="29"/>
      <c r="AB282" s="60" t="str">
        <f>IF(I282="","",IF(I282=_xlfn.XLOOKUP(COUNTIF(C$8:C282,"V")+AB$7,#REF!,#REF!),"OK","NG"))</f>
        <v/>
      </c>
    </row>
    <row r="283" spans="1:28" ht="15.95" customHeight="1" x14ac:dyDescent="0.3">
      <c r="A283" s="1" t="str">
        <f t="shared" si="20"/>
        <v/>
      </c>
      <c r="B283" s="26"/>
      <c r="C283" s="26"/>
      <c r="D283" s="26" t="str">
        <f>IF($B283="","",INDEX(#REF!,MATCH($B283+$AD$3,#REF!,0),1))</f>
        <v/>
      </c>
      <c r="E283" s="26"/>
      <c r="F283" s="26" t="str">
        <f>IF($B283="","",INDEX(#REF!,MATCH($B283+$AD$3,#REF!,0),3))</f>
        <v/>
      </c>
      <c r="G283" s="26" t="str">
        <f>IF($B283="","",INDEX(#REF!,MATCH($B283+$AD$3,#REF!,0),4))</f>
        <v/>
      </c>
      <c r="H283" s="26"/>
      <c r="I283" s="26" t="str">
        <f>IF($B283="","",INDEX(#REF!,MATCH($B283+$AD$3,#REF!,0),7))</f>
        <v/>
      </c>
      <c r="J283" s="27"/>
      <c r="K283" s="28"/>
      <c r="L283" s="29"/>
      <c r="M283" s="29"/>
      <c r="N283" s="30"/>
      <c r="O283" s="29"/>
      <c r="P283" s="29"/>
      <c r="Q283" s="29"/>
      <c r="R283" s="29"/>
      <c r="S283" s="29"/>
      <c r="T283" s="29"/>
      <c r="U283" s="29"/>
      <c r="V283" s="31"/>
      <c r="W283" s="31"/>
      <c r="X283" s="31" t="str">
        <f>IFERROR(VLOOKUP(D283&amp;E283,#REF!,4,),"")</f>
        <v/>
      </c>
      <c r="Y283" s="29"/>
      <c r="AB283" s="60" t="str">
        <f>IF(I283="","",IF(I283=_xlfn.XLOOKUP(COUNTIF(C$8:C283,"V")+AB$7,#REF!,#REF!),"OK","NG"))</f>
        <v/>
      </c>
    </row>
    <row r="284" spans="1:28" ht="15.95" customHeight="1" x14ac:dyDescent="0.3">
      <c r="A284" s="1" t="str">
        <f t="shared" si="20"/>
        <v/>
      </c>
      <c r="B284" s="26"/>
      <c r="C284" s="26"/>
      <c r="D284" s="26" t="str">
        <f>IF($B284="","",INDEX(#REF!,MATCH($B284+$AD$3,#REF!,0),1))</f>
        <v/>
      </c>
      <c r="E284" s="26"/>
      <c r="F284" s="26" t="str">
        <f>IF($B284="","",INDEX(#REF!,MATCH($B284+$AD$3,#REF!,0),3))</f>
        <v/>
      </c>
      <c r="G284" s="26" t="str">
        <f>IF($B284="","",INDEX(#REF!,MATCH($B284+$AD$3,#REF!,0),4))</f>
        <v/>
      </c>
      <c r="H284" s="26"/>
      <c r="I284" s="26" t="str">
        <f>IF($B284="","",INDEX(#REF!,MATCH($B284+$AD$3,#REF!,0),7))</f>
        <v/>
      </c>
      <c r="J284" s="27"/>
      <c r="K284" s="28"/>
      <c r="L284" s="29"/>
      <c r="M284" s="29"/>
      <c r="N284" s="30"/>
      <c r="O284" s="29"/>
      <c r="P284" s="29"/>
      <c r="Q284" s="29"/>
      <c r="R284" s="29"/>
      <c r="S284" s="29"/>
      <c r="T284" s="29"/>
      <c r="U284" s="29"/>
      <c r="V284" s="31"/>
      <c r="W284" s="31"/>
      <c r="X284" s="31" t="str">
        <f>IFERROR(VLOOKUP(D284&amp;E284,#REF!,4,),"")</f>
        <v/>
      </c>
      <c r="Y284" s="29"/>
      <c r="AB284" s="60" t="str">
        <f>IF(I284="","",IF(I284=_xlfn.XLOOKUP(COUNTIF(C$8:C284,"V")+AB$7,#REF!,#REF!),"OK","NG"))</f>
        <v/>
      </c>
    </row>
    <row r="285" spans="1:28" ht="15.95" customHeight="1" x14ac:dyDescent="0.3">
      <c r="A285" s="1" t="str">
        <f t="shared" si="20"/>
        <v/>
      </c>
      <c r="B285" s="26"/>
      <c r="C285" s="26"/>
      <c r="D285" s="26" t="str">
        <f>IF($B285="","",INDEX(#REF!,MATCH($B285+$AD$3,#REF!,0),1))</f>
        <v/>
      </c>
      <c r="E285" s="26"/>
      <c r="F285" s="26" t="str">
        <f>IF($B285="","",INDEX(#REF!,MATCH($B285+$AD$3,#REF!,0),3))</f>
        <v/>
      </c>
      <c r="G285" s="26" t="str">
        <f>IF($B285="","",INDEX(#REF!,MATCH($B285+$AD$3,#REF!,0),4))</f>
        <v/>
      </c>
      <c r="H285" s="26"/>
      <c r="I285" s="26" t="str">
        <f>IF($B285="","",INDEX(#REF!,MATCH($B285+$AD$3,#REF!,0),7))</f>
        <v/>
      </c>
      <c r="J285" s="27"/>
      <c r="K285" s="28"/>
      <c r="L285" s="29"/>
      <c r="M285" s="29"/>
      <c r="N285" s="30"/>
      <c r="O285" s="29"/>
      <c r="P285" s="29"/>
      <c r="Q285" s="29"/>
      <c r="R285" s="29"/>
      <c r="S285" s="29"/>
      <c r="T285" s="29"/>
      <c r="U285" s="29"/>
      <c r="V285" s="31"/>
      <c r="W285" s="31"/>
      <c r="X285" s="31" t="str">
        <f>IFERROR(VLOOKUP(D285&amp;E285,#REF!,4,),"")</f>
        <v/>
      </c>
      <c r="Y285" s="29"/>
      <c r="AB285" s="60" t="str">
        <f>IF(I285="","",IF(I285=_xlfn.XLOOKUP(COUNTIF(C$8:C285,"V")+AB$7,#REF!,#REF!),"OK","NG"))</f>
        <v/>
      </c>
    </row>
    <row r="286" spans="1:28" ht="15.95" customHeight="1" x14ac:dyDescent="0.3">
      <c r="A286" s="1" t="str">
        <f t="shared" si="20"/>
        <v/>
      </c>
      <c r="B286" s="26"/>
      <c r="C286" s="26"/>
      <c r="D286" s="26" t="str">
        <f>IF($B286="","",INDEX(#REF!,MATCH($B286+$AD$3,#REF!,0),1))</f>
        <v/>
      </c>
      <c r="E286" s="26"/>
      <c r="F286" s="26" t="str">
        <f>IF($B286="","",INDEX(#REF!,MATCH($B286+$AD$3,#REF!,0),3))</f>
        <v/>
      </c>
      <c r="G286" s="26" t="str">
        <f>IF($B286="","",INDEX(#REF!,MATCH($B286+$AD$3,#REF!,0),4))</f>
        <v/>
      </c>
      <c r="H286" s="26"/>
      <c r="I286" s="26" t="str">
        <f>IF($B286="","",INDEX(#REF!,MATCH($B286+$AD$3,#REF!,0),7))</f>
        <v/>
      </c>
      <c r="J286" s="27"/>
      <c r="K286" s="28"/>
      <c r="L286" s="29"/>
      <c r="M286" s="29"/>
      <c r="N286" s="30"/>
      <c r="O286" s="29"/>
      <c r="P286" s="29"/>
      <c r="Q286" s="29"/>
      <c r="R286" s="29"/>
      <c r="S286" s="29"/>
      <c r="T286" s="29"/>
      <c r="U286" s="29"/>
      <c r="V286" s="31"/>
      <c r="W286" s="31"/>
      <c r="X286" s="31" t="str">
        <f>IFERROR(VLOOKUP(D286&amp;E286,#REF!,4,),"")</f>
        <v/>
      </c>
      <c r="Y286" s="29"/>
      <c r="AB286" s="60" t="str">
        <f>IF(I286="","",IF(I286=_xlfn.XLOOKUP(COUNTIF(C$8:C286,"V")+AB$7,#REF!,#REF!),"OK","NG"))</f>
        <v/>
      </c>
    </row>
    <row r="287" spans="1:28" ht="15.95" customHeight="1" x14ac:dyDescent="0.3">
      <c r="A287" s="1" t="str">
        <f t="shared" si="20"/>
        <v/>
      </c>
      <c r="B287" s="26"/>
      <c r="C287" s="26"/>
      <c r="D287" s="26" t="str">
        <f>IF($B287="","",INDEX(#REF!,MATCH($B287+$AD$3,#REF!,0),1))</f>
        <v/>
      </c>
      <c r="E287" s="26"/>
      <c r="F287" s="26" t="str">
        <f>IF($B287="","",INDEX(#REF!,MATCH($B287+$AD$3,#REF!,0),3))</f>
        <v/>
      </c>
      <c r="G287" s="26" t="str">
        <f>IF($B287="","",INDEX(#REF!,MATCH($B287+$AD$3,#REF!,0),4))</f>
        <v/>
      </c>
      <c r="H287" s="26"/>
      <c r="I287" s="26" t="str">
        <f>IF($B287="","",INDEX(#REF!,MATCH($B287+$AD$3,#REF!,0),7))</f>
        <v/>
      </c>
      <c r="J287" s="27"/>
      <c r="K287" s="28"/>
      <c r="L287" s="29"/>
      <c r="M287" s="29"/>
      <c r="N287" s="30"/>
      <c r="O287" s="29"/>
      <c r="P287" s="29"/>
      <c r="Q287" s="29"/>
      <c r="R287" s="29"/>
      <c r="S287" s="29"/>
      <c r="T287" s="29"/>
      <c r="U287" s="29"/>
      <c r="V287" s="31"/>
      <c r="W287" s="31"/>
      <c r="X287" s="31" t="str">
        <f>IFERROR(VLOOKUP(D287&amp;E287,#REF!,4,),"")</f>
        <v/>
      </c>
      <c r="Y287" s="29"/>
      <c r="AB287" s="60" t="str">
        <f>IF(I287="","",IF(I287=_xlfn.XLOOKUP(COUNTIF(C$8:C287,"V")+AB$7,#REF!,#REF!),"OK","NG"))</f>
        <v/>
      </c>
    </row>
    <row r="288" spans="1:28" ht="15.95" customHeight="1" x14ac:dyDescent="0.3">
      <c r="A288" s="1" t="str">
        <f t="shared" si="20"/>
        <v/>
      </c>
      <c r="B288" s="26"/>
      <c r="C288" s="26"/>
      <c r="D288" s="26" t="str">
        <f>IF($B288="","",INDEX(#REF!,MATCH($B288+$AD$3,#REF!,0),1))</f>
        <v/>
      </c>
      <c r="E288" s="26"/>
      <c r="F288" s="26" t="str">
        <f>IF($B288="","",INDEX(#REF!,MATCH($B288+$AD$3,#REF!,0),3))</f>
        <v/>
      </c>
      <c r="G288" s="26" t="str">
        <f>IF($B288="","",INDEX(#REF!,MATCH($B288+$AD$3,#REF!,0),4))</f>
        <v/>
      </c>
      <c r="H288" s="26"/>
      <c r="I288" s="26" t="str">
        <f>IF($B288="","",INDEX(#REF!,MATCH($B288+$AD$3,#REF!,0),7))</f>
        <v/>
      </c>
      <c r="J288" s="27"/>
      <c r="K288" s="28"/>
      <c r="L288" s="29"/>
      <c r="M288" s="29"/>
      <c r="N288" s="30"/>
      <c r="O288" s="29"/>
      <c r="P288" s="29"/>
      <c r="Q288" s="29"/>
      <c r="R288" s="29"/>
      <c r="S288" s="29"/>
      <c r="T288" s="29"/>
      <c r="U288" s="29"/>
      <c r="V288" s="31"/>
      <c r="W288" s="31"/>
      <c r="X288" s="31" t="str">
        <f>IFERROR(VLOOKUP(D288&amp;E288,#REF!,4,),"")</f>
        <v/>
      </c>
      <c r="Y288" s="29"/>
      <c r="AB288" s="60" t="str">
        <f>IF(I288="","",IF(I288=_xlfn.XLOOKUP(COUNTIF(C$8:C288,"V")+AB$7,#REF!,#REF!),"OK","NG"))</f>
        <v/>
      </c>
    </row>
    <row r="289" spans="1:28" ht="15.95" customHeight="1" x14ac:dyDescent="0.3">
      <c r="A289" s="1" t="str">
        <f t="shared" si="20"/>
        <v/>
      </c>
      <c r="B289" s="26"/>
      <c r="C289" s="26"/>
      <c r="D289" s="26" t="str">
        <f>IF($B289="","",INDEX(#REF!,MATCH($B289+$AD$3,#REF!,0),1))</f>
        <v/>
      </c>
      <c r="E289" s="26"/>
      <c r="F289" s="26" t="str">
        <f>IF($B289="","",INDEX(#REF!,MATCH($B289+$AD$3,#REF!,0),3))</f>
        <v/>
      </c>
      <c r="G289" s="26" t="str">
        <f>IF($B289="","",INDEX(#REF!,MATCH($B289+$AD$3,#REF!,0),4))</f>
        <v/>
      </c>
      <c r="H289" s="26"/>
      <c r="I289" s="26" t="str">
        <f>IF($B289="","",INDEX(#REF!,MATCH($B289+$AD$3,#REF!,0),7))</f>
        <v/>
      </c>
      <c r="J289" s="27"/>
      <c r="K289" s="28"/>
      <c r="L289" s="29"/>
      <c r="M289" s="29"/>
      <c r="N289" s="30"/>
      <c r="O289" s="29"/>
      <c r="P289" s="29"/>
      <c r="Q289" s="29"/>
      <c r="R289" s="29"/>
      <c r="S289" s="29"/>
      <c r="T289" s="29"/>
      <c r="U289" s="29"/>
      <c r="V289" s="31"/>
      <c r="W289" s="31"/>
      <c r="X289" s="31" t="str">
        <f>IFERROR(VLOOKUP(D289&amp;E289,#REF!,4,),"")</f>
        <v/>
      </c>
      <c r="Y289" s="29"/>
      <c r="AB289" s="60" t="str">
        <f>IF(I289="","",IF(I289=_xlfn.XLOOKUP(COUNTIF(C$8:C289,"V")+AB$7,#REF!,#REF!),"OK","NG"))</f>
        <v/>
      </c>
    </row>
    <row r="290" spans="1:28" ht="15.95" customHeight="1" x14ac:dyDescent="0.3">
      <c r="A290" s="1" t="str">
        <f t="shared" si="20"/>
        <v/>
      </c>
      <c r="B290" s="26"/>
      <c r="C290" s="26"/>
      <c r="D290" s="26" t="str">
        <f>IF($B290="","",INDEX(#REF!,MATCH($B290+$AD$3,#REF!,0),1))</f>
        <v/>
      </c>
      <c r="E290" s="26"/>
      <c r="F290" s="26" t="str">
        <f>IF($B290="","",INDEX(#REF!,MATCH($B290+$AD$3,#REF!,0),3))</f>
        <v/>
      </c>
      <c r="G290" s="26" t="str">
        <f>IF($B290="","",INDEX(#REF!,MATCH($B290+$AD$3,#REF!,0),4))</f>
        <v/>
      </c>
      <c r="H290" s="26"/>
      <c r="I290" s="26" t="str">
        <f>IF($B290="","",INDEX(#REF!,MATCH($B290+$AD$3,#REF!,0),7))</f>
        <v/>
      </c>
      <c r="J290" s="27"/>
      <c r="K290" s="28"/>
      <c r="L290" s="29"/>
      <c r="M290" s="29"/>
      <c r="N290" s="30"/>
      <c r="O290" s="29"/>
      <c r="P290" s="29"/>
      <c r="Q290" s="29"/>
      <c r="R290" s="29"/>
      <c r="S290" s="29"/>
      <c r="T290" s="29"/>
      <c r="U290" s="29"/>
      <c r="V290" s="31"/>
      <c r="W290" s="31"/>
      <c r="X290" s="31" t="str">
        <f>IFERROR(VLOOKUP(D290&amp;E290,#REF!,4,),"")</f>
        <v/>
      </c>
      <c r="Y290" s="29"/>
      <c r="AB290" s="60" t="str">
        <f>IF(I290="","",IF(I290=_xlfn.XLOOKUP(COUNTIF(C$8:C290,"V")+AB$7,#REF!,#REF!),"OK","NG"))</f>
        <v/>
      </c>
    </row>
    <row r="291" spans="1:28" s="61" customFormat="1" ht="54" customHeight="1" x14ac:dyDescent="0.25">
      <c r="A291" s="44" t="str">
        <f t="shared" si="20"/>
        <v/>
      </c>
      <c r="B291" s="45" t="s">
        <v>33</v>
      </c>
      <c r="C291" s="46"/>
      <c r="D291" s="46"/>
      <c r="E291" s="46"/>
      <c r="F291" s="46"/>
      <c r="G291" s="46"/>
      <c r="H291" s="46"/>
      <c r="I291" s="46"/>
      <c r="J291" s="46"/>
      <c r="K291" s="46"/>
      <c r="L291" s="46"/>
      <c r="M291" s="46"/>
      <c r="N291" s="47"/>
      <c r="O291" s="46"/>
      <c r="P291" s="46"/>
      <c r="Q291" s="46"/>
      <c r="R291" s="46"/>
      <c r="S291" s="46"/>
      <c r="T291" s="48"/>
      <c r="U291" s="49"/>
      <c r="V291" s="50"/>
      <c r="W291" s="50"/>
      <c r="X291" s="50"/>
      <c r="Y291" s="51"/>
      <c r="AB291" s="70"/>
    </row>
    <row r="292" spans="1:28" x14ac:dyDescent="0.25">
      <c r="A292" s="1" t="str">
        <f t="shared" si="20"/>
        <v/>
      </c>
      <c r="B292" s="2"/>
    </row>
    <row r="293" spans="1:28" x14ac:dyDescent="0.25">
      <c r="A293" s="1" t="str">
        <f t="shared" si="20"/>
        <v/>
      </c>
      <c r="B293" s="2"/>
    </row>
    <row r="294" spans="1:28" ht="33.75" customHeight="1" x14ac:dyDescent="0.25">
      <c r="A294" s="1" t="str">
        <f t="shared" ref="A294:A346" si="21">D294&amp;E294</f>
        <v/>
      </c>
      <c r="B294" s="2"/>
      <c r="H294" s="165" t="str">
        <f>'W1 IN'!$H$195</f>
        <v>W1 S/L UR &amp; S/L SM IN PLAN</v>
      </c>
      <c r="I294" s="165"/>
      <c r="J294" s="165"/>
      <c r="K294" s="165"/>
      <c r="L294" s="165"/>
      <c r="M294" s="165"/>
      <c r="N294" s="165"/>
      <c r="O294" s="165"/>
      <c r="P294" s="165"/>
      <c r="Q294" s="165"/>
      <c r="R294" s="165"/>
      <c r="S294" s="165"/>
      <c r="T294" s="165"/>
      <c r="U294" s="165"/>
      <c r="V294" s="165"/>
      <c r="W294" s="165"/>
      <c r="X294" s="3"/>
    </row>
    <row r="295" spans="1:28" ht="33.75" customHeight="1" x14ac:dyDescent="0.25">
      <c r="A295" s="1" t="str">
        <f t="shared" si="21"/>
        <v/>
      </c>
      <c r="B295" s="2"/>
      <c r="G295" s="3"/>
      <c r="H295" s="165"/>
      <c r="I295" s="165"/>
      <c r="J295" s="165"/>
      <c r="K295" s="165"/>
      <c r="L295" s="165"/>
      <c r="M295" s="165"/>
      <c r="N295" s="165"/>
      <c r="O295" s="165"/>
      <c r="P295" s="165"/>
      <c r="Q295" s="165"/>
      <c r="R295" s="165"/>
      <c r="S295" s="165"/>
      <c r="T295" s="165"/>
      <c r="U295" s="165"/>
      <c r="V295" s="165"/>
      <c r="W295" s="165"/>
      <c r="X295" s="3"/>
    </row>
    <row r="296" spans="1:28" ht="33.75" customHeight="1" x14ac:dyDescent="0.25">
      <c r="A296" s="1" t="str">
        <f t="shared" si="21"/>
        <v/>
      </c>
      <c r="B296" s="4"/>
      <c r="G296" s="3"/>
      <c r="H296" s="165"/>
      <c r="I296" s="165"/>
      <c r="J296" s="165"/>
      <c r="K296" s="165"/>
      <c r="L296" s="165"/>
      <c r="M296" s="165"/>
      <c r="N296" s="165"/>
      <c r="O296" s="165"/>
      <c r="P296" s="165"/>
      <c r="Q296" s="165"/>
      <c r="R296" s="165"/>
      <c r="S296" s="165"/>
      <c r="T296" s="165"/>
      <c r="U296" s="165"/>
      <c r="V296" s="165"/>
      <c r="W296" s="165"/>
      <c r="X296" s="3"/>
    </row>
    <row r="297" spans="1:28" ht="33" customHeight="1" x14ac:dyDescent="0.4">
      <c r="A297" s="1" t="str">
        <f t="shared" si="21"/>
        <v/>
      </c>
      <c r="B297" s="5" t="s">
        <v>39</v>
      </c>
    </row>
    <row r="298" spans="1:28" ht="26.25" x14ac:dyDescent="0.25">
      <c r="A298" s="1" t="str">
        <f t="shared" si="21"/>
        <v/>
      </c>
      <c r="B298" s="9"/>
      <c r="C298" s="64" t="s">
        <v>2</v>
      </c>
      <c r="D298" s="147"/>
      <c r="E298" s="147"/>
      <c r="F298" s="147"/>
      <c r="G298" s="11"/>
      <c r="H298" s="11"/>
      <c r="I298" s="11"/>
      <c r="J298" s="11"/>
      <c r="K298" s="11"/>
      <c r="L298" s="148"/>
      <c r="M298" s="149"/>
      <c r="N298" s="166" t="s">
        <v>3</v>
      </c>
      <c r="O298" s="152"/>
      <c r="P298" s="152">
        <f>P5</f>
        <v>6.4</v>
      </c>
      <c r="Q298" s="152"/>
      <c r="R298" s="152"/>
      <c r="S298" s="152"/>
      <c r="T298" s="152"/>
      <c r="U298" s="152"/>
      <c r="V298" s="12"/>
      <c r="W298" s="13" t="s">
        <v>4</v>
      </c>
      <c r="X298" s="12"/>
      <c r="Y298" s="13" t="s">
        <v>5</v>
      </c>
    </row>
    <row r="299" spans="1:28" ht="24" customHeight="1" x14ac:dyDescent="0.25">
      <c r="A299" s="1" t="str">
        <f t="shared" si="21"/>
        <v/>
      </c>
      <c r="B299" s="14" t="s">
        <v>6</v>
      </c>
      <c r="C299" s="15"/>
      <c r="D299" s="16"/>
      <c r="E299" s="11"/>
      <c r="F299" s="11"/>
      <c r="G299" s="11" t="s">
        <v>7</v>
      </c>
      <c r="H299" s="11"/>
      <c r="I299" s="11"/>
      <c r="J299" s="11"/>
      <c r="K299" s="11"/>
      <c r="L299" s="158" t="s">
        <v>8</v>
      </c>
      <c r="M299" s="149"/>
      <c r="N299" s="65"/>
      <c r="O299" s="66"/>
      <c r="P299" s="158" t="s">
        <v>11</v>
      </c>
      <c r="Q299" s="148"/>
      <c r="R299" s="148"/>
      <c r="S299" s="148"/>
      <c r="T299" s="148"/>
      <c r="U299" s="148"/>
      <c r="V299" s="149"/>
      <c r="W299" s="163" t="s">
        <v>12</v>
      </c>
      <c r="X299" s="163" t="s">
        <v>13</v>
      </c>
      <c r="Y299" s="153" t="s">
        <v>14</v>
      </c>
    </row>
    <row r="300" spans="1:28" ht="60" customHeight="1" x14ac:dyDescent="0.25">
      <c r="A300" s="1" t="str">
        <f t="shared" si="21"/>
        <v>Lot noNo in Lot</v>
      </c>
      <c r="B300" s="19"/>
      <c r="C300" s="20" t="s">
        <v>15</v>
      </c>
      <c r="D300" s="20" t="s">
        <v>16</v>
      </c>
      <c r="E300" s="20" t="s">
        <v>17</v>
      </c>
      <c r="F300" s="20" t="s">
        <v>18</v>
      </c>
      <c r="G300" s="20" t="s">
        <v>19</v>
      </c>
      <c r="H300" s="22"/>
      <c r="I300" s="22" t="s">
        <v>21</v>
      </c>
      <c r="J300" s="23" t="str">
        <f>J7</f>
        <v>Finish time
Eff: 100%</v>
      </c>
      <c r="K300" s="24" t="str">
        <f>K7</f>
        <v xml:space="preserve">Time
Eff: </v>
      </c>
      <c r="L300" s="20" t="s">
        <v>24</v>
      </c>
      <c r="M300" s="20" t="s">
        <v>25</v>
      </c>
      <c r="N300" s="68" t="s">
        <v>9</v>
      </c>
      <c r="O300" s="71" t="s">
        <v>40</v>
      </c>
      <c r="P300" s="20" t="s">
        <v>26</v>
      </c>
      <c r="Q300" s="20" t="s">
        <v>27</v>
      </c>
      <c r="R300" s="20" t="s">
        <v>28</v>
      </c>
      <c r="S300" s="20" t="s">
        <v>29</v>
      </c>
      <c r="T300" s="20" t="s">
        <v>30</v>
      </c>
      <c r="U300" s="20" t="s">
        <v>31</v>
      </c>
      <c r="V300" s="25" t="s">
        <v>32</v>
      </c>
      <c r="W300" s="164"/>
      <c r="X300" s="164"/>
      <c r="Y300" s="154"/>
    </row>
    <row r="301" spans="1:28" ht="31.5" customHeight="1" x14ac:dyDescent="0.3">
      <c r="A301" s="1" t="str">
        <f t="shared" si="21"/>
        <v/>
      </c>
      <c r="B301" s="26"/>
      <c r="C301" s="26"/>
      <c r="D301" s="26"/>
      <c r="E301" s="26"/>
      <c r="F301" s="26"/>
      <c r="G301" s="26"/>
      <c r="H301" s="26"/>
      <c r="I301" s="26"/>
      <c r="J301" s="27"/>
      <c r="K301" s="28"/>
      <c r="L301" s="29"/>
      <c r="M301" s="29"/>
      <c r="N301" s="30"/>
      <c r="O301" s="29"/>
      <c r="P301" s="29"/>
      <c r="Q301" s="29"/>
      <c r="R301" s="29"/>
      <c r="S301" s="29"/>
      <c r="T301" s="29"/>
      <c r="U301" s="29"/>
      <c r="V301" s="31"/>
      <c r="W301" s="31"/>
      <c r="X301" s="31"/>
      <c r="Y301" s="29"/>
    </row>
    <row r="302" spans="1:28" ht="31.5" customHeight="1" x14ac:dyDescent="0.3">
      <c r="A302" s="1" t="str">
        <f t="shared" si="21"/>
        <v/>
      </c>
      <c r="B302" s="72"/>
      <c r="C302" s="72"/>
      <c r="D302" s="72"/>
      <c r="E302" s="72"/>
      <c r="F302" s="72"/>
      <c r="G302" s="72"/>
      <c r="H302" s="72"/>
      <c r="I302" s="72"/>
      <c r="J302" s="73"/>
      <c r="K302" s="74"/>
      <c r="L302" s="75"/>
      <c r="M302" s="75"/>
      <c r="N302" s="76"/>
      <c r="O302" s="75"/>
      <c r="P302" s="75"/>
      <c r="Q302" s="75"/>
      <c r="R302" s="75"/>
      <c r="S302" s="75"/>
      <c r="T302" s="75"/>
      <c r="U302" s="75"/>
      <c r="V302" s="77"/>
      <c r="W302" s="77"/>
      <c r="X302" s="77"/>
      <c r="Y302" s="75"/>
    </row>
    <row r="303" spans="1:28" ht="31.5" customHeight="1" x14ac:dyDescent="0.3">
      <c r="A303" s="1" t="str">
        <f t="shared" si="21"/>
        <v/>
      </c>
      <c r="B303" s="72"/>
      <c r="C303" s="72"/>
      <c r="D303" s="72"/>
      <c r="E303" s="72"/>
      <c r="F303" s="72"/>
      <c r="G303" s="72"/>
      <c r="H303" s="72"/>
      <c r="I303" s="72"/>
      <c r="J303" s="73"/>
      <c r="K303" s="74"/>
      <c r="L303" s="75"/>
      <c r="M303" s="75"/>
      <c r="N303" s="76"/>
      <c r="O303" s="75"/>
      <c r="P303" s="75"/>
      <c r="Q303" s="75"/>
      <c r="R303" s="75"/>
      <c r="S303" s="75"/>
      <c r="T303" s="75"/>
      <c r="U303" s="75"/>
      <c r="V303" s="77"/>
      <c r="W303" s="77"/>
      <c r="X303" s="77"/>
      <c r="Y303" s="75"/>
    </row>
    <row r="304" spans="1:28" ht="31.5" customHeight="1" x14ac:dyDescent="0.3">
      <c r="A304" s="1" t="str">
        <f t="shared" si="21"/>
        <v/>
      </c>
      <c r="B304" s="72"/>
      <c r="C304" s="72"/>
      <c r="D304" s="72"/>
      <c r="E304" s="72"/>
      <c r="F304" s="72"/>
      <c r="G304" s="72"/>
      <c r="H304" s="72"/>
      <c r="I304" s="72"/>
      <c r="J304" s="73"/>
      <c r="K304" s="74"/>
      <c r="L304" s="75"/>
      <c r="M304" s="75"/>
      <c r="N304" s="76"/>
      <c r="O304" s="75"/>
      <c r="P304" s="75"/>
      <c r="Q304" s="75"/>
      <c r="R304" s="75"/>
      <c r="S304" s="75"/>
      <c r="T304" s="75"/>
      <c r="U304" s="75"/>
      <c r="V304" s="77"/>
      <c r="W304" s="77"/>
      <c r="X304" s="77"/>
      <c r="Y304" s="75"/>
    </row>
    <row r="305" spans="1:25" ht="31.5" customHeight="1" x14ac:dyDescent="0.3">
      <c r="A305" s="1" t="str">
        <f t="shared" si="21"/>
        <v/>
      </c>
      <c r="B305" s="72"/>
      <c r="C305" s="72"/>
      <c r="D305" s="72"/>
      <c r="E305" s="72"/>
      <c r="F305" s="72"/>
      <c r="G305" s="72"/>
      <c r="H305" s="72"/>
      <c r="I305" s="72"/>
      <c r="J305" s="73"/>
      <c r="K305" s="74"/>
      <c r="L305" s="75"/>
      <c r="M305" s="75"/>
      <c r="N305" s="76"/>
      <c r="O305" s="75"/>
      <c r="P305" s="75"/>
      <c r="Q305" s="75"/>
      <c r="R305" s="75"/>
      <c r="S305" s="75"/>
      <c r="T305" s="75"/>
      <c r="U305" s="75"/>
      <c r="V305" s="77"/>
      <c r="W305" s="77"/>
      <c r="X305" s="77"/>
      <c r="Y305" s="75"/>
    </row>
    <row r="306" spans="1:25" ht="31.5" customHeight="1" x14ac:dyDescent="0.3">
      <c r="A306" s="1" t="str">
        <f t="shared" si="21"/>
        <v/>
      </c>
      <c r="B306" s="72"/>
      <c r="C306" s="72"/>
      <c r="D306" s="72"/>
      <c r="E306" s="72"/>
      <c r="F306" s="72"/>
      <c r="G306" s="72"/>
      <c r="H306" s="72"/>
      <c r="I306" s="72"/>
      <c r="J306" s="73"/>
      <c r="K306" s="74"/>
      <c r="L306" s="75"/>
      <c r="M306" s="75"/>
      <c r="N306" s="76"/>
      <c r="O306" s="75"/>
      <c r="P306" s="75"/>
      <c r="Q306" s="75"/>
      <c r="R306" s="75"/>
      <c r="S306" s="75"/>
      <c r="T306" s="75"/>
      <c r="U306" s="75"/>
      <c r="V306" s="77"/>
      <c r="W306" s="77"/>
      <c r="X306" s="77"/>
      <c r="Y306" s="75"/>
    </row>
    <row r="307" spans="1:25" ht="31.5" customHeight="1" x14ac:dyDescent="0.3">
      <c r="A307" s="1" t="str">
        <f t="shared" si="21"/>
        <v/>
      </c>
      <c r="B307" s="72"/>
      <c r="C307" s="72"/>
      <c r="D307" s="72"/>
      <c r="E307" s="72"/>
      <c r="F307" s="72"/>
      <c r="G307" s="72"/>
      <c r="H307" s="72"/>
      <c r="I307" s="72"/>
      <c r="J307" s="73"/>
      <c r="K307" s="74"/>
      <c r="L307" s="75"/>
      <c r="M307" s="75"/>
      <c r="N307" s="76"/>
      <c r="O307" s="75"/>
      <c r="P307" s="75"/>
      <c r="Q307" s="75"/>
      <c r="R307" s="75"/>
      <c r="S307" s="75"/>
      <c r="T307" s="75"/>
      <c r="U307" s="75"/>
      <c r="V307" s="77"/>
      <c r="W307" s="77"/>
      <c r="X307" s="77"/>
      <c r="Y307" s="75"/>
    </row>
    <row r="308" spans="1:25" ht="31.5" customHeight="1" x14ac:dyDescent="0.3">
      <c r="A308" s="1" t="str">
        <f t="shared" si="21"/>
        <v/>
      </c>
      <c r="B308" s="72"/>
      <c r="C308" s="72"/>
      <c r="D308" s="72"/>
      <c r="E308" s="72"/>
      <c r="F308" s="72"/>
      <c r="G308" s="72"/>
      <c r="H308" s="72"/>
      <c r="I308" s="72"/>
      <c r="J308" s="73"/>
      <c r="K308" s="74"/>
      <c r="L308" s="75"/>
      <c r="M308" s="75"/>
      <c r="N308" s="76"/>
      <c r="O308" s="75"/>
      <c r="P308" s="75"/>
      <c r="Q308" s="75"/>
      <c r="R308" s="75"/>
      <c r="S308" s="75"/>
      <c r="T308" s="75"/>
      <c r="U308" s="75"/>
      <c r="V308" s="77"/>
      <c r="W308" s="77"/>
      <c r="X308" s="77"/>
      <c r="Y308" s="75"/>
    </row>
    <row r="309" spans="1:25" ht="31.5" customHeight="1" x14ac:dyDescent="0.3">
      <c r="A309" s="1" t="str">
        <f t="shared" si="21"/>
        <v/>
      </c>
      <c r="B309" s="72"/>
      <c r="C309" s="72"/>
      <c r="D309" s="72"/>
      <c r="E309" s="72"/>
      <c r="F309" s="72"/>
      <c r="G309" s="72"/>
      <c r="H309" s="72"/>
      <c r="I309" s="72"/>
      <c r="J309" s="73"/>
      <c r="K309" s="74"/>
      <c r="L309" s="75"/>
      <c r="M309" s="75"/>
      <c r="N309" s="76"/>
      <c r="O309" s="75"/>
      <c r="P309" s="75"/>
      <c r="Q309" s="75"/>
      <c r="R309" s="75"/>
      <c r="S309" s="75"/>
      <c r="T309" s="75"/>
      <c r="U309" s="75"/>
      <c r="V309" s="77"/>
      <c r="W309" s="77"/>
      <c r="X309" s="77"/>
      <c r="Y309" s="75"/>
    </row>
    <row r="310" spans="1:25" ht="31.5" customHeight="1" x14ac:dyDescent="0.3">
      <c r="A310" s="1" t="str">
        <f t="shared" si="21"/>
        <v/>
      </c>
      <c r="B310" s="72"/>
      <c r="C310" s="72"/>
      <c r="D310" s="72"/>
      <c r="E310" s="72"/>
      <c r="F310" s="72"/>
      <c r="G310" s="72"/>
      <c r="H310" s="72"/>
      <c r="I310" s="72"/>
      <c r="J310" s="73"/>
      <c r="K310" s="74"/>
      <c r="L310" s="75"/>
      <c r="M310" s="75"/>
      <c r="N310" s="76"/>
      <c r="O310" s="75"/>
      <c r="P310" s="75"/>
      <c r="Q310" s="75"/>
      <c r="R310" s="75"/>
      <c r="S310" s="75"/>
      <c r="T310" s="75"/>
      <c r="U310" s="75"/>
      <c r="V310" s="77"/>
      <c r="W310" s="77"/>
      <c r="X310" s="77"/>
      <c r="Y310" s="75"/>
    </row>
    <row r="311" spans="1:25" ht="31.5" customHeight="1" x14ac:dyDescent="0.3">
      <c r="A311" s="1" t="str">
        <f t="shared" si="21"/>
        <v/>
      </c>
      <c r="B311" s="72"/>
      <c r="C311" s="72"/>
      <c r="D311" s="72"/>
      <c r="E311" s="72"/>
      <c r="F311" s="72"/>
      <c r="G311" s="72"/>
      <c r="H311" s="72"/>
      <c r="I311" s="72"/>
      <c r="J311" s="73"/>
      <c r="K311" s="74"/>
      <c r="L311" s="75"/>
      <c r="M311" s="75"/>
      <c r="N311" s="76"/>
      <c r="O311" s="75"/>
      <c r="P311" s="75"/>
      <c r="Q311" s="75"/>
      <c r="R311" s="75"/>
      <c r="S311" s="75"/>
      <c r="T311" s="75"/>
      <c r="U311" s="75"/>
      <c r="V311" s="77"/>
      <c r="W311" s="77"/>
      <c r="X311" s="77"/>
      <c r="Y311" s="75"/>
    </row>
    <row r="312" spans="1:25" ht="31.5" customHeight="1" x14ac:dyDescent="0.3">
      <c r="A312" s="1" t="str">
        <f t="shared" si="21"/>
        <v/>
      </c>
      <c r="B312" s="72"/>
      <c r="C312" s="72"/>
      <c r="D312" s="72"/>
      <c r="E312" s="72"/>
      <c r="F312" s="72"/>
      <c r="G312" s="72"/>
      <c r="H312" s="72"/>
      <c r="I312" s="72"/>
      <c r="J312" s="73"/>
      <c r="K312" s="74"/>
      <c r="L312" s="75"/>
      <c r="M312" s="75"/>
      <c r="N312" s="76"/>
      <c r="O312" s="75"/>
      <c r="P312" s="75"/>
      <c r="Q312" s="75"/>
      <c r="R312" s="75"/>
      <c r="S312" s="75"/>
      <c r="T312" s="75"/>
      <c r="U312" s="75"/>
      <c r="V312" s="77"/>
      <c r="W312" s="77"/>
      <c r="X312" s="77"/>
      <c r="Y312" s="75"/>
    </row>
    <row r="313" spans="1:25" ht="31.5" customHeight="1" x14ac:dyDescent="0.3">
      <c r="A313" s="1" t="str">
        <f t="shared" si="21"/>
        <v/>
      </c>
      <c r="B313" s="72"/>
      <c r="C313" s="72"/>
      <c r="D313" s="72"/>
      <c r="E313" s="72"/>
      <c r="F313" s="72"/>
      <c r="G313" s="72"/>
      <c r="H313" s="72"/>
      <c r="I313" s="72"/>
      <c r="J313" s="73"/>
      <c r="K313" s="74"/>
      <c r="L313" s="75"/>
      <c r="M313" s="75"/>
      <c r="N313" s="76"/>
      <c r="O313" s="75"/>
      <c r="P313" s="75"/>
      <c r="Q313" s="75"/>
      <c r="R313" s="75"/>
      <c r="S313" s="75"/>
      <c r="T313" s="75"/>
      <c r="U313" s="75"/>
      <c r="V313" s="77"/>
      <c r="W313" s="77"/>
      <c r="X313" s="77"/>
      <c r="Y313" s="75"/>
    </row>
    <row r="314" spans="1:25" ht="31.5" customHeight="1" x14ac:dyDescent="0.3">
      <c r="A314" s="1" t="str">
        <f t="shared" si="21"/>
        <v/>
      </c>
      <c r="B314" s="72"/>
      <c r="C314" s="72"/>
      <c r="D314" s="72"/>
      <c r="E314" s="72"/>
      <c r="F314" s="72"/>
      <c r="G314" s="72"/>
      <c r="H314" s="72"/>
      <c r="I314" s="72"/>
      <c r="J314" s="73"/>
      <c r="K314" s="74"/>
      <c r="L314" s="75"/>
      <c r="M314" s="75"/>
      <c r="N314" s="76"/>
      <c r="O314" s="75"/>
      <c r="P314" s="75"/>
      <c r="Q314" s="75"/>
      <c r="R314" s="75"/>
      <c r="S314" s="75"/>
      <c r="T314" s="75"/>
      <c r="U314" s="75"/>
      <c r="V314" s="77"/>
      <c r="W314" s="77"/>
      <c r="X314" s="77"/>
      <c r="Y314" s="75"/>
    </row>
    <row r="315" spans="1:25" ht="31.5" customHeight="1" x14ac:dyDescent="0.3">
      <c r="A315" s="1" t="str">
        <f t="shared" si="21"/>
        <v/>
      </c>
      <c r="B315" s="72"/>
      <c r="C315" s="72"/>
      <c r="D315" s="72"/>
      <c r="E315" s="72"/>
      <c r="F315" s="72"/>
      <c r="G315" s="72"/>
      <c r="H315" s="72"/>
      <c r="I315" s="72"/>
      <c r="J315" s="73"/>
      <c r="K315" s="74"/>
      <c r="L315" s="75"/>
      <c r="M315" s="75"/>
      <c r="N315" s="76"/>
      <c r="O315" s="75"/>
      <c r="P315" s="75"/>
      <c r="Q315" s="75"/>
      <c r="R315" s="75"/>
      <c r="S315" s="75"/>
      <c r="T315" s="75"/>
      <c r="U315" s="75"/>
      <c r="V315" s="77"/>
      <c r="W315" s="77"/>
      <c r="X315" s="77"/>
      <c r="Y315" s="75"/>
    </row>
    <row r="316" spans="1:25" ht="31.5" customHeight="1" x14ac:dyDescent="0.3">
      <c r="A316" s="1" t="str">
        <f t="shared" si="21"/>
        <v/>
      </c>
      <c r="B316" s="72"/>
      <c r="C316" s="72"/>
      <c r="D316" s="72"/>
      <c r="E316" s="72"/>
      <c r="F316" s="72"/>
      <c r="G316" s="72"/>
      <c r="H316" s="72"/>
      <c r="I316" s="72"/>
      <c r="J316" s="73"/>
      <c r="K316" s="74"/>
      <c r="L316" s="75"/>
      <c r="M316" s="75"/>
      <c r="N316" s="76"/>
      <c r="O316" s="75"/>
      <c r="P316" s="75"/>
      <c r="Q316" s="75"/>
      <c r="R316" s="75"/>
      <c r="S316" s="75"/>
      <c r="T316" s="75"/>
      <c r="U316" s="75"/>
      <c r="V316" s="77"/>
      <c r="W316" s="77"/>
      <c r="X316" s="77"/>
      <c r="Y316" s="75"/>
    </row>
    <row r="317" spans="1:25" ht="31.5" customHeight="1" x14ac:dyDescent="0.3">
      <c r="A317" s="1" t="str">
        <f t="shared" si="21"/>
        <v/>
      </c>
      <c r="B317" s="72"/>
      <c r="C317" s="72"/>
      <c r="D317" s="72"/>
      <c r="E317" s="72"/>
      <c r="F317" s="72"/>
      <c r="G317" s="72"/>
      <c r="H317" s="72"/>
      <c r="I317" s="72"/>
      <c r="J317" s="73"/>
      <c r="K317" s="74"/>
      <c r="L317" s="75"/>
      <c r="M317" s="75"/>
      <c r="N317" s="76"/>
      <c r="O317" s="75"/>
      <c r="P317" s="75"/>
      <c r="Q317" s="75"/>
      <c r="R317" s="75"/>
      <c r="S317" s="75"/>
      <c r="T317" s="75"/>
      <c r="U317" s="75"/>
      <c r="V317" s="77"/>
      <c r="W317" s="77"/>
      <c r="X317" s="77"/>
      <c r="Y317" s="75"/>
    </row>
    <row r="318" spans="1:25" ht="31.5" customHeight="1" x14ac:dyDescent="0.3">
      <c r="A318" s="1" t="str">
        <f t="shared" si="21"/>
        <v/>
      </c>
      <c r="B318" s="72"/>
      <c r="C318" s="72"/>
      <c r="D318" s="72"/>
      <c r="E318" s="72"/>
      <c r="F318" s="72"/>
      <c r="G318" s="72"/>
      <c r="H318" s="72"/>
      <c r="I318" s="72"/>
      <c r="J318" s="73"/>
      <c r="K318" s="74"/>
      <c r="L318" s="75"/>
      <c r="M318" s="75"/>
      <c r="N318" s="76"/>
      <c r="O318" s="75"/>
      <c r="P318" s="75"/>
      <c r="Q318" s="75"/>
      <c r="R318" s="75"/>
      <c r="S318" s="75"/>
      <c r="T318" s="75"/>
      <c r="U318" s="75"/>
      <c r="V318" s="77"/>
      <c r="W318" s="77"/>
      <c r="X318" s="77"/>
      <c r="Y318" s="75"/>
    </row>
    <row r="319" spans="1:25" ht="31.5" customHeight="1" x14ac:dyDescent="0.3">
      <c r="A319" s="1" t="str">
        <f t="shared" si="21"/>
        <v/>
      </c>
      <c r="B319" s="72"/>
      <c r="C319" s="72"/>
      <c r="D319" s="72"/>
      <c r="E319" s="72"/>
      <c r="F319" s="72"/>
      <c r="G319" s="72"/>
      <c r="H319" s="72"/>
      <c r="I319" s="72"/>
      <c r="J319" s="73"/>
      <c r="K319" s="74"/>
      <c r="L319" s="75"/>
      <c r="M319" s="75"/>
      <c r="N319" s="76"/>
      <c r="O319" s="75"/>
      <c r="P319" s="75"/>
      <c r="Q319" s="75"/>
      <c r="R319" s="75"/>
      <c r="S319" s="75"/>
      <c r="T319" s="75"/>
      <c r="U319" s="75"/>
      <c r="V319" s="77"/>
      <c r="W319" s="77"/>
      <c r="X319" s="77"/>
      <c r="Y319" s="75"/>
    </row>
    <row r="320" spans="1:25" ht="31.5" customHeight="1" x14ac:dyDescent="0.3">
      <c r="A320" s="1" t="str">
        <f t="shared" si="21"/>
        <v/>
      </c>
      <c r="B320" s="72"/>
      <c r="C320" s="72"/>
      <c r="D320" s="72"/>
      <c r="E320" s="72"/>
      <c r="F320" s="72"/>
      <c r="G320" s="72"/>
      <c r="H320" s="72"/>
      <c r="I320" s="72"/>
      <c r="J320" s="73"/>
      <c r="K320" s="74"/>
      <c r="L320" s="75"/>
      <c r="M320" s="75"/>
      <c r="N320" s="76"/>
      <c r="O320" s="75"/>
      <c r="P320" s="75"/>
      <c r="Q320" s="75"/>
      <c r="R320" s="75"/>
      <c r="S320" s="75"/>
      <c r="T320" s="75"/>
      <c r="U320" s="75"/>
      <c r="V320" s="77"/>
      <c r="W320" s="77"/>
      <c r="X320" s="77"/>
      <c r="Y320" s="75"/>
    </row>
    <row r="321" spans="1:25" ht="31.5" customHeight="1" x14ac:dyDescent="0.3">
      <c r="A321" s="1" t="str">
        <f t="shared" si="21"/>
        <v/>
      </c>
      <c r="B321" s="72"/>
      <c r="C321" s="72"/>
      <c r="D321" s="72"/>
      <c r="E321" s="72"/>
      <c r="F321" s="72"/>
      <c r="G321" s="72"/>
      <c r="H321" s="72"/>
      <c r="I321" s="72"/>
      <c r="J321" s="73"/>
      <c r="K321" s="74"/>
      <c r="L321" s="75"/>
      <c r="M321" s="75"/>
      <c r="N321" s="76"/>
      <c r="O321" s="75"/>
      <c r="P321" s="75"/>
      <c r="Q321" s="75"/>
      <c r="R321" s="75"/>
      <c r="S321" s="75"/>
      <c r="T321" s="75"/>
      <c r="U321" s="75"/>
      <c r="V321" s="77"/>
      <c r="W321" s="77"/>
      <c r="X321" s="77"/>
      <c r="Y321" s="75"/>
    </row>
    <row r="322" spans="1:25" ht="31.5" customHeight="1" x14ac:dyDescent="0.3">
      <c r="A322" s="1" t="str">
        <f t="shared" si="21"/>
        <v/>
      </c>
      <c r="B322" s="72"/>
      <c r="C322" s="72"/>
      <c r="D322" s="72"/>
      <c r="E322" s="72"/>
      <c r="F322" s="72"/>
      <c r="G322" s="72"/>
      <c r="H322" s="72"/>
      <c r="I322" s="72"/>
      <c r="J322" s="73"/>
      <c r="K322" s="74"/>
      <c r="L322" s="75"/>
      <c r="M322" s="75"/>
      <c r="N322" s="76"/>
      <c r="O322" s="75"/>
      <c r="P322" s="75"/>
      <c r="Q322" s="75"/>
      <c r="R322" s="75"/>
      <c r="S322" s="75"/>
      <c r="T322" s="75"/>
      <c r="U322" s="75"/>
      <c r="V322" s="77"/>
      <c r="W322" s="77"/>
      <c r="X322" s="77"/>
      <c r="Y322" s="75"/>
    </row>
    <row r="323" spans="1:25" ht="31.5" customHeight="1" x14ac:dyDescent="0.3">
      <c r="A323" s="1" t="str">
        <f t="shared" si="21"/>
        <v/>
      </c>
      <c r="B323" s="72"/>
      <c r="C323" s="72"/>
      <c r="D323" s="72"/>
      <c r="E323" s="72"/>
      <c r="F323" s="72"/>
      <c r="G323" s="72"/>
      <c r="H323" s="72"/>
      <c r="I323" s="72"/>
      <c r="J323" s="73"/>
      <c r="K323" s="74"/>
      <c r="L323" s="75"/>
      <c r="M323" s="75"/>
      <c r="N323" s="76"/>
      <c r="O323" s="75"/>
      <c r="P323" s="75"/>
      <c r="Q323" s="75"/>
      <c r="R323" s="75"/>
      <c r="S323" s="75"/>
      <c r="T323" s="75"/>
      <c r="U323" s="75"/>
      <c r="V323" s="77"/>
      <c r="W323" s="77"/>
      <c r="X323" s="77"/>
      <c r="Y323" s="75"/>
    </row>
    <row r="324" spans="1:25" ht="31.5" customHeight="1" x14ac:dyDescent="0.3">
      <c r="A324" s="1" t="str">
        <f t="shared" si="21"/>
        <v/>
      </c>
      <c r="B324" s="72"/>
      <c r="C324" s="72"/>
      <c r="D324" s="72"/>
      <c r="E324" s="72"/>
      <c r="F324" s="72"/>
      <c r="G324" s="72"/>
      <c r="H324" s="72"/>
      <c r="I324" s="72"/>
      <c r="J324" s="73"/>
      <c r="K324" s="74"/>
      <c r="L324" s="75"/>
      <c r="M324" s="75"/>
      <c r="N324" s="76"/>
      <c r="O324" s="75"/>
      <c r="P324" s="75"/>
      <c r="Q324" s="75"/>
      <c r="R324" s="75"/>
      <c r="S324" s="75"/>
      <c r="T324" s="75"/>
      <c r="U324" s="75"/>
      <c r="V324" s="77"/>
      <c r="W324" s="77"/>
      <c r="X324" s="77"/>
      <c r="Y324" s="75"/>
    </row>
    <row r="325" spans="1:25" ht="31.5" customHeight="1" x14ac:dyDescent="0.3">
      <c r="A325" s="1" t="str">
        <f t="shared" si="21"/>
        <v/>
      </c>
      <c r="B325" s="72"/>
      <c r="C325" s="72"/>
      <c r="D325" s="72"/>
      <c r="E325" s="72"/>
      <c r="F325" s="72"/>
      <c r="G325" s="72"/>
      <c r="H325" s="72"/>
      <c r="I325" s="72"/>
      <c r="J325" s="73"/>
      <c r="K325" s="74"/>
      <c r="L325" s="75"/>
      <c r="M325" s="75"/>
      <c r="N325" s="76"/>
      <c r="O325" s="75"/>
      <c r="P325" s="75"/>
      <c r="Q325" s="75"/>
      <c r="R325" s="75"/>
      <c r="S325" s="75"/>
      <c r="T325" s="75"/>
      <c r="U325" s="75"/>
      <c r="V325" s="77"/>
      <c r="W325" s="77"/>
      <c r="X325" s="77"/>
      <c r="Y325" s="75"/>
    </row>
    <row r="326" spans="1:25" ht="31.5" customHeight="1" x14ac:dyDescent="0.3">
      <c r="A326" s="1" t="str">
        <f t="shared" si="21"/>
        <v/>
      </c>
      <c r="B326" s="72"/>
      <c r="C326" s="72"/>
      <c r="D326" s="72"/>
      <c r="E326" s="72"/>
      <c r="F326" s="72"/>
      <c r="G326" s="72"/>
      <c r="H326" s="72"/>
      <c r="I326" s="72"/>
      <c r="J326" s="73"/>
      <c r="K326" s="74"/>
      <c r="L326" s="75"/>
      <c r="M326" s="75"/>
      <c r="N326" s="76"/>
      <c r="O326" s="75"/>
      <c r="P326" s="75"/>
      <c r="Q326" s="75"/>
      <c r="R326" s="75"/>
      <c r="S326" s="75"/>
      <c r="T326" s="75"/>
      <c r="U326" s="75"/>
      <c r="V326" s="77"/>
      <c r="W326" s="77"/>
      <c r="X326" s="77"/>
      <c r="Y326" s="75"/>
    </row>
    <row r="327" spans="1:25" ht="31.5" customHeight="1" x14ac:dyDescent="0.3">
      <c r="A327" s="1" t="str">
        <f t="shared" si="21"/>
        <v/>
      </c>
      <c r="B327" s="72"/>
      <c r="C327" s="72"/>
      <c r="D327" s="72"/>
      <c r="E327" s="72"/>
      <c r="F327" s="72"/>
      <c r="G327" s="72"/>
      <c r="H327" s="72"/>
      <c r="I327" s="72"/>
      <c r="J327" s="73"/>
      <c r="K327" s="74"/>
      <c r="L327" s="75"/>
      <c r="M327" s="75"/>
      <c r="N327" s="76"/>
      <c r="O327" s="75"/>
      <c r="P327" s="75"/>
      <c r="Q327" s="75"/>
      <c r="R327" s="75"/>
      <c r="S327" s="75"/>
      <c r="T327" s="75"/>
      <c r="U327" s="75"/>
      <c r="V327" s="77"/>
      <c r="W327" s="77"/>
      <c r="X327" s="77"/>
      <c r="Y327" s="75"/>
    </row>
    <row r="328" spans="1:25" ht="31.5" customHeight="1" x14ac:dyDescent="0.3">
      <c r="A328" s="1" t="str">
        <f t="shared" si="21"/>
        <v/>
      </c>
      <c r="B328" s="72"/>
      <c r="C328" s="72"/>
      <c r="D328" s="72"/>
      <c r="E328" s="72"/>
      <c r="F328" s="72"/>
      <c r="G328" s="72"/>
      <c r="H328" s="72"/>
      <c r="I328" s="72"/>
      <c r="J328" s="73"/>
      <c r="K328" s="74"/>
      <c r="L328" s="75"/>
      <c r="M328" s="75"/>
      <c r="N328" s="76"/>
      <c r="O328" s="75"/>
      <c r="P328" s="75"/>
      <c r="Q328" s="75"/>
      <c r="R328" s="75"/>
      <c r="S328" s="75"/>
      <c r="T328" s="75"/>
      <c r="U328" s="75"/>
      <c r="V328" s="77"/>
      <c r="W328" s="77"/>
      <c r="X328" s="77"/>
      <c r="Y328" s="75"/>
    </row>
    <row r="329" spans="1:25" ht="31.5" customHeight="1" x14ac:dyDescent="0.3">
      <c r="A329" s="1" t="str">
        <f t="shared" si="21"/>
        <v/>
      </c>
      <c r="B329" s="72"/>
      <c r="C329" s="72"/>
      <c r="D329" s="72"/>
      <c r="E329" s="72"/>
      <c r="F329" s="72"/>
      <c r="G329" s="72"/>
      <c r="H329" s="72"/>
      <c r="I329" s="72"/>
      <c r="J329" s="73"/>
      <c r="K329" s="74"/>
      <c r="L329" s="75"/>
      <c r="M329" s="75"/>
      <c r="N329" s="76"/>
      <c r="O329" s="75"/>
      <c r="P329" s="75"/>
      <c r="Q329" s="75"/>
      <c r="R329" s="75"/>
      <c r="S329" s="75"/>
      <c r="T329" s="75"/>
      <c r="U329" s="75"/>
      <c r="V329" s="77"/>
      <c r="W329" s="77"/>
      <c r="X329" s="77"/>
      <c r="Y329" s="75"/>
    </row>
    <row r="330" spans="1:25" ht="31.5" customHeight="1" x14ac:dyDescent="0.3">
      <c r="A330" s="1" t="str">
        <f t="shared" si="21"/>
        <v/>
      </c>
      <c r="B330" s="72"/>
      <c r="C330" s="72"/>
      <c r="D330" s="72"/>
      <c r="E330" s="72"/>
      <c r="F330" s="72"/>
      <c r="G330" s="72"/>
      <c r="H330" s="72"/>
      <c r="I330" s="72"/>
      <c r="J330" s="73"/>
      <c r="K330" s="74"/>
      <c r="L330" s="75"/>
      <c r="M330" s="75"/>
      <c r="N330" s="76"/>
      <c r="O330" s="75"/>
      <c r="P330" s="75"/>
      <c r="Q330" s="75"/>
      <c r="R330" s="75"/>
      <c r="S330" s="75"/>
      <c r="T330" s="75"/>
      <c r="U330" s="75"/>
      <c r="V330" s="77"/>
      <c r="W330" s="77"/>
      <c r="X330" s="77"/>
      <c r="Y330" s="75"/>
    </row>
    <row r="331" spans="1:25" ht="31.5" customHeight="1" x14ac:dyDescent="0.3">
      <c r="A331" s="1" t="str">
        <f t="shared" si="21"/>
        <v/>
      </c>
      <c r="B331" s="72"/>
      <c r="C331" s="72"/>
      <c r="D331" s="72"/>
      <c r="E331" s="72"/>
      <c r="F331" s="72"/>
      <c r="G331" s="72"/>
      <c r="H331" s="72"/>
      <c r="I331" s="72"/>
      <c r="J331" s="73"/>
      <c r="K331" s="74"/>
      <c r="L331" s="75"/>
      <c r="M331" s="75"/>
      <c r="N331" s="76"/>
      <c r="O331" s="75"/>
      <c r="P331" s="75"/>
      <c r="Q331" s="75"/>
      <c r="R331" s="75"/>
      <c r="S331" s="75"/>
      <c r="T331" s="75"/>
      <c r="U331" s="75"/>
      <c r="V331" s="77"/>
      <c r="W331" s="77"/>
      <c r="X331" s="77"/>
      <c r="Y331" s="75"/>
    </row>
    <row r="332" spans="1:25" ht="31.5" customHeight="1" x14ac:dyDescent="0.3">
      <c r="A332" s="1" t="str">
        <f t="shared" si="21"/>
        <v/>
      </c>
      <c r="B332" s="72"/>
      <c r="C332" s="72"/>
      <c r="D332" s="72"/>
      <c r="E332" s="72"/>
      <c r="F332" s="72"/>
      <c r="G332" s="72"/>
      <c r="H332" s="72"/>
      <c r="I332" s="72"/>
      <c r="J332" s="73"/>
      <c r="K332" s="74"/>
      <c r="L332" s="75"/>
      <c r="M332" s="75"/>
      <c r="N332" s="76"/>
      <c r="O332" s="75"/>
      <c r="P332" s="75"/>
      <c r="Q332" s="75"/>
      <c r="R332" s="75"/>
      <c r="S332" s="75"/>
      <c r="T332" s="75"/>
      <c r="U332" s="75"/>
      <c r="V332" s="77"/>
      <c r="W332" s="77"/>
      <c r="X332" s="77"/>
      <c r="Y332" s="75"/>
    </row>
    <row r="333" spans="1:25" ht="31.5" customHeight="1" x14ac:dyDescent="0.3">
      <c r="A333" s="1" t="str">
        <f t="shared" si="21"/>
        <v/>
      </c>
      <c r="B333" s="72"/>
      <c r="C333" s="72"/>
      <c r="D333" s="72"/>
      <c r="E333" s="72"/>
      <c r="F333" s="72"/>
      <c r="G333" s="72"/>
      <c r="H333" s="72"/>
      <c r="I333" s="72"/>
      <c r="J333" s="73"/>
      <c r="K333" s="74"/>
      <c r="L333" s="75"/>
      <c r="M333" s="75"/>
      <c r="N333" s="76"/>
      <c r="O333" s="75"/>
      <c r="P333" s="75"/>
      <c r="Q333" s="75"/>
      <c r="R333" s="75"/>
      <c r="S333" s="75"/>
      <c r="T333" s="75"/>
      <c r="U333" s="75"/>
      <c r="V333" s="77"/>
      <c r="W333" s="77"/>
      <c r="X333" s="77"/>
      <c r="Y333" s="75"/>
    </row>
    <row r="334" spans="1:25" ht="31.5" customHeight="1" x14ac:dyDescent="0.3">
      <c r="A334" s="1" t="str">
        <f t="shared" si="21"/>
        <v/>
      </c>
      <c r="B334" s="72"/>
      <c r="C334" s="72"/>
      <c r="D334" s="72"/>
      <c r="E334" s="72"/>
      <c r="F334" s="72"/>
      <c r="G334" s="72"/>
      <c r="H334" s="72"/>
      <c r="I334" s="72"/>
      <c r="J334" s="73"/>
      <c r="K334" s="74"/>
      <c r="L334" s="75"/>
      <c r="M334" s="75"/>
      <c r="N334" s="76"/>
      <c r="O334" s="75"/>
      <c r="P334" s="75"/>
      <c r="Q334" s="75"/>
      <c r="R334" s="75"/>
      <c r="S334" s="75"/>
      <c r="T334" s="75"/>
      <c r="U334" s="75"/>
      <c r="V334" s="77"/>
      <c r="W334" s="77"/>
      <c r="X334" s="77"/>
      <c r="Y334" s="75"/>
    </row>
    <row r="335" spans="1:25" ht="31.5" customHeight="1" x14ac:dyDescent="0.3">
      <c r="A335" s="1" t="str">
        <f t="shared" si="21"/>
        <v/>
      </c>
      <c r="B335" s="72"/>
      <c r="C335" s="72"/>
      <c r="D335" s="72"/>
      <c r="E335" s="72"/>
      <c r="F335" s="72"/>
      <c r="G335" s="72"/>
      <c r="H335" s="72"/>
      <c r="I335" s="72"/>
      <c r="J335" s="73"/>
      <c r="K335" s="74"/>
      <c r="L335" s="75"/>
      <c r="M335" s="75"/>
      <c r="N335" s="76"/>
      <c r="O335" s="75"/>
      <c r="P335" s="75"/>
      <c r="Q335" s="75"/>
      <c r="R335" s="75"/>
      <c r="S335" s="75"/>
      <c r="T335" s="75"/>
      <c r="U335" s="75"/>
      <c r="V335" s="77"/>
      <c r="W335" s="77"/>
      <c r="X335" s="77"/>
      <c r="Y335" s="75"/>
    </row>
    <row r="336" spans="1:25" ht="31.5" customHeight="1" x14ac:dyDescent="0.3">
      <c r="A336" s="1" t="str">
        <f t="shared" si="21"/>
        <v/>
      </c>
      <c r="B336" s="72"/>
      <c r="C336" s="72"/>
      <c r="D336" s="72"/>
      <c r="E336" s="72"/>
      <c r="F336" s="72"/>
      <c r="G336" s="72"/>
      <c r="H336" s="72"/>
      <c r="I336" s="72"/>
      <c r="J336" s="73"/>
      <c r="K336" s="74"/>
      <c r="L336" s="75"/>
      <c r="M336" s="75"/>
      <c r="N336" s="76"/>
      <c r="O336" s="75"/>
      <c r="P336" s="75"/>
      <c r="Q336" s="75"/>
      <c r="R336" s="75"/>
      <c r="S336" s="75"/>
      <c r="T336" s="75"/>
      <c r="U336" s="75"/>
      <c r="V336" s="77"/>
      <c r="W336" s="77"/>
      <c r="X336" s="77"/>
      <c r="Y336" s="75"/>
    </row>
    <row r="337" spans="1:25" ht="31.5" customHeight="1" x14ac:dyDescent="0.3">
      <c r="A337" s="1" t="str">
        <f t="shared" si="21"/>
        <v/>
      </c>
      <c r="B337" s="72"/>
      <c r="C337" s="72"/>
      <c r="D337" s="72"/>
      <c r="E337" s="72"/>
      <c r="F337" s="72"/>
      <c r="G337" s="72"/>
      <c r="H337" s="72"/>
      <c r="I337" s="72"/>
      <c r="J337" s="73"/>
      <c r="K337" s="74"/>
      <c r="L337" s="75"/>
      <c r="M337" s="75"/>
      <c r="N337" s="76"/>
      <c r="O337" s="75"/>
      <c r="P337" s="75"/>
      <c r="Q337" s="75"/>
      <c r="R337" s="75"/>
      <c r="S337" s="75"/>
      <c r="T337" s="75"/>
      <c r="U337" s="75"/>
      <c r="V337" s="77"/>
      <c r="W337" s="77"/>
      <c r="X337" s="77"/>
      <c r="Y337" s="75"/>
    </row>
    <row r="338" spans="1:25" ht="31.5" customHeight="1" x14ac:dyDescent="0.3">
      <c r="A338" s="1" t="str">
        <f t="shared" si="21"/>
        <v/>
      </c>
      <c r="B338" s="72"/>
      <c r="C338" s="72"/>
      <c r="D338" s="72"/>
      <c r="E338" s="72"/>
      <c r="F338" s="72"/>
      <c r="G338" s="72"/>
      <c r="H338" s="72"/>
      <c r="I338" s="72"/>
      <c r="J338" s="73"/>
      <c r="K338" s="74"/>
      <c r="L338" s="75"/>
      <c r="M338" s="75"/>
      <c r="N338" s="76"/>
      <c r="O338" s="75"/>
      <c r="P338" s="75"/>
      <c r="Q338" s="75"/>
      <c r="R338" s="75"/>
      <c r="S338" s="75"/>
      <c r="T338" s="75"/>
      <c r="U338" s="75"/>
      <c r="V338" s="77"/>
      <c r="W338" s="77"/>
      <c r="X338" s="77"/>
      <c r="Y338" s="75"/>
    </row>
    <row r="339" spans="1:25" ht="31.5" customHeight="1" x14ac:dyDescent="0.3">
      <c r="A339" s="1" t="str">
        <f t="shared" si="21"/>
        <v/>
      </c>
      <c r="B339" s="72"/>
      <c r="C339" s="72"/>
      <c r="D339" s="72"/>
      <c r="E339" s="72"/>
      <c r="F339" s="72"/>
      <c r="G339" s="72"/>
      <c r="H339" s="72"/>
      <c r="I339" s="72"/>
      <c r="J339" s="73"/>
      <c r="K339" s="74"/>
      <c r="L339" s="75"/>
      <c r="M339" s="75"/>
      <c r="N339" s="76"/>
      <c r="O339" s="75"/>
      <c r="P339" s="75"/>
      <c r="Q339" s="75"/>
      <c r="R339" s="75"/>
      <c r="S339" s="75"/>
      <c r="T339" s="75"/>
      <c r="U339" s="75"/>
      <c r="V339" s="77"/>
      <c r="W339" s="77"/>
      <c r="X339" s="77"/>
      <c r="Y339" s="75"/>
    </row>
    <row r="340" spans="1:25" ht="31.5" customHeight="1" x14ac:dyDescent="0.3">
      <c r="A340" s="1" t="str">
        <f t="shared" si="21"/>
        <v/>
      </c>
      <c r="B340" s="72"/>
      <c r="C340" s="72"/>
      <c r="D340" s="72"/>
      <c r="E340" s="72"/>
      <c r="F340" s="72"/>
      <c r="G340" s="72"/>
      <c r="H340" s="72"/>
      <c r="I340" s="72"/>
      <c r="J340" s="73"/>
      <c r="K340" s="74"/>
      <c r="L340" s="75"/>
      <c r="M340" s="75"/>
      <c r="N340" s="76"/>
      <c r="O340" s="75"/>
      <c r="P340" s="75"/>
      <c r="Q340" s="75"/>
      <c r="R340" s="75"/>
      <c r="S340" s="75"/>
      <c r="T340" s="75"/>
      <c r="U340" s="75"/>
      <c r="V340" s="77"/>
      <c r="W340" s="77"/>
      <c r="X340" s="77"/>
      <c r="Y340" s="75"/>
    </row>
    <row r="341" spans="1:25" ht="31.5" customHeight="1" x14ac:dyDescent="0.3">
      <c r="A341" s="1" t="str">
        <f t="shared" si="21"/>
        <v/>
      </c>
      <c r="B341" s="72"/>
      <c r="C341" s="72"/>
      <c r="D341" s="72"/>
      <c r="E341" s="72"/>
      <c r="F341" s="72"/>
      <c r="G341" s="72"/>
      <c r="H341" s="72"/>
      <c r="I341" s="72"/>
      <c r="J341" s="73"/>
      <c r="K341" s="74"/>
      <c r="L341" s="75"/>
      <c r="M341" s="75"/>
      <c r="N341" s="76"/>
      <c r="O341" s="75"/>
      <c r="P341" s="75"/>
      <c r="Q341" s="75"/>
      <c r="R341" s="75"/>
      <c r="S341" s="75"/>
      <c r="T341" s="75"/>
      <c r="U341" s="75"/>
      <c r="V341" s="77"/>
      <c r="W341" s="77"/>
      <c r="X341" s="77"/>
      <c r="Y341" s="75"/>
    </row>
    <row r="342" spans="1:25" ht="31.5" customHeight="1" x14ac:dyDescent="0.3">
      <c r="A342" s="1" t="str">
        <f t="shared" si="21"/>
        <v/>
      </c>
      <c r="B342" s="72"/>
      <c r="C342" s="72"/>
      <c r="D342" s="72"/>
      <c r="E342" s="72"/>
      <c r="F342" s="72"/>
      <c r="G342" s="72"/>
      <c r="H342" s="72"/>
      <c r="I342" s="72"/>
      <c r="J342" s="73"/>
      <c r="K342" s="74"/>
      <c r="L342" s="75"/>
      <c r="M342" s="75"/>
      <c r="N342" s="76"/>
      <c r="O342" s="75"/>
      <c r="P342" s="75"/>
      <c r="Q342" s="75"/>
      <c r="R342" s="75"/>
      <c r="S342" s="75"/>
      <c r="T342" s="75"/>
      <c r="U342" s="75"/>
      <c r="V342" s="77"/>
      <c r="W342" s="77"/>
      <c r="X342" s="77"/>
      <c r="Y342" s="75"/>
    </row>
    <row r="343" spans="1:25" ht="31.5" customHeight="1" x14ac:dyDescent="0.3">
      <c r="A343" s="1" t="str">
        <f t="shared" si="21"/>
        <v/>
      </c>
      <c r="B343" s="72"/>
      <c r="C343" s="72"/>
      <c r="D343" s="72"/>
      <c r="E343" s="72"/>
      <c r="F343" s="72"/>
      <c r="G343" s="72"/>
      <c r="H343" s="72"/>
      <c r="I343" s="72"/>
      <c r="J343" s="73"/>
      <c r="K343" s="74"/>
      <c r="L343" s="75"/>
      <c r="M343" s="75"/>
      <c r="N343" s="76"/>
      <c r="O343" s="75"/>
      <c r="P343" s="75"/>
      <c r="Q343" s="75"/>
      <c r="R343" s="75"/>
      <c r="S343" s="75"/>
      <c r="T343" s="75"/>
      <c r="U343" s="75"/>
      <c r="V343" s="77"/>
      <c r="W343" s="77"/>
      <c r="X343" s="77"/>
      <c r="Y343" s="75"/>
    </row>
    <row r="344" spans="1:25" ht="31.5" customHeight="1" x14ac:dyDescent="0.3">
      <c r="A344" s="1" t="str">
        <f t="shared" si="21"/>
        <v/>
      </c>
      <c r="B344" s="72"/>
      <c r="C344" s="72"/>
      <c r="D344" s="72"/>
      <c r="E344" s="72"/>
      <c r="F344" s="72"/>
      <c r="G344" s="72"/>
      <c r="H344" s="72"/>
      <c r="I344" s="72"/>
      <c r="J344" s="73"/>
      <c r="K344" s="74"/>
      <c r="L344" s="75"/>
      <c r="M344" s="75"/>
      <c r="N344" s="76"/>
      <c r="O344" s="75"/>
      <c r="P344" s="75"/>
      <c r="Q344" s="75"/>
      <c r="R344" s="75"/>
      <c r="S344" s="75"/>
      <c r="T344" s="75"/>
      <c r="U344" s="75"/>
      <c r="V344" s="77"/>
      <c r="W344" s="77"/>
      <c r="X344" s="77"/>
      <c r="Y344" s="75"/>
    </row>
    <row r="345" spans="1:25" ht="31.5" customHeight="1" x14ac:dyDescent="0.3">
      <c r="A345" s="1" t="str">
        <f t="shared" si="21"/>
        <v/>
      </c>
      <c r="B345" s="78"/>
      <c r="C345" s="78"/>
      <c r="D345" s="78"/>
      <c r="E345" s="78"/>
      <c r="F345" s="78"/>
      <c r="G345" s="78"/>
      <c r="H345" s="78"/>
      <c r="I345" s="78"/>
      <c r="J345" s="73"/>
      <c r="K345" s="74"/>
      <c r="L345" s="75"/>
      <c r="M345" s="75"/>
      <c r="N345" s="76"/>
      <c r="O345" s="75"/>
      <c r="P345" s="75"/>
      <c r="Q345" s="75"/>
      <c r="R345" s="75"/>
      <c r="S345" s="75"/>
      <c r="T345" s="75"/>
      <c r="U345" s="75"/>
      <c r="V345" s="77"/>
      <c r="W345" s="77"/>
      <c r="X345" s="77"/>
      <c r="Y345" s="75"/>
    </row>
    <row r="346" spans="1:25" ht="31.5" customHeight="1" x14ac:dyDescent="0.3">
      <c r="A346" s="1" t="str">
        <f t="shared" si="21"/>
        <v/>
      </c>
      <c r="B346" s="182"/>
      <c r="C346" s="182"/>
      <c r="D346" s="182"/>
      <c r="E346" s="182"/>
      <c r="F346" s="182"/>
      <c r="G346" s="182"/>
      <c r="H346" s="182"/>
      <c r="I346" s="182"/>
      <c r="J346" s="142"/>
      <c r="K346" s="143"/>
      <c r="L346" s="144"/>
      <c r="M346" s="144"/>
      <c r="N346" s="183"/>
      <c r="O346" s="144"/>
      <c r="P346" s="144"/>
      <c r="Q346" s="144"/>
      <c r="R346" s="144"/>
      <c r="S346" s="144"/>
      <c r="T346" s="144"/>
      <c r="U346" s="144"/>
      <c r="V346" s="184"/>
      <c r="W346" s="184"/>
      <c r="X346" s="184"/>
      <c r="Y346" s="144"/>
    </row>
  </sheetData>
  <mergeCells count="33">
    <mergeCell ref="D298:F298"/>
    <mergeCell ref="L298:M298"/>
    <mergeCell ref="N298:O298"/>
    <mergeCell ref="P298:U298"/>
    <mergeCell ref="L299:M299"/>
    <mergeCell ref="P299:V299"/>
    <mergeCell ref="X199:X200"/>
    <mergeCell ref="Y199:Y200"/>
    <mergeCell ref="W299:W300"/>
    <mergeCell ref="X299:X300"/>
    <mergeCell ref="Y299:Y300"/>
    <mergeCell ref="H294:W296"/>
    <mergeCell ref="L199:M199"/>
    <mergeCell ref="P199:V199"/>
    <mergeCell ref="W199:W200"/>
    <mergeCell ref="Y6:Y7"/>
    <mergeCell ref="H195:W196"/>
    <mergeCell ref="D198:F198"/>
    <mergeCell ref="L198:M198"/>
    <mergeCell ref="N198:O198"/>
    <mergeCell ref="P198:U198"/>
    <mergeCell ref="L6:M6"/>
    <mergeCell ref="N6:N7"/>
    <mergeCell ref="O6:O7"/>
    <mergeCell ref="P6:V6"/>
    <mergeCell ref="W6:W7"/>
    <mergeCell ref="X6:X7"/>
    <mergeCell ref="H1:X3"/>
    <mergeCell ref="AB3:AB4"/>
    <mergeCell ref="D5:F5"/>
    <mergeCell ref="L5:M5"/>
    <mergeCell ref="N5:O5"/>
    <mergeCell ref="P5:U5"/>
  </mergeCells>
  <conditionalFormatting sqref="B8:AB479">
    <cfRule type="expression" dxfId="6" priority="2">
      <formula>$AB8="NG"</formula>
    </cfRule>
  </conditionalFormatting>
  <conditionalFormatting sqref="AB3:AB4">
    <cfRule type="cellIs" dxfId="5" priority="1" operator="equal">
      <formula>"NG"</formula>
    </cfRule>
  </conditionalFormatting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269"/>
  <sheetViews>
    <sheetView topLeftCell="A250" zoomScale="85" zoomScaleNormal="85" workbookViewId="0">
      <selection activeCell="B269" sqref="B269:Y269"/>
    </sheetView>
  </sheetViews>
  <sheetFormatPr defaultRowHeight="15" x14ac:dyDescent="0.25"/>
  <cols>
    <col min="1" max="1" width="1.5703125" customWidth="1"/>
    <col min="2" max="2" width="6.140625" style="57" customWidth="1"/>
    <col min="3" max="3" width="6.28515625" customWidth="1"/>
    <col min="4" max="4" width="11.85546875" customWidth="1"/>
    <col min="5" max="5" width="6.85546875" customWidth="1"/>
    <col min="6" max="6" width="8.28515625" customWidth="1"/>
    <col min="7" max="7" width="15.85546875" customWidth="1"/>
    <col min="8" max="8" width="5" hidden="1" customWidth="1"/>
    <col min="9" max="9" width="17.28515625" customWidth="1"/>
    <col min="10" max="10" width="12.140625" customWidth="1"/>
    <col min="11" max="11" width="11.140625" hidden="1" customWidth="1"/>
    <col min="12" max="13" width="10.28515625" customWidth="1"/>
    <col min="14" max="14" width="9.7109375" customWidth="1"/>
    <col min="15" max="15" width="5.85546875" customWidth="1"/>
    <col min="16" max="22" width="4.7109375" customWidth="1"/>
    <col min="23" max="23" width="8" customWidth="1"/>
    <col min="24" max="24" width="11.140625" customWidth="1"/>
    <col min="25" max="25" width="15" customWidth="1"/>
  </cols>
  <sheetData>
    <row r="1" spans="1:30" ht="21" customHeight="1" x14ac:dyDescent="0.25">
      <c r="B1" s="2"/>
      <c r="H1" s="3"/>
      <c r="I1" s="165" t="s">
        <v>41</v>
      </c>
      <c r="J1" s="165"/>
      <c r="K1" s="165"/>
      <c r="L1" s="165"/>
      <c r="M1" s="165"/>
      <c r="N1" s="165"/>
      <c r="O1" s="165"/>
      <c r="P1" s="165"/>
      <c r="Q1" s="165"/>
      <c r="R1" s="165"/>
      <c r="S1" s="165"/>
      <c r="T1" s="165"/>
      <c r="U1" s="165"/>
      <c r="V1" s="165"/>
      <c r="W1" s="3"/>
      <c r="X1" s="3"/>
    </row>
    <row r="2" spans="1:30" ht="21" customHeight="1" x14ac:dyDescent="0.25">
      <c r="B2" s="2"/>
      <c r="G2" s="3"/>
      <c r="H2" s="3"/>
      <c r="I2" s="165"/>
      <c r="J2" s="165"/>
      <c r="K2" s="165"/>
      <c r="L2" s="165"/>
      <c r="M2" s="165"/>
      <c r="N2" s="165"/>
      <c r="O2" s="165"/>
      <c r="P2" s="165"/>
      <c r="Q2" s="165"/>
      <c r="R2" s="165"/>
      <c r="S2" s="165"/>
      <c r="T2" s="165"/>
      <c r="U2" s="165"/>
      <c r="V2" s="165"/>
      <c r="W2" s="3"/>
      <c r="X2" s="3"/>
      <c r="AB2" s="53" t="s">
        <v>34</v>
      </c>
      <c r="AC2" s="53" t="s">
        <v>35</v>
      </c>
      <c r="AD2" s="53" t="s">
        <v>36</v>
      </c>
    </row>
    <row r="3" spans="1:30" ht="23.25" customHeight="1" x14ac:dyDescent="0.25">
      <c r="A3" s="61"/>
      <c r="B3" s="4"/>
      <c r="G3" s="3"/>
      <c r="H3" s="3"/>
      <c r="I3" s="165"/>
      <c r="J3" s="165"/>
      <c r="K3" s="165"/>
      <c r="L3" s="165"/>
      <c r="M3" s="165"/>
      <c r="N3" s="165"/>
      <c r="O3" s="165"/>
      <c r="P3" s="165"/>
      <c r="Q3" s="165"/>
      <c r="R3" s="165"/>
      <c r="S3" s="165"/>
      <c r="T3" s="165"/>
      <c r="U3" s="165"/>
      <c r="V3" s="165"/>
      <c r="W3" s="3"/>
      <c r="X3" s="3"/>
      <c r="AB3" s="20" t="e">
        <f>+COUNTIFS(#REF!,"Line2",#REF!,AB2)</f>
        <v>#REF!</v>
      </c>
      <c r="AC3" s="20" t="e">
        <f>+COUNTIFS(#REF!,"Line2",#REF!,AC2)</f>
        <v>#REF!</v>
      </c>
      <c r="AD3" s="20" t="e">
        <f>+COUNTIFS(#REF!,"Line2",#REF!,AD2)</f>
        <v>#REF!</v>
      </c>
    </row>
    <row r="4" spans="1:30" ht="25.5" customHeight="1" x14ac:dyDescent="0.35">
      <c r="B4" s="81" t="s">
        <v>42</v>
      </c>
      <c r="G4" s="62"/>
      <c r="H4" s="62"/>
      <c r="I4" s="62"/>
      <c r="J4" s="62"/>
      <c r="K4" s="62"/>
      <c r="L4" s="62"/>
      <c r="M4" s="62"/>
      <c r="N4" s="62"/>
      <c r="O4" s="62"/>
      <c r="P4" s="62"/>
      <c r="Q4" s="62"/>
      <c r="R4" s="62"/>
      <c r="S4" s="62"/>
      <c r="T4" s="62"/>
      <c r="U4" s="62"/>
      <c r="V4" s="62"/>
      <c r="W4" s="62"/>
      <c r="X4" s="62"/>
    </row>
    <row r="5" spans="1:30" s="54" customFormat="1" ht="24.75" customHeight="1" x14ac:dyDescent="0.25">
      <c r="B5" s="9"/>
      <c r="C5" s="64" t="s">
        <v>2</v>
      </c>
      <c r="D5" s="167"/>
      <c r="E5" s="167"/>
      <c r="F5" s="167"/>
      <c r="G5" s="11"/>
      <c r="H5" s="11"/>
      <c r="I5" s="11"/>
      <c r="J5" s="11"/>
      <c r="K5" s="11"/>
      <c r="L5" s="148"/>
      <c r="M5" s="149"/>
      <c r="N5" s="168" t="s">
        <v>3</v>
      </c>
      <c r="O5" s="169"/>
      <c r="P5" s="152">
        <v>17.7</v>
      </c>
      <c r="Q5" s="152"/>
      <c r="R5" s="152"/>
      <c r="S5" s="152"/>
      <c r="T5" s="152"/>
      <c r="U5" s="152"/>
      <c r="V5" s="12"/>
      <c r="W5" s="13" t="s">
        <v>43</v>
      </c>
      <c r="X5" s="12"/>
      <c r="Y5" s="13" t="s">
        <v>5</v>
      </c>
    </row>
    <row r="6" spans="1:30" s="54" customFormat="1" ht="25.5" customHeight="1" x14ac:dyDescent="0.25">
      <c r="B6" s="14" t="s">
        <v>6</v>
      </c>
      <c r="C6" s="15"/>
      <c r="D6" s="16"/>
      <c r="E6" s="11"/>
      <c r="F6" s="11"/>
      <c r="G6" s="11" t="s">
        <v>7</v>
      </c>
      <c r="H6" s="11"/>
      <c r="I6" s="11"/>
      <c r="J6" s="11"/>
      <c r="K6" s="11"/>
      <c r="L6" s="158" t="s">
        <v>8</v>
      </c>
      <c r="M6" s="149"/>
      <c r="N6" s="83"/>
      <c r="O6" s="66"/>
      <c r="P6" s="158" t="s">
        <v>11</v>
      </c>
      <c r="Q6" s="148"/>
      <c r="R6" s="148"/>
      <c r="S6" s="148"/>
      <c r="T6" s="148"/>
      <c r="U6" s="148"/>
      <c r="V6" s="149"/>
      <c r="W6" s="163" t="s">
        <v>12</v>
      </c>
      <c r="X6" s="163" t="s">
        <v>13</v>
      </c>
      <c r="Y6" s="153" t="s">
        <v>14</v>
      </c>
    </row>
    <row r="7" spans="1:30" s="57" customFormat="1" ht="39" customHeight="1" x14ac:dyDescent="0.25">
      <c r="B7" s="19"/>
      <c r="C7" s="20" t="s">
        <v>15</v>
      </c>
      <c r="D7" s="20" t="s">
        <v>16</v>
      </c>
      <c r="E7" s="21" t="s">
        <v>17</v>
      </c>
      <c r="F7" s="20" t="s">
        <v>18</v>
      </c>
      <c r="G7" s="20" t="s">
        <v>19</v>
      </c>
      <c r="H7" s="22" t="s">
        <v>20</v>
      </c>
      <c r="I7" s="22" t="s">
        <v>21</v>
      </c>
      <c r="J7" s="67" t="s">
        <v>22</v>
      </c>
      <c r="K7" s="24" t="s">
        <v>23</v>
      </c>
      <c r="L7" s="20" t="s">
        <v>24</v>
      </c>
      <c r="M7" s="20" t="s">
        <v>25</v>
      </c>
      <c r="N7" s="84" t="s">
        <v>9</v>
      </c>
      <c r="O7" s="85" t="s">
        <v>40</v>
      </c>
      <c r="P7" s="20" t="s">
        <v>26</v>
      </c>
      <c r="Q7" s="20" t="s">
        <v>27</v>
      </c>
      <c r="R7" s="20" t="s">
        <v>28</v>
      </c>
      <c r="S7" s="20" t="s">
        <v>29</v>
      </c>
      <c r="T7" s="20" t="s">
        <v>30</v>
      </c>
      <c r="U7" s="20" t="s">
        <v>31</v>
      </c>
      <c r="V7" s="25" t="s">
        <v>32</v>
      </c>
      <c r="W7" s="164"/>
      <c r="X7" s="164"/>
      <c r="Y7" s="154"/>
    </row>
    <row r="8" spans="1:30" ht="30" customHeight="1" x14ac:dyDescent="0.3">
      <c r="B8" s="26"/>
      <c r="C8" s="26"/>
      <c r="D8" s="26"/>
      <c r="E8" s="26"/>
      <c r="F8" s="26"/>
      <c r="G8" s="26"/>
      <c r="H8" s="26"/>
      <c r="I8" s="26"/>
      <c r="J8" s="27"/>
      <c r="K8" s="28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</row>
    <row r="9" spans="1:30" ht="30" customHeight="1" x14ac:dyDescent="0.3">
      <c r="B9" s="26"/>
      <c r="C9" s="26"/>
      <c r="D9" s="26"/>
      <c r="E9" s="26"/>
      <c r="F9" s="26"/>
      <c r="G9" s="26"/>
      <c r="H9" s="26"/>
      <c r="I9" s="26"/>
      <c r="J9" s="27"/>
      <c r="K9" s="28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</row>
    <row r="10" spans="1:30" ht="30" customHeight="1" x14ac:dyDescent="0.3">
      <c r="B10" s="26"/>
      <c r="C10" s="26"/>
      <c r="D10" s="26"/>
      <c r="E10" s="26"/>
      <c r="F10" s="26"/>
      <c r="G10" s="26"/>
      <c r="H10" s="26"/>
      <c r="I10" s="26"/>
      <c r="J10" s="27"/>
      <c r="K10" s="28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</row>
    <row r="11" spans="1:30" ht="30" customHeight="1" x14ac:dyDescent="0.3">
      <c r="B11" s="26"/>
      <c r="C11" s="26"/>
      <c r="D11" s="26"/>
      <c r="E11" s="26"/>
      <c r="F11" s="26"/>
      <c r="G11" s="26"/>
      <c r="H11" s="26"/>
      <c r="I11" s="26"/>
      <c r="J11" s="27"/>
      <c r="K11" s="28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</row>
    <row r="12" spans="1:30" ht="30" customHeight="1" x14ac:dyDescent="0.3">
      <c r="B12" s="26"/>
      <c r="C12" s="26"/>
      <c r="D12" s="26"/>
      <c r="E12" s="26"/>
      <c r="F12" s="26"/>
      <c r="G12" s="26"/>
      <c r="H12" s="26"/>
      <c r="I12" s="26"/>
      <c r="J12" s="27"/>
      <c r="K12" s="28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</row>
    <row r="13" spans="1:30" ht="30" customHeight="1" x14ac:dyDescent="0.3">
      <c r="B13" s="26"/>
      <c r="C13" s="26"/>
      <c r="D13" s="26"/>
      <c r="E13" s="26"/>
      <c r="F13" s="26"/>
      <c r="G13" s="26"/>
      <c r="H13" s="26"/>
      <c r="I13" s="26"/>
      <c r="J13" s="27"/>
      <c r="K13" s="28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</row>
    <row r="14" spans="1:30" ht="30" customHeight="1" x14ac:dyDescent="0.3">
      <c r="B14" s="26"/>
      <c r="C14" s="26"/>
      <c r="D14" s="26"/>
      <c r="E14" s="26"/>
      <c r="F14" s="26"/>
      <c r="G14" s="26"/>
      <c r="H14" s="26"/>
      <c r="I14" s="26"/>
      <c r="J14" s="27"/>
      <c r="K14" s="28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</row>
    <row r="15" spans="1:30" ht="30" customHeight="1" x14ac:dyDescent="0.3">
      <c r="B15" s="26"/>
      <c r="C15" s="26"/>
      <c r="D15" s="26"/>
      <c r="E15" s="26"/>
      <c r="F15" s="26"/>
      <c r="G15" s="26"/>
      <c r="H15" s="26"/>
      <c r="I15" s="26"/>
      <c r="J15" s="27"/>
      <c r="K15" s="28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</row>
    <row r="16" spans="1:30" ht="30" customHeight="1" x14ac:dyDescent="0.3">
      <c r="B16" s="26"/>
      <c r="C16" s="26"/>
      <c r="D16" s="26"/>
      <c r="E16" s="26"/>
      <c r="F16" s="26"/>
      <c r="G16" s="26"/>
      <c r="H16" s="26"/>
      <c r="I16" s="26"/>
      <c r="J16" s="27"/>
      <c r="K16" s="28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</row>
    <row r="17" spans="2:25" ht="30" customHeight="1" x14ac:dyDescent="0.3">
      <c r="B17" s="26"/>
      <c r="C17" s="26"/>
      <c r="D17" s="26"/>
      <c r="E17" s="26"/>
      <c r="F17" s="26"/>
      <c r="G17" s="26"/>
      <c r="H17" s="26"/>
      <c r="I17" s="26"/>
      <c r="J17" s="27"/>
      <c r="K17" s="28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</row>
    <row r="18" spans="2:25" ht="30" customHeight="1" x14ac:dyDescent="0.3">
      <c r="B18" s="26"/>
      <c r="C18" s="26"/>
      <c r="D18" s="26"/>
      <c r="E18" s="26"/>
      <c r="F18" s="26"/>
      <c r="G18" s="26"/>
      <c r="H18" s="26"/>
      <c r="I18" s="26"/>
      <c r="J18" s="27"/>
      <c r="K18" s="28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</row>
    <row r="19" spans="2:25" ht="30" customHeight="1" x14ac:dyDescent="0.3">
      <c r="B19" s="26"/>
      <c r="C19" s="26"/>
      <c r="D19" s="26"/>
      <c r="E19" s="26"/>
      <c r="F19" s="26"/>
      <c r="G19" s="26"/>
      <c r="H19" s="26"/>
      <c r="I19" s="26"/>
      <c r="J19" s="27"/>
      <c r="K19" s="28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</row>
    <row r="20" spans="2:25" ht="30" customHeight="1" x14ac:dyDescent="0.3">
      <c r="B20" s="26"/>
      <c r="C20" s="26"/>
      <c r="D20" s="26"/>
      <c r="E20" s="26"/>
      <c r="F20" s="26"/>
      <c r="G20" s="26"/>
      <c r="H20" s="26"/>
      <c r="I20" s="26"/>
      <c r="J20" s="27"/>
      <c r="K20" s="28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</row>
    <row r="21" spans="2:25" ht="30" customHeight="1" x14ac:dyDescent="0.3">
      <c r="B21" s="26"/>
      <c r="C21" s="26"/>
      <c r="D21" s="26"/>
      <c r="E21" s="26"/>
      <c r="F21" s="26"/>
      <c r="G21" s="26"/>
      <c r="H21" s="26"/>
      <c r="I21" s="26"/>
      <c r="J21" s="27"/>
      <c r="K21" s="28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</row>
    <row r="22" spans="2:25" ht="30" customHeight="1" x14ac:dyDescent="0.3">
      <c r="B22" s="26"/>
      <c r="C22" s="26"/>
      <c r="D22" s="26"/>
      <c r="E22" s="26"/>
      <c r="F22" s="26"/>
      <c r="G22" s="26"/>
      <c r="H22" s="26"/>
      <c r="I22" s="26"/>
      <c r="J22" s="27"/>
      <c r="K22" s="28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</row>
    <row r="23" spans="2:25" ht="30" customHeight="1" x14ac:dyDescent="0.3">
      <c r="B23" s="26"/>
      <c r="C23" s="26"/>
      <c r="D23" s="26"/>
      <c r="E23" s="26"/>
      <c r="F23" s="26"/>
      <c r="G23" s="26"/>
      <c r="H23" s="26"/>
      <c r="I23" s="26"/>
      <c r="J23" s="27"/>
      <c r="K23" s="28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</row>
    <row r="24" spans="2:25" ht="30" customHeight="1" x14ac:dyDescent="0.3">
      <c r="B24" s="26"/>
      <c r="C24" s="26"/>
      <c r="D24" s="26"/>
      <c r="E24" s="26"/>
      <c r="F24" s="26"/>
      <c r="G24" s="26"/>
      <c r="H24" s="26"/>
      <c r="I24" s="26"/>
      <c r="J24" s="27"/>
      <c r="K24" s="28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</row>
    <row r="25" spans="2:25" ht="30" customHeight="1" x14ac:dyDescent="0.3">
      <c r="B25" s="26"/>
      <c r="C25" s="26"/>
      <c r="D25" s="26"/>
      <c r="E25" s="26"/>
      <c r="F25" s="26"/>
      <c r="G25" s="26"/>
      <c r="H25" s="26"/>
      <c r="I25" s="26"/>
      <c r="J25" s="27"/>
      <c r="K25" s="28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</row>
    <row r="26" spans="2:25" ht="30" customHeight="1" x14ac:dyDescent="0.3">
      <c r="B26" s="26"/>
      <c r="C26" s="26"/>
      <c r="D26" s="26"/>
      <c r="E26" s="26"/>
      <c r="F26" s="26"/>
      <c r="G26" s="26"/>
      <c r="H26" s="26"/>
      <c r="I26" s="26"/>
      <c r="J26" s="27"/>
      <c r="K26" s="28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</row>
    <row r="27" spans="2:25" ht="30" customHeight="1" x14ac:dyDescent="0.3">
      <c r="B27" s="26"/>
      <c r="C27" s="26"/>
      <c r="D27" s="26"/>
      <c r="E27" s="26"/>
      <c r="F27" s="26"/>
      <c r="G27" s="26"/>
      <c r="H27" s="26"/>
      <c r="I27" s="26"/>
      <c r="J27" s="27"/>
      <c r="K27" s="28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</row>
    <row r="28" spans="2:25" ht="30" customHeight="1" x14ac:dyDescent="0.3">
      <c r="B28" s="26"/>
      <c r="C28" s="26"/>
      <c r="D28" s="26"/>
      <c r="E28" s="26"/>
      <c r="F28" s="26"/>
      <c r="G28" s="26"/>
      <c r="H28" s="26"/>
      <c r="I28" s="26"/>
      <c r="J28" s="27"/>
      <c r="K28" s="28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</row>
    <row r="29" spans="2:25" ht="30" customHeight="1" x14ac:dyDescent="0.3">
      <c r="B29" s="26"/>
      <c r="C29" s="26"/>
      <c r="D29" s="26"/>
      <c r="E29" s="26"/>
      <c r="F29" s="26"/>
      <c r="G29" s="26"/>
      <c r="H29" s="26"/>
      <c r="I29" s="26"/>
      <c r="J29" s="27"/>
      <c r="K29" s="28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</row>
    <row r="30" spans="2:25" ht="30" customHeight="1" x14ac:dyDescent="0.3">
      <c r="B30" s="26"/>
      <c r="C30" s="26"/>
      <c r="D30" s="26"/>
      <c r="E30" s="26"/>
      <c r="F30" s="26"/>
      <c r="G30" s="26"/>
      <c r="H30" s="26"/>
      <c r="I30" s="26"/>
      <c r="J30" s="27"/>
      <c r="K30" s="28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</row>
    <row r="31" spans="2:25" ht="30" customHeight="1" x14ac:dyDescent="0.3">
      <c r="B31" s="26"/>
      <c r="C31" s="26"/>
      <c r="D31" s="26"/>
      <c r="E31" s="26"/>
      <c r="F31" s="26"/>
      <c r="G31" s="26"/>
      <c r="H31" s="26"/>
      <c r="I31" s="26"/>
      <c r="J31" s="27"/>
      <c r="K31" s="28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</row>
    <row r="32" spans="2:25" ht="30" customHeight="1" x14ac:dyDescent="0.3">
      <c r="B32" s="26"/>
      <c r="C32" s="26"/>
      <c r="D32" s="26"/>
      <c r="E32" s="26"/>
      <c r="F32" s="26"/>
      <c r="G32" s="26"/>
      <c r="H32" s="26"/>
      <c r="I32" s="26"/>
      <c r="J32" s="27"/>
      <c r="K32" s="28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</row>
    <row r="33" spans="2:25" ht="30" customHeight="1" x14ac:dyDescent="0.3">
      <c r="B33" s="26"/>
      <c r="C33" s="26"/>
      <c r="D33" s="26"/>
      <c r="E33" s="26"/>
      <c r="F33" s="26"/>
      <c r="G33" s="26"/>
      <c r="H33" s="26"/>
      <c r="I33" s="26"/>
      <c r="J33" s="27"/>
      <c r="K33" s="28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</row>
    <row r="34" spans="2:25" ht="30" customHeight="1" x14ac:dyDescent="0.3">
      <c r="B34" s="26"/>
      <c r="C34" s="26"/>
      <c r="D34" s="26"/>
      <c r="E34" s="26"/>
      <c r="F34" s="26"/>
      <c r="G34" s="26"/>
      <c r="H34" s="26"/>
      <c r="I34" s="26"/>
      <c r="J34" s="27"/>
      <c r="K34" s="28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</row>
    <row r="35" spans="2:25" ht="30" customHeight="1" x14ac:dyDescent="0.3">
      <c r="B35" s="26"/>
      <c r="C35" s="26"/>
      <c r="D35" s="26"/>
      <c r="E35" s="26"/>
      <c r="F35" s="26"/>
      <c r="G35" s="26"/>
      <c r="H35" s="26"/>
      <c r="I35" s="26"/>
      <c r="J35" s="27"/>
      <c r="K35" s="28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</row>
    <row r="36" spans="2:25" ht="30" customHeight="1" x14ac:dyDescent="0.3">
      <c r="B36" s="26"/>
      <c r="C36" s="26"/>
      <c r="D36" s="26"/>
      <c r="E36" s="26"/>
      <c r="F36" s="26"/>
      <c r="G36" s="26"/>
      <c r="H36" s="26"/>
      <c r="I36" s="26"/>
      <c r="J36" s="27"/>
      <c r="K36" s="28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</row>
    <row r="37" spans="2:25" ht="30" customHeight="1" x14ac:dyDescent="0.3">
      <c r="B37" s="26"/>
      <c r="C37" s="26"/>
      <c r="D37" s="26"/>
      <c r="E37" s="26"/>
      <c r="F37" s="26"/>
      <c r="G37" s="26"/>
      <c r="H37" s="26"/>
      <c r="I37" s="26"/>
      <c r="J37" s="27"/>
      <c r="K37" s="28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</row>
    <row r="38" spans="2:25" ht="30" customHeight="1" x14ac:dyDescent="0.3">
      <c r="B38" s="26"/>
      <c r="C38" s="26"/>
      <c r="D38" s="26"/>
      <c r="E38" s="26"/>
      <c r="F38" s="26"/>
      <c r="G38" s="26"/>
      <c r="H38" s="26"/>
      <c r="I38" s="26"/>
      <c r="J38" s="27"/>
      <c r="K38" s="28"/>
      <c r="L38" s="29"/>
      <c r="M38" s="29"/>
      <c r="N38" s="29"/>
      <c r="O38" s="29"/>
      <c r="P38" s="29"/>
      <c r="Q38" s="29"/>
      <c r="R38" s="29"/>
      <c r="S38" s="29"/>
      <c r="T38" s="29"/>
      <c r="U38" s="29"/>
      <c r="V38" s="29"/>
      <c r="W38" s="29"/>
      <c r="X38" s="29"/>
      <c r="Y38" s="29"/>
    </row>
    <row r="39" spans="2:25" ht="30" customHeight="1" x14ac:dyDescent="0.3">
      <c r="B39" s="26"/>
      <c r="C39" s="26"/>
      <c r="D39" s="26"/>
      <c r="E39" s="26"/>
      <c r="F39" s="26"/>
      <c r="G39" s="26"/>
      <c r="H39" s="26"/>
      <c r="I39" s="26"/>
      <c r="J39" s="27"/>
      <c r="K39" s="28"/>
      <c r="L39" s="29"/>
      <c r="M39" s="29"/>
      <c r="N39" s="29"/>
      <c r="O39" s="29"/>
      <c r="P39" s="29"/>
      <c r="Q39" s="29"/>
      <c r="R39" s="29"/>
      <c r="S39" s="29"/>
      <c r="T39" s="29"/>
      <c r="U39" s="29"/>
      <c r="V39" s="29"/>
      <c r="W39" s="29"/>
      <c r="X39" s="29"/>
      <c r="Y39" s="29"/>
    </row>
    <row r="40" spans="2:25" ht="30" customHeight="1" x14ac:dyDescent="0.3">
      <c r="B40" s="26"/>
      <c r="C40" s="26"/>
      <c r="D40" s="26"/>
      <c r="E40" s="26"/>
      <c r="F40" s="26"/>
      <c r="G40" s="26"/>
      <c r="H40" s="26"/>
      <c r="I40" s="26"/>
      <c r="J40" s="27"/>
      <c r="K40" s="28"/>
      <c r="L40" s="29"/>
      <c r="M40" s="29"/>
      <c r="N40" s="29"/>
      <c r="O40" s="29"/>
      <c r="P40" s="29"/>
      <c r="Q40" s="29"/>
      <c r="R40" s="29"/>
      <c r="S40" s="29"/>
      <c r="T40" s="29"/>
      <c r="U40" s="29"/>
      <c r="V40" s="29"/>
      <c r="W40" s="29"/>
      <c r="X40" s="29"/>
      <c r="Y40" s="29"/>
    </row>
    <row r="41" spans="2:25" ht="30" customHeight="1" x14ac:dyDescent="0.3">
      <c r="B41" s="26"/>
      <c r="C41" s="26"/>
      <c r="D41" s="26"/>
      <c r="E41" s="26"/>
      <c r="F41" s="26"/>
      <c r="G41" s="26"/>
      <c r="H41" s="26"/>
      <c r="I41" s="26"/>
      <c r="J41" s="27"/>
      <c r="K41" s="28"/>
      <c r="L41" s="29"/>
      <c r="M41" s="29"/>
      <c r="N41" s="29"/>
      <c r="O41" s="29"/>
      <c r="P41" s="29"/>
      <c r="Q41" s="29"/>
      <c r="R41" s="29"/>
      <c r="S41" s="29"/>
      <c r="T41" s="29"/>
      <c r="U41" s="29"/>
      <c r="V41" s="29"/>
      <c r="W41" s="29"/>
      <c r="X41" s="29"/>
      <c r="Y41" s="29"/>
    </row>
    <row r="42" spans="2:25" ht="30" customHeight="1" x14ac:dyDescent="0.3">
      <c r="B42" s="26"/>
      <c r="C42" s="26"/>
      <c r="D42" s="26"/>
      <c r="E42" s="26"/>
      <c r="F42" s="26"/>
      <c r="G42" s="26"/>
      <c r="H42" s="26"/>
      <c r="I42" s="26"/>
      <c r="J42" s="27"/>
      <c r="K42" s="28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</row>
    <row r="43" spans="2:25" ht="30" customHeight="1" x14ac:dyDescent="0.3">
      <c r="B43" s="26"/>
      <c r="C43" s="26"/>
      <c r="D43" s="26"/>
      <c r="E43" s="26"/>
      <c r="F43" s="26"/>
      <c r="G43" s="26"/>
      <c r="H43" s="26"/>
      <c r="I43" s="26"/>
      <c r="J43" s="27"/>
      <c r="K43" s="28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</row>
    <row r="44" spans="2:25" ht="30" customHeight="1" x14ac:dyDescent="0.3">
      <c r="B44" s="26"/>
      <c r="C44" s="26"/>
      <c r="D44" s="26"/>
      <c r="E44" s="26"/>
      <c r="F44" s="26"/>
      <c r="G44" s="26"/>
      <c r="H44" s="26"/>
      <c r="I44" s="26"/>
      <c r="J44" s="27"/>
      <c r="K44" s="28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</row>
    <row r="45" spans="2:25" ht="24.75" customHeight="1" x14ac:dyDescent="0.3">
      <c r="B45" s="26"/>
      <c r="C45" s="26"/>
      <c r="D45" s="26"/>
      <c r="E45" s="26"/>
      <c r="F45" s="26"/>
      <c r="G45" s="26"/>
      <c r="H45" s="26"/>
      <c r="I45" s="26"/>
      <c r="J45" s="27"/>
      <c r="K45" s="28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</row>
    <row r="46" spans="2:25" ht="18" customHeight="1" x14ac:dyDescent="0.3">
      <c r="B46" s="26"/>
      <c r="C46" s="26"/>
      <c r="D46" s="26"/>
      <c r="E46" s="26"/>
      <c r="F46" s="26"/>
      <c r="G46" s="26"/>
      <c r="H46" s="26"/>
      <c r="I46" s="26"/>
      <c r="J46" s="27"/>
      <c r="K46" s="28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</row>
    <row r="47" spans="2:25" ht="18" customHeight="1" x14ac:dyDescent="0.3">
      <c r="B47" s="26"/>
      <c r="C47" s="26"/>
      <c r="D47" s="26"/>
      <c r="E47" s="26"/>
      <c r="F47" s="26"/>
      <c r="G47" s="26"/>
      <c r="H47" s="26"/>
      <c r="I47" s="26"/>
      <c r="J47" s="27"/>
      <c r="K47" s="28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</row>
    <row r="48" spans="2:25" ht="18" customHeight="1" x14ac:dyDescent="0.3">
      <c r="B48" s="26"/>
      <c r="C48" s="26"/>
      <c r="D48" s="26"/>
      <c r="E48" s="26"/>
      <c r="F48" s="26"/>
      <c r="G48" s="26"/>
      <c r="H48" s="26"/>
      <c r="I48" s="26"/>
      <c r="J48" s="27"/>
      <c r="K48" s="28"/>
      <c r="L48" s="29"/>
      <c r="M48" s="29"/>
      <c r="N48" s="29"/>
      <c r="O48" s="29"/>
      <c r="P48" s="29"/>
      <c r="Q48" s="29"/>
      <c r="R48" s="29"/>
      <c r="S48" s="29"/>
      <c r="T48" s="29"/>
      <c r="U48" s="29"/>
      <c r="V48" s="29"/>
      <c r="W48" s="29"/>
      <c r="X48" s="29"/>
      <c r="Y48" s="29"/>
    </row>
    <row r="49" spans="2:25" ht="18" customHeight="1" x14ac:dyDescent="0.3">
      <c r="B49" s="26"/>
      <c r="C49" s="26"/>
      <c r="D49" s="26"/>
      <c r="E49" s="26"/>
      <c r="F49" s="26"/>
      <c r="G49" s="26"/>
      <c r="H49" s="26"/>
      <c r="I49" s="26"/>
      <c r="J49" s="27"/>
      <c r="K49" s="28"/>
      <c r="L49" s="29"/>
      <c r="M49" s="29"/>
      <c r="N49" s="29"/>
      <c r="O49" s="29"/>
      <c r="P49" s="29"/>
      <c r="Q49" s="29"/>
      <c r="R49" s="29"/>
      <c r="S49" s="29"/>
      <c r="T49" s="29"/>
      <c r="U49" s="29"/>
      <c r="V49" s="29"/>
      <c r="W49" s="29"/>
      <c r="X49" s="29"/>
      <c r="Y49" s="29"/>
    </row>
    <row r="50" spans="2:25" ht="18" customHeight="1" x14ac:dyDescent="0.3">
      <c r="B50" s="26"/>
      <c r="C50" s="26"/>
      <c r="D50" s="26"/>
      <c r="E50" s="26"/>
      <c r="F50" s="26"/>
      <c r="G50" s="26"/>
      <c r="H50" s="26"/>
      <c r="I50" s="26"/>
      <c r="J50" s="27"/>
      <c r="K50" s="28"/>
      <c r="L50" s="29"/>
      <c r="M50" s="29"/>
      <c r="N50" s="29"/>
      <c r="O50" s="29"/>
      <c r="P50" s="29"/>
      <c r="Q50" s="29"/>
      <c r="R50" s="29"/>
      <c r="S50" s="29"/>
      <c r="T50" s="29"/>
      <c r="U50" s="29"/>
      <c r="V50" s="29"/>
      <c r="W50" s="29"/>
      <c r="X50" s="29"/>
      <c r="Y50" s="29"/>
    </row>
    <row r="51" spans="2:25" ht="18" customHeight="1" x14ac:dyDescent="0.3">
      <c r="B51" s="26"/>
      <c r="C51" s="26"/>
      <c r="D51" s="26"/>
      <c r="E51" s="26"/>
      <c r="F51" s="26"/>
      <c r="G51" s="26"/>
      <c r="H51" s="26"/>
      <c r="I51" s="26"/>
      <c r="J51" s="27"/>
      <c r="K51" s="28"/>
      <c r="L51" s="29"/>
      <c r="M51" s="29"/>
      <c r="N51" s="29"/>
      <c r="O51" s="29"/>
      <c r="P51" s="29"/>
      <c r="Q51" s="29"/>
      <c r="R51" s="29"/>
      <c r="S51" s="29"/>
      <c r="T51" s="29"/>
      <c r="U51" s="29"/>
      <c r="V51" s="29"/>
      <c r="W51" s="29"/>
      <c r="X51" s="29"/>
      <c r="Y51" s="29"/>
    </row>
    <row r="52" spans="2:25" ht="18" customHeight="1" x14ac:dyDescent="0.3">
      <c r="B52" s="26"/>
      <c r="C52" s="26"/>
      <c r="D52" s="26"/>
      <c r="E52" s="26"/>
      <c r="F52" s="26"/>
      <c r="G52" s="26"/>
      <c r="H52" s="26"/>
      <c r="I52" s="26"/>
      <c r="J52" s="27"/>
      <c r="K52" s="28"/>
      <c r="L52" s="29"/>
      <c r="M52" s="29"/>
      <c r="N52" s="29"/>
      <c r="O52" s="29"/>
      <c r="P52" s="29"/>
      <c r="Q52" s="29"/>
      <c r="R52" s="29"/>
      <c r="S52" s="29"/>
      <c r="T52" s="29"/>
      <c r="U52" s="29"/>
      <c r="V52" s="29"/>
      <c r="W52" s="29"/>
      <c r="X52" s="29"/>
      <c r="Y52" s="29"/>
    </row>
    <row r="53" spans="2:25" s="61" customFormat="1" ht="39" customHeight="1" x14ac:dyDescent="0.25">
      <c r="B53" s="86" t="s">
        <v>33</v>
      </c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6"/>
      <c r="Q53" s="48"/>
      <c r="R53" s="49"/>
      <c r="S53" s="49"/>
      <c r="T53" s="49"/>
      <c r="U53" s="49"/>
      <c r="V53" s="49"/>
      <c r="W53" s="49"/>
      <c r="X53" s="49"/>
      <c r="Y53" s="51"/>
    </row>
    <row r="54" spans="2:25" ht="16.5" customHeight="1" x14ac:dyDescent="0.25">
      <c r="B54" s="2"/>
      <c r="H54" s="87"/>
      <c r="I54" s="170" t="str">
        <f>'W2 IN'!$I$1</f>
        <v>W2 UU &amp; UF IN PLAN</v>
      </c>
      <c r="J54" s="170"/>
      <c r="K54" s="170"/>
      <c r="L54" s="170"/>
      <c r="M54" s="170"/>
      <c r="N54" s="170"/>
      <c r="O54" s="170"/>
      <c r="P54" s="170"/>
      <c r="Q54" s="170"/>
      <c r="R54" s="170"/>
      <c r="S54" s="170"/>
      <c r="T54" s="170"/>
      <c r="U54" s="170"/>
      <c r="V54" s="170"/>
      <c r="W54" s="87"/>
      <c r="X54" s="87"/>
    </row>
    <row r="55" spans="2:25" ht="24.75" hidden="1" customHeight="1" x14ac:dyDescent="0.25">
      <c r="B55" s="2"/>
      <c r="G55" s="87"/>
      <c r="H55" s="87"/>
      <c r="I55" s="170"/>
      <c r="J55" s="170"/>
      <c r="K55" s="170"/>
      <c r="L55" s="170"/>
      <c r="M55" s="170"/>
      <c r="N55" s="170"/>
      <c r="O55" s="170"/>
      <c r="P55" s="170"/>
      <c r="Q55" s="170"/>
      <c r="R55" s="170"/>
      <c r="S55" s="170"/>
      <c r="T55" s="170"/>
      <c r="U55" s="170"/>
      <c r="V55" s="170"/>
      <c r="W55" s="87"/>
      <c r="X55" s="87"/>
    </row>
    <row r="56" spans="2:25" ht="39" customHeight="1" x14ac:dyDescent="0.25">
      <c r="B56" s="4"/>
      <c r="G56" s="87"/>
      <c r="H56" s="87"/>
      <c r="I56" s="170"/>
      <c r="J56" s="170"/>
      <c r="K56" s="170"/>
      <c r="L56" s="170"/>
      <c r="M56" s="170"/>
      <c r="N56" s="170"/>
      <c r="O56" s="170"/>
      <c r="P56" s="170"/>
      <c r="Q56" s="170"/>
      <c r="R56" s="170"/>
      <c r="S56" s="170"/>
      <c r="T56" s="170"/>
      <c r="U56" s="170"/>
      <c r="V56" s="170"/>
      <c r="W56" s="87"/>
      <c r="X56" s="87"/>
    </row>
    <row r="57" spans="2:25" ht="30.75" customHeight="1" x14ac:dyDescent="0.35">
      <c r="B57" s="88" t="s">
        <v>44</v>
      </c>
      <c r="G57" s="62"/>
      <c r="H57" s="62"/>
      <c r="I57" s="62"/>
      <c r="J57" s="62"/>
      <c r="K57" s="62"/>
      <c r="L57" s="62"/>
      <c r="M57" s="62"/>
      <c r="N57" s="62"/>
      <c r="O57" s="62"/>
      <c r="P57" s="62"/>
      <c r="Q57" s="62"/>
      <c r="R57" s="62"/>
      <c r="S57" s="62"/>
      <c r="T57" s="62"/>
      <c r="U57" s="62"/>
      <c r="V57" s="62"/>
      <c r="W57" s="62"/>
      <c r="X57" s="62"/>
    </row>
    <row r="58" spans="2:25" ht="24" customHeight="1" x14ac:dyDescent="0.25">
      <c r="B58" s="9"/>
      <c r="C58" s="15" t="s">
        <v>2</v>
      </c>
      <c r="D58" s="167"/>
      <c r="E58" s="167"/>
      <c r="F58" s="167"/>
      <c r="G58" s="11"/>
      <c r="H58" s="11"/>
      <c r="I58" s="11"/>
      <c r="J58" s="11"/>
      <c r="K58" s="11"/>
      <c r="L58" s="148"/>
      <c r="M58" s="149"/>
      <c r="N58" s="168" t="s">
        <v>3</v>
      </c>
      <c r="O58" s="169"/>
      <c r="P58" s="152">
        <f>P5</f>
        <v>17.7</v>
      </c>
      <c r="Q58" s="152"/>
      <c r="R58" s="152"/>
      <c r="S58" s="152"/>
      <c r="T58" s="152"/>
      <c r="U58" s="152"/>
      <c r="V58" s="12"/>
      <c r="W58" s="13" t="s">
        <v>43</v>
      </c>
      <c r="X58" s="12"/>
      <c r="Y58" s="13" t="s">
        <v>5</v>
      </c>
    </row>
    <row r="59" spans="2:25" ht="24" customHeight="1" x14ac:dyDescent="0.25">
      <c r="B59" s="14" t="s">
        <v>6</v>
      </c>
      <c r="C59" s="15"/>
      <c r="D59" s="16"/>
      <c r="E59" s="11"/>
      <c r="F59" s="11"/>
      <c r="G59" s="11" t="s">
        <v>7</v>
      </c>
      <c r="H59" s="11"/>
      <c r="I59" s="11"/>
      <c r="J59" s="11"/>
      <c r="K59" s="11"/>
      <c r="L59" s="158" t="s">
        <v>8</v>
      </c>
      <c r="M59" s="149"/>
      <c r="N59" s="83"/>
      <c r="O59" s="66"/>
      <c r="P59" s="158" t="s">
        <v>11</v>
      </c>
      <c r="Q59" s="148"/>
      <c r="R59" s="148"/>
      <c r="S59" s="148"/>
      <c r="T59" s="148"/>
      <c r="U59" s="148"/>
      <c r="V59" s="149"/>
      <c r="W59" s="163" t="s">
        <v>12</v>
      </c>
      <c r="X59" s="163" t="s">
        <v>13</v>
      </c>
      <c r="Y59" s="153" t="s">
        <v>14</v>
      </c>
    </row>
    <row r="60" spans="2:25" ht="60.75" customHeight="1" x14ac:dyDescent="0.25">
      <c r="B60" s="19"/>
      <c r="C60" s="20" t="s">
        <v>15</v>
      </c>
      <c r="D60" s="20" t="s">
        <v>16</v>
      </c>
      <c r="E60" s="21" t="s">
        <v>17</v>
      </c>
      <c r="F60" s="20" t="s">
        <v>18</v>
      </c>
      <c r="G60" s="20" t="s">
        <v>19</v>
      </c>
      <c r="H60" s="22" t="s">
        <v>20</v>
      </c>
      <c r="I60" s="22" t="s">
        <v>21</v>
      </c>
      <c r="J60" s="67" t="str">
        <f>J7</f>
        <v>Finish time
Eff: 100%</v>
      </c>
      <c r="K60" s="24" t="str">
        <f>K7</f>
        <v xml:space="preserve">Time
Eff: </v>
      </c>
      <c r="L60" s="20" t="s">
        <v>24</v>
      </c>
      <c r="M60" s="20" t="s">
        <v>25</v>
      </c>
      <c r="N60" s="89" t="s">
        <v>9</v>
      </c>
      <c r="O60" s="71" t="s">
        <v>40</v>
      </c>
      <c r="P60" s="20" t="s">
        <v>26</v>
      </c>
      <c r="Q60" s="20" t="s">
        <v>27</v>
      </c>
      <c r="R60" s="20" t="s">
        <v>28</v>
      </c>
      <c r="S60" s="20" t="s">
        <v>29</v>
      </c>
      <c r="T60" s="20" t="s">
        <v>30</v>
      </c>
      <c r="U60" s="20" t="s">
        <v>31</v>
      </c>
      <c r="V60" s="25" t="s">
        <v>32</v>
      </c>
      <c r="W60" s="164"/>
      <c r="X60" s="164"/>
      <c r="Y60" s="154"/>
    </row>
    <row r="61" spans="2:25" ht="38.25" customHeight="1" x14ac:dyDescent="0.25">
      <c r="B61" s="29"/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  <c r="R61" s="29"/>
      <c r="S61" s="29"/>
      <c r="T61" s="29"/>
      <c r="U61" s="29"/>
      <c r="V61" s="29"/>
      <c r="W61" s="29"/>
      <c r="X61" s="29"/>
      <c r="Y61" s="29"/>
    </row>
    <row r="62" spans="2:25" ht="38.25" customHeight="1" x14ac:dyDescent="0.25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  <c r="R62" s="29"/>
      <c r="S62" s="29"/>
      <c r="T62" s="29"/>
      <c r="U62" s="29"/>
      <c r="V62" s="29"/>
      <c r="W62" s="29"/>
      <c r="X62" s="29"/>
      <c r="Y62" s="29"/>
    </row>
    <row r="63" spans="2:25" ht="38.25" customHeight="1" x14ac:dyDescent="0.25"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  <c r="S63" s="29"/>
      <c r="T63" s="29"/>
      <c r="U63" s="29"/>
      <c r="V63" s="29"/>
      <c r="W63" s="29"/>
      <c r="X63" s="29"/>
      <c r="Y63" s="29"/>
    </row>
    <row r="64" spans="2:25" ht="38.25" customHeight="1" x14ac:dyDescent="0.25"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  <c r="R64" s="29"/>
      <c r="S64" s="29"/>
      <c r="T64" s="29"/>
      <c r="U64" s="29"/>
      <c r="V64" s="29"/>
      <c r="W64" s="29"/>
      <c r="X64" s="29"/>
      <c r="Y64" s="29"/>
    </row>
    <row r="65" spans="2:25" ht="38.25" customHeight="1" x14ac:dyDescent="0.25"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  <c r="R65" s="29"/>
      <c r="S65" s="29"/>
      <c r="T65" s="29"/>
      <c r="U65" s="29"/>
      <c r="V65" s="29"/>
      <c r="W65" s="29"/>
      <c r="X65" s="29"/>
      <c r="Y65" s="29"/>
    </row>
    <row r="66" spans="2:25" ht="38.25" customHeight="1" x14ac:dyDescent="0.25"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  <c r="R66" s="29"/>
      <c r="S66" s="29"/>
      <c r="T66" s="29"/>
      <c r="U66" s="29"/>
      <c r="V66" s="29"/>
      <c r="W66" s="29"/>
      <c r="X66" s="29"/>
      <c r="Y66" s="29"/>
    </row>
    <row r="67" spans="2:25" ht="38.25" customHeight="1" x14ac:dyDescent="0.25"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  <c r="R67" s="29"/>
      <c r="S67" s="29"/>
      <c r="T67" s="29"/>
      <c r="U67" s="29"/>
      <c r="V67" s="29"/>
      <c r="W67" s="29"/>
      <c r="X67" s="29"/>
      <c r="Y67" s="29"/>
    </row>
    <row r="68" spans="2:25" ht="38.25" customHeight="1" x14ac:dyDescent="0.25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  <c r="R68" s="29"/>
      <c r="S68" s="29"/>
      <c r="T68" s="29"/>
      <c r="U68" s="29"/>
      <c r="V68" s="29"/>
      <c r="W68" s="29"/>
      <c r="X68" s="29"/>
      <c r="Y68" s="29"/>
    </row>
    <row r="69" spans="2:25" ht="38.25" customHeight="1" x14ac:dyDescent="0.25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  <c r="R69" s="29"/>
      <c r="S69" s="29"/>
      <c r="T69" s="29"/>
      <c r="U69" s="29"/>
      <c r="V69" s="29"/>
      <c r="W69" s="29"/>
      <c r="X69" s="29"/>
      <c r="Y69" s="29"/>
    </row>
    <row r="70" spans="2:25" ht="38.25" customHeight="1" x14ac:dyDescent="0.25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  <c r="R70" s="29"/>
      <c r="S70" s="29"/>
      <c r="T70" s="29"/>
      <c r="U70" s="29"/>
      <c r="V70" s="29"/>
      <c r="W70" s="29"/>
      <c r="X70" s="29"/>
      <c r="Y70" s="29"/>
    </row>
    <row r="71" spans="2:25" ht="38.25" customHeight="1" x14ac:dyDescent="0.25"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  <c r="R71" s="29"/>
      <c r="S71" s="29"/>
      <c r="T71" s="29"/>
      <c r="U71" s="29"/>
      <c r="V71" s="29"/>
      <c r="W71" s="29"/>
      <c r="X71" s="29"/>
      <c r="Y71" s="29"/>
    </row>
    <row r="72" spans="2:25" ht="38.25" customHeight="1" x14ac:dyDescent="0.25"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  <c r="R72" s="29"/>
      <c r="S72" s="29"/>
      <c r="T72" s="29"/>
      <c r="U72" s="29"/>
      <c r="V72" s="29"/>
      <c r="W72" s="29"/>
      <c r="X72" s="29"/>
      <c r="Y72" s="29"/>
    </row>
    <row r="73" spans="2:25" ht="38.25" customHeight="1" x14ac:dyDescent="0.25">
      <c r="B73" s="29"/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  <c r="R73" s="29"/>
      <c r="S73" s="29"/>
      <c r="T73" s="29"/>
      <c r="U73" s="29"/>
      <c r="V73" s="29"/>
      <c r="W73" s="29"/>
      <c r="X73" s="29"/>
      <c r="Y73" s="29"/>
    </row>
    <row r="74" spans="2:25" ht="38.25" customHeight="1" x14ac:dyDescent="0.25">
      <c r="B74" s="29"/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  <c r="R74" s="29"/>
      <c r="S74" s="29"/>
      <c r="T74" s="29"/>
      <c r="U74" s="29"/>
      <c r="V74" s="29"/>
      <c r="W74" s="29"/>
      <c r="X74" s="29"/>
      <c r="Y74" s="29"/>
    </row>
    <row r="75" spans="2:25" ht="38.25" customHeight="1" x14ac:dyDescent="0.25">
      <c r="B75" s="29"/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  <c r="R75" s="29"/>
      <c r="S75" s="29"/>
      <c r="T75" s="29"/>
      <c r="U75" s="29"/>
      <c r="V75" s="29"/>
      <c r="W75" s="29"/>
      <c r="X75" s="29"/>
      <c r="Y75" s="29"/>
    </row>
    <row r="76" spans="2:25" ht="38.25" customHeight="1" x14ac:dyDescent="0.25"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</row>
    <row r="77" spans="2:25" ht="38.25" customHeight="1" x14ac:dyDescent="0.25"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  <c r="R77" s="29"/>
      <c r="S77" s="29"/>
      <c r="T77" s="29"/>
      <c r="U77" s="29"/>
      <c r="V77" s="29"/>
      <c r="W77" s="29"/>
      <c r="X77" s="29"/>
      <c r="Y77" s="29"/>
    </row>
    <row r="78" spans="2:25" ht="38.25" customHeight="1" x14ac:dyDescent="0.25"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  <c r="R78" s="29"/>
      <c r="S78" s="29"/>
      <c r="T78" s="29"/>
      <c r="U78" s="29"/>
      <c r="V78" s="29"/>
      <c r="W78" s="29"/>
      <c r="X78" s="29"/>
      <c r="Y78" s="29"/>
    </row>
    <row r="79" spans="2:25" ht="38.25" customHeight="1" x14ac:dyDescent="0.25"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  <c r="R79" s="29"/>
      <c r="S79" s="29"/>
      <c r="T79" s="29"/>
      <c r="U79" s="29"/>
      <c r="V79" s="29"/>
      <c r="W79" s="29"/>
      <c r="X79" s="29"/>
      <c r="Y79" s="29"/>
    </row>
    <row r="80" spans="2:25" ht="38.25" customHeight="1" x14ac:dyDescent="0.25"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  <c r="R80" s="29"/>
      <c r="S80" s="29"/>
      <c r="T80" s="29"/>
      <c r="U80" s="29"/>
      <c r="V80" s="29"/>
      <c r="W80" s="29"/>
      <c r="X80" s="29"/>
      <c r="Y80" s="29"/>
    </row>
    <row r="81" spans="2:25" ht="38.25" customHeight="1" x14ac:dyDescent="0.25"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  <c r="R81" s="29"/>
      <c r="S81" s="29"/>
      <c r="T81" s="29"/>
      <c r="U81" s="29"/>
      <c r="V81" s="29"/>
      <c r="W81" s="29"/>
      <c r="X81" s="29"/>
      <c r="Y81" s="29"/>
    </row>
    <row r="82" spans="2:25" ht="38.25" customHeight="1" x14ac:dyDescent="0.25"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  <c r="R82" s="29"/>
      <c r="S82" s="29"/>
      <c r="T82" s="29"/>
      <c r="U82" s="29"/>
      <c r="V82" s="29"/>
      <c r="W82" s="29"/>
      <c r="X82" s="29"/>
      <c r="Y82" s="29"/>
    </row>
    <row r="83" spans="2:25" ht="38.25" customHeight="1" x14ac:dyDescent="0.25"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  <c r="R83" s="29"/>
      <c r="S83" s="29"/>
      <c r="T83" s="29"/>
      <c r="U83" s="29"/>
      <c r="V83" s="29"/>
      <c r="W83" s="29"/>
      <c r="X83" s="29"/>
      <c r="Y83" s="29"/>
    </row>
    <row r="84" spans="2:25" ht="38.25" customHeight="1" x14ac:dyDescent="0.25"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  <c r="R84" s="29"/>
      <c r="S84" s="29"/>
      <c r="T84" s="29"/>
      <c r="U84" s="29"/>
      <c r="V84" s="29"/>
      <c r="W84" s="29"/>
      <c r="X84" s="29"/>
      <c r="Y84" s="29"/>
    </row>
    <row r="85" spans="2:25" ht="38.25" customHeight="1" x14ac:dyDescent="0.25"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  <c r="R85" s="29"/>
      <c r="S85" s="29"/>
      <c r="T85" s="29"/>
      <c r="U85" s="29"/>
      <c r="V85" s="29"/>
      <c r="W85" s="29"/>
      <c r="X85" s="29"/>
      <c r="Y85" s="29"/>
    </row>
    <row r="86" spans="2:25" ht="38.25" customHeight="1" x14ac:dyDescent="0.25"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  <c r="R86" s="29"/>
      <c r="S86" s="29"/>
      <c r="T86" s="29"/>
      <c r="U86" s="29"/>
      <c r="V86" s="29"/>
      <c r="W86" s="29"/>
      <c r="X86" s="29"/>
      <c r="Y86" s="29"/>
    </row>
    <row r="87" spans="2:25" ht="38.25" customHeight="1" x14ac:dyDescent="0.25">
      <c r="B87" s="29"/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  <c r="R87" s="29"/>
      <c r="S87" s="29"/>
      <c r="T87" s="29"/>
      <c r="U87" s="29"/>
      <c r="V87" s="29"/>
      <c r="W87" s="29"/>
      <c r="X87" s="29"/>
      <c r="Y87" s="29"/>
    </row>
    <row r="88" spans="2:25" ht="38.25" customHeight="1" x14ac:dyDescent="0.25">
      <c r="B88" s="29"/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  <c r="R88" s="29"/>
      <c r="S88" s="29"/>
      <c r="T88" s="29"/>
      <c r="U88" s="29"/>
      <c r="V88" s="29"/>
      <c r="W88" s="29"/>
      <c r="X88" s="29"/>
      <c r="Y88" s="29"/>
    </row>
    <row r="89" spans="2:25" ht="38.25" customHeight="1" x14ac:dyDescent="0.25">
      <c r="B89" s="29"/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  <c r="R89" s="29"/>
      <c r="S89" s="29"/>
      <c r="T89" s="29"/>
      <c r="U89" s="29"/>
      <c r="V89" s="29"/>
      <c r="W89" s="29"/>
      <c r="X89" s="29"/>
      <c r="Y89" s="29"/>
    </row>
    <row r="90" spans="2:25" ht="38.25" customHeight="1" x14ac:dyDescent="0.25">
      <c r="B90" s="29"/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  <c r="R90" s="29"/>
      <c r="S90" s="29"/>
      <c r="T90" s="29"/>
      <c r="U90" s="29"/>
      <c r="V90" s="29"/>
      <c r="W90" s="29"/>
      <c r="X90" s="29"/>
      <c r="Y90" s="29"/>
    </row>
    <row r="91" spans="2:25" ht="38.25" customHeight="1" x14ac:dyDescent="0.25">
      <c r="B91" s="29"/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  <c r="R91" s="29"/>
      <c r="S91" s="29"/>
      <c r="T91" s="29"/>
      <c r="U91" s="29"/>
      <c r="V91" s="29"/>
      <c r="W91" s="29"/>
      <c r="X91" s="29"/>
      <c r="Y91" s="29"/>
    </row>
    <row r="92" spans="2:25" ht="30" customHeight="1" x14ac:dyDescent="0.25"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  <c r="R92" s="29"/>
      <c r="S92" s="29"/>
      <c r="T92" s="29"/>
      <c r="U92" s="29"/>
      <c r="V92" s="29"/>
      <c r="W92" s="29"/>
      <c r="X92" s="29"/>
      <c r="Y92" s="29"/>
    </row>
    <row r="93" spans="2:25" ht="30" customHeight="1" x14ac:dyDescent="0.25"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  <c r="R93" s="29"/>
      <c r="S93" s="29"/>
      <c r="T93" s="29"/>
      <c r="U93" s="29"/>
      <c r="V93" s="29"/>
      <c r="W93" s="29"/>
      <c r="X93" s="29"/>
      <c r="Y93" s="29"/>
    </row>
    <row r="94" spans="2:25" ht="30" customHeight="1" x14ac:dyDescent="0.25"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  <c r="R94" s="29"/>
      <c r="S94" s="29"/>
      <c r="T94" s="29"/>
      <c r="U94" s="29"/>
      <c r="V94" s="29"/>
      <c r="W94" s="29"/>
      <c r="X94" s="29"/>
      <c r="Y94" s="29"/>
    </row>
    <row r="95" spans="2:25" ht="30" customHeight="1" x14ac:dyDescent="0.25"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  <c r="R95" s="29"/>
      <c r="S95" s="29"/>
      <c r="T95" s="29"/>
      <c r="U95" s="29"/>
      <c r="V95" s="29"/>
      <c r="W95" s="29"/>
      <c r="X95" s="29"/>
      <c r="Y95" s="29"/>
    </row>
    <row r="96" spans="2:25" s="61" customFormat="1" ht="27.75" customHeight="1" x14ac:dyDescent="0.25">
      <c r="B96" s="86" t="s">
        <v>33</v>
      </c>
      <c r="C96" s="46"/>
      <c r="D96" s="46"/>
      <c r="E96" s="46"/>
      <c r="F96" s="46"/>
      <c r="G96" s="46"/>
      <c r="H96" s="46"/>
      <c r="I96" s="46"/>
      <c r="J96" s="46"/>
      <c r="K96" s="46"/>
      <c r="L96" s="46"/>
      <c r="M96" s="46"/>
      <c r="N96" s="46"/>
      <c r="O96" s="46"/>
      <c r="P96" s="46"/>
      <c r="Q96" s="48"/>
      <c r="R96" s="49"/>
      <c r="S96" s="49"/>
      <c r="T96" s="49"/>
      <c r="U96" s="49"/>
      <c r="V96" s="49"/>
      <c r="W96" s="49"/>
      <c r="X96" s="49"/>
      <c r="Y96" s="51"/>
    </row>
    <row r="97" spans="2:25" ht="15.75" customHeight="1" x14ac:dyDescent="0.25">
      <c r="B97" s="2"/>
      <c r="H97" s="87"/>
      <c r="I97" s="170" t="str">
        <f>I1</f>
        <v>W2 UU &amp; UF IN PLAN</v>
      </c>
      <c r="J97" s="170"/>
      <c r="K97" s="170"/>
      <c r="L97" s="170"/>
      <c r="M97" s="170"/>
      <c r="N97" s="170"/>
      <c r="O97" s="170"/>
      <c r="P97" s="170"/>
      <c r="Q97" s="170"/>
      <c r="R97" s="170"/>
      <c r="S97" s="170"/>
      <c r="T97" s="170"/>
      <c r="U97" s="170"/>
      <c r="V97" s="170"/>
      <c r="W97" s="87"/>
      <c r="X97" s="87"/>
    </row>
    <row r="98" spans="2:25" ht="15.75" customHeight="1" x14ac:dyDescent="0.25">
      <c r="B98" s="2"/>
      <c r="G98" s="87"/>
      <c r="H98" s="87"/>
      <c r="I98" s="170"/>
      <c r="J98" s="170"/>
      <c r="K98" s="170"/>
      <c r="L98" s="170"/>
      <c r="M98" s="170"/>
      <c r="N98" s="170"/>
      <c r="O98" s="170"/>
      <c r="P98" s="170"/>
      <c r="Q98" s="170"/>
      <c r="R98" s="170"/>
      <c r="S98" s="170"/>
      <c r="T98" s="170"/>
      <c r="U98" s="170"/>
      <c r="V98" s="170"/>
      <c r="W98" s="87"/>
      <c r="X98" s="87"/>
    </row>
    <row r="99" spans="2:25" ht="23.25" customHeight="1" x14ac:dyDescent="0.25">
      <c r="B99" s="4"/>
      <c r="G99" s="87"/>
      <c r="H99" s="87"/>
      <c r="I99" s="170"/>
      <c r="J99" s="170"/>
      <c r="K99" s="170"/>
      <c r="L99" s="170"/>
      <c r="M99" s="170"/>
      <c r="N99" s="170"/>
      <c r="O99" s="170"/>
      <c r="P99" s="170"/>
      <c r="Q99" s="170"/>
      <c r="R99" s="170"/>
      <c r="S99" s="170"/>
      <c r="T99" s="170"/>
      <c r="U99" s="170"/>
      <c r="V99" s="170"/>
      <c r="W99" s="87"/>
      <c r="X99" s="87"/>
    </row>
    <row r="100" spans="2:25" ht="30.75" customHeight="1" x14ac:dyDescent="0.35">
      <c r="B100" s="81" t="s">
        <v>45</v>
      </c>
      <c r="G100" s="62"/>
      <c r="H100" s="62"/>
      <c r="I100" s="62"/>
      <c r="J100" s="62"/>
      <c r="K100" s="62"/>
      <c r="L100" s="62"/>
      <c r="M100" s="62"/>
      <c r="N100" s="62"/>
      <c r="O100" s="62"/>
      <c r="P100" s="62"/>
      <c r="Q100" s="62"/>
      <c r="R100" s="62"/>
      <c r="S100" s="62"/>
      <c r="T100" s="62"/>
      <c r="U100" s="62"/>
      <c r="V100" s="62"/>
      <c r="W100" s="62"/>
      <c r="X100" s="62"/>
    </row>
    <row r="101" spans="2:25" ht="20.25" customHeight="1" x14ac:dyDescent="0.25">
      <c r="B101" s="9"/>
      <c r="C101" s="64" t="s">
        <v>2</v>
      </c>
      <c r="D101" s="167" t="e">
        <f>+#REF!</f>
        <v>#REF!</v>
      </c>
      <c r="E101" s="167"/>
      <c r="F101" s="167"/>
      <c r="G101" s="11"/>
      <c r="H101" s="11"/>
      <c r="I101" s="11"/>
      <c r="J101" s="11"/>
      <c r="K101" s="11"/>
      <c r="L101" s="148"/>
      <c r="M101" s="149"/>
      <c r="N101" s="171" t="s">
        <v>3</v>
      </c>
      <c r="O101" s="172"/>
      <c r="P101" s="148">
        <f>P5</f>
        <v>17.7</v>
      </c>
      <c r="Q101" s="148"/>
      <c r="R101" s="148"/>
      <c r="S101" s="148"/>
      <c r="T101" s="148"/>
      <c r="U101" s="148"/>
      <c r="V101" s="12"/>
      <c r="W101" s="13" t="s">
        <v>43</v>
      </c>
      <c r="X101" s="12"/>
      <c r="Y101" s="13" t="s">
        <v>5</v>
      </c>
    </row>
    <row r="102" spans="2:25" ht="20.25" customHeight="1" x14ac:dyDescent="0.25">
      <c r="B102" s="14" t="s">
        <v>6</v>
      </c>
      <c r="C102" s="15"/>
      <c r="D102" s="16"/>
      <c r="E102" s="11"/>
      <c r="F102" s="11"/>
      <c r="G102" s="11" t="s">
        <v>7</v>
      </c>
      <c r="H102" s="11"/>
      <c r="I102" s="11"/>
      <c r="J102" s="11"/>
      <c r="K102" s="11"/>
      <c r="L102" s="158" t="s">
        <v>8</v>
      </c>
      <c r="M102" s="149"/>
      <c r="N102" s="83"/>
      <c r="O102" s="66"/>
      <c r="P102" s="158" t="s">
        <v>11</v>
      </c>
      <c r="Q102" s="148"/>
      <c r="R102" s="148"/>
      <c r="S102" s="148"/>
      <c r="T102" s="148"/>
      <c r="U102" s="148"/>
      <c r="V102" s="149"/>
      <c r="W102" s="163" t="s">
        <v>12</v>
      </c>
      <c r="X102" s="163" t="s">
        <v>13</v>
      </c>
      <c r="Y102" s="153" t="s">
        <v>14</v>
      </c>
    </row>
    <row r="103" spans="2:25" ht="45" x14ac:dyDescent="0.25">
      <c r="B103" s="19"/>
      <c r="C103" s="20" t="s">
        <v>15</v>
      </c>
      <c r="D103" s="20" t="s">
        <v>16</v>
      </c>
      <c r="E103" s="20" t="s">
        <v>17</v>
      </c>
      <c r="F103" s="20" t="s">
        <v>18</v>
      </c>
      <c r="G103" s="20" t="s">
        <v>19</v>
      </c>
      <c r="H103" s="22" t="s">
        <v>20</v>
      </c>
      <c r="I103" s="22" t="s">
        <v>21</v>
      </c>
      <c r="J103" s="67" t="str">
        <f>J7</f>
        <v>Finish time
Eff: 100%</v>
      </c>
      <c r="K103" s="24" t="str">
        <f>K7</f>
        <v xml:space="preserve">Time
Eff: </v>
      </c>
      <c r="L103" s="20" t="s">
        <v>24</v>
      </c>
      <c r="M103" s="20" t="s">
        <v>25</v>
      </c>
      <c r="N103" s="89" t="s">
        <v>9</v>
      </c>
      <c r="O103" s="71" t="s">
        <v>40</v>
      </c>
      <c r="P103" s="20" t="s">
        <v>26</v>
      </c>
      <c r="Q103" s="20" t="s">
        <v>27</v>
      </c>
      <c r="R103" s="20" t="s">
        <v>28</v>
      </c>
      <c r="S103" s="20" t="s">
        <v>29</v>
      </c>
      <c r="T103" s="20" t="s">
        <v>30</v>
      </c>
      <c r="U103" s="20" t="s">
        <v>31</v>
      </c>
      <c r="V103" s="25" t="s">
        <v>32</v>
      </c>
      <c r="W103" s="164"/>
      <c r="X103" s="164"/>
      <c r="Y103" s="154"/>
    </row>
    <row r="104" spans="2:25" ht="36.75" customHeight="1" x14ac:dyDescent="0.3">
      <c r="B104" s="26"/>
      <c r="C104" s="26"/>
      <c r="D104" s="26"/>
      <c r="E104" s="26"/>
      <c r="F104" s="26"/>
      <c r="G104" s="26"/>
      <c r="H104" s="26"/>
      <c r="I104" s="26"/>
      <c r="J104" s="27"/>
      <c r="K104" s="28"/>
      <c r="L104" s="29"/>
      <c r="M104" s="29"/>
      <c r="N104" s="29"/>
      <c r="O104" s="29"/>
      <c r="P104" s="29"/>
      <c r="Q104" s="29"/>
      <c r="R104" s="29"/>
      <c r="S104" s="29"/>
      <c r="T104" s="29"/>
      <c r="U104" s="29"/>
      <c r="V104" s="29"/>
      <c r="W104" s="29"/>
      <c r="X104" s="29"/>
      <c r="Y104" s="29"/>
    </row>
    <row r="105" spans="2:25" ht="36.75" customHeight="1" x14ac:dyDescent="0.3">
      <c r="B105" s="32"/>
      <c r="C105" s="32"/>
      <c r="D105" s="32"/>
      <c r="E105" s="32"/>
      <c r="F105" s="32"/>
      <c r="G105" s="32"/>
      <c r="H105" s="32"/>
      <c r="I105" s="32"/>
      <c r="J105" s="91"/>
      <c r="K105" s="33"/>
      <c r="L105" s="34"/>
      <c r="M105" s="34"/>
      <c r="N105" s="34"/>
      <c r="O105" s="34"/>
      <c r="P105" s="34"/>
      <c r="Q105" s="34"/>
      <c r="R105" s="34"/>
      <c r="S105" s="34"/>
      <c r="T105" s="34"/>
      <c r="U105" s="34"/>
      <c r="V105" s="34"/>
      <c r="W105" s="34"/>
      <c r="X105" s="34"/>
      <c r="Y105" s="34"/>
    </row>
    <row r="106" spans="2:25" ht="36.75" customHeight="1" x14ac:dyDescent="0.3">
      <c r="B106" s="32"/>
      <c r="C106" s="32"/>
      <c r="D106" s="32"/>
      <c r="E106" s="32"/>
      <c r="F106" s="32"/>
      <c r="G106" s="32"/>
      <c r="H106" s="32"/>
      <c r="I106" s="32"/>
      <c r="J106" s="91"/>
      <c r="K106" s="33"/>
      <c r="L106" s="34"/>
      <c r="M106" s="34"/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</row>
    <row r="107" spans="2:25" ht="36.75" customHeight="1" x14ac:dyDescent="0.3">
      <c r="B107" s="32"/>
      <c r="C107" s="32"/>
      <c r="D107" s="32"/>
      <c r="E107" s="32"/>
      <c r="F107" s="32"/>
      <c r="G107" s="32"/>
      <c r="H107" s="32"/>
      <c r="I107" s="32"/>
      <c r="J107" s="91"/>
      <c r="K107" s="33"/>
      <c r="L107" s="34"/>
      <c r="M107" s="34"/>
      <c r="N107" s="34"/>
      <c r="O107" s="34"/>
      <c r="P107" s="34"/>
      <c r="Q107" s="34"/>
      <c r="R107" s="34"/>
      <c r="S107" s="34"/>
      <c r="T107" s="34"/>
      <c r="U107" s="34"/>
      <c r="V107" s="34"/>
      <c r="W107" s="34"/>
      <c r="X107" s="34"/>
      <c r="Y107" s="34"/>
    </row>
    <row r="108" spans="2:25" ht="36.75" customHeight="1" x14ac:dyDescent="0.3">
      <c r="B108" s="32"/>
      <c r="C108" s="32"/>
      <c r="D108" s="32"/>
      <c r="E108" s="32"/>
      <c r="F108" s="32"/>
      <c r="G108" s="32"/>
      <c r="H108" s="32"/>
      <c r="I108" s="32"/>
      <c r="J108" s="91"/>
      <c r="K108" s="33"/>
      <c r="L108" s="34"/>
      <c r="M108" s="34"/>
      <c r="N108" s="34"/>
      <c r="O108" s="34"/>
      <c r="P108" s="34"/>
      <c r="Q108" s="34"/>
      <c r="R108" s="34"/>
      <c r="S108" s="34"/>
      <c r="T108" s="34"/>
      <c r="U108" s="34"/>
      <c r="V108" s="34"/>
      <c r="W108" s="34"/>
      <c r="X108" s="34"/>
      <c r="Y108" s="34"/>
    </row>
    <row r="109" spans="2:25" ht="36.75" customHeight="1" x14ac:dyDescent="0.3">
      <c r="B109" s="32"/>
      <c r="C109" s="32"/>
      <c r="D109" s="32"/>
      <c r="E109" s="32"/>
      <c r="F109" s="32"/>
      <c r="G109" s="32"/>
      <c r="H109" s="32"/>
      <c r="I109" s="32"/>
      <c r="J109" s="91"/>
      <c r="K109" s="33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</row>
    <row r="110" spans="2:25" ht="36.75" customHeight="1" x14ac:dyDescent="0.3">
      <c r="B110" s="32"/>
      <c r="C110" s="32"/>
      <c r="D110" s="32"/>
      <c r="E110" s="32"/>
      <c r="F110" s="32"/>
      <c r="G110" s="32"/>
      <c r="H110" s="32"/>
      <c r="I110" s="32"/>
      <c r="J110" s="91"/>
      <c r="K110" s="33"/>
      <c r="L110" s="34"/>
      <c r="M110" s="34"/>
      <c r="N110" s="34"/>
      <c r="O110" s="34"/>
      <c r="P110" s="34"/>
      <c r="Q110" s="34"/>
      <c r="R110" s="34"/>
      <c r="S110" s="34"/>
      <c r="T110" s="34"/>
      <c r="U110" s="34"/>
      <c r="V110" s="34"/>
      <c r="W110" s="34"/>
      <c r="X110" s="34"/>
      <c r="Y110" s="34"/>
    </row>
    <row r="111" spans="2:25" ht="36.75" customHeight="1" x14ac:dyDescent="0.3">
      <c r="B111" s="32"/>
      <c r="C111" s="32"/>
      <c r="D111" s="32"/>
      <c r="E111" s="32"/>
      <c r="F111" s="32"/>
      <c r="G111" s="32"/>
      <c r="H111" s="32"/>
      <c r="I111" s="32"/>
      <c r="J111" s="91"/>
      <c r="K111" s="33"/>
      <c r="L111" s="34"/>
      <c r="M111" s="34"/>
      <c r="N111" s="34"/>
      <c r="O111" s="34"/>
      <c r="P111" s="34"/>
      <c r="Q111" s="34"/>
      <c r="R111" s="34"/>
      <c r="S111" s="34"/>
      <c r="T111" s="34"/>
      <c r="U111" s="34"/>
      <c r="V111" s="34"/>
      <c r="W111" s="34"/>
      <c r="X111" s="34"/>
      <c r="Y111" s="34"/>
    </row>
    <row r="112" spans="2:25" ht="36.75" customHeight="1" x14ac:dyDescent="0.3">
      <c r="B112" s="32"/>
      <c r="C112" s="32"/>
      <c r="D112" s="32"/>
      <c r="E112" s="32"/>
      <c r="F112" s="32"/>
      <c r="G112" s="32"/>
      <c r="H112" s="32"/>
      <c r="I112" s="32"/>
      <c r="J112" s="91"/>
      <c r="K112" s="33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</row>
    <row r="113" spans="2:25" ht="36.75" customHeight="1" x14ac:dyDescent="0.3">
      <c r="B113" s="32"/>
      <c r="C113" s="32"/>
      <c r="D113" s="32"/>
      <c r="E113" s="32"/>
      <c r="F113" s="32"/>
      <c r="G113" s="32"/>
      <c r="H113" s="32"/>
      <c r="I113" s="32"/>
      <c r="J113" s="91"/>
      <c r="K113" s="33"/>
      <c r="L113" s="34"/>
      <c r="M113" s="34"/>
      <c r="N113" s="34"/>
      <c r="O113" s="34"/>
      <c r="P113" s="34"/>
      <c r="Q113" s="34"/>
      <c r="R113" s="34"/>
      <c r="S113" s="34"/>
      <c r="T113" s="34"/>
      <c r="U113" s="34"/>
      <c r="V113" s="34"/>
      <c r="W113" s="34"/>
      <c r="X113" s="34"/>
      <c r="Y113" s="34"/>
    </row>
    <row r="114" spans="2:25" ht="36.75" customHeight="1" x14ac:dyDescent="0.3">
      <c r="B114" s="32"/>
      <c r="C114" s="32"/>
      <c r="D114" s="32"/>
      <c r="E114" s="32"/>
      <c r="F114" s="32"/>
      <c r="G114" s="32"/>
      <c r="H114" s="32"/>
      <c r="I114" s="32"/>
      <c r="J114" s="91"/>
      <c r="K114" s="33"/>
      <c r="L114" s="34"/>
      <c r="M114" s="34"/>
      <c r="N114" s="34"/>
      <c r="O114" s="34"/>
      <c r="P114" s="34"/>
      <c r="Q114" s="34"/>
      <c r="R114" s="34"/>
      <c r="S114" s="34"/>
      <c r="T114" s="34"/>
      <c r="U114" s="34"/>
      <c r="V114" s="34"/>
      <c r="W114" s="34"/>
      <c r="X114" s="34"/>
      <c r="Y114" s="34"/>
    </row>
    <row r="115" spans="2:25" ht="36.75" customHeight="1" x14ac:dyDescent="0.3">
      <c r="B115" s="32"/>
      <c r="C115" s="32"/>
      <c r="D115" s="32"/>
      <c r="E115" s="32"/>
      <c r="F115" s="32"/>
      <c r="G115" s="32"/>
      <c r="H115" s="32"/>
      <c r="I115" s="32"/>
      <c r="J115" s="91"/>
      <c r="K115" s="33"/>
      <c r="L115" s="34"/>
      <c r="M115" s="34"/>
      <c r="N115" s="34"/>
      <c r="O115" s="34"/>
      <c r="P115" s="34"/>
      <c r="Q115" s="34"/>
      <c r="R115" s="34"/>
      <c r="S115" s="34"/>
      <c r="T115" s="34"/>
      <c r="U115" s="34"/>
      <c r="V115" s="34"/>
      <c r="W115" s="34"/>
      <c r="X115" s="34"/>
      <c r="Y115" s="34"/>
    </row>
    <row r="116" spans="2:25" ht="36.75" customHeight="1" x14ac:dyDescent="0.3">
      <c r="B116" s="32"/>
      <c r="C116" s="32"/>
      <c r="D116" s="32"/>
      <c r="E116" s="32"/>
      <c r="F116" s="32"/>
      <c r="G116" s="32"/>
      <c r="H116" s="32"/>
      <c r="I116" s="32"/>
      <c r="J116" s="91"/>
      <c r="K116" s="33"/>
      <c r="L116" s="34"/>
      <c r="M116" s="34"/>
      <c r="N116" s="34"/>
      <c r="O116" s="34"/>
      <c r="P116" s="34"/>
      <c r="Q116" s="34"/>
      <c r="R116" s="34"/>
      <c r="S116" s="34"/>
      <c r="T116" s="34"/>
      <c r="U116" s="34"/>
      <c r="V116" s="34"/>
      <c r="W116" s="34"/>
      <c r="X116" s="34"/>
      <c r="Y116" s="34"/>
    </row>
    <row r="117" spans="2:25" ht="36.75" customHeight="1" x14ac:dyDescent="0.3">
      <c r="B117" s="32"/>
      <c r="C117" s="32"/>
      <c r="D117" s="32"/>
      <c r="E117" s="32"/>
      <c r="F117" s="32"/>
      <c r="G117" s="32"/>
      <c r="H117" s="32"/>
      <c r="I117" s="32"/>
      <c r="J117" s="91"/>
      <c r="K117" s="33"/>
      <c r="L117" s="34"/>
      <c r="M117" s="34"/>
      <c r="N117" s="34"/>
      <c r="O117" s="34"/>
      <c r="P117" s="34"/>
      <c r="Q117" s="34"/>
      <c r="R117" s="34"/>
      <c r="S117" s="34"/>
      <c r="T117" s="34"/>
      <c r="U117" s="34"/>
      <c r="V117" s="34"/>
      <c r="W117" s="34"/>
      <c r="X117" s="34"/>
      <c r="Y117" s="34"/>
    </row>
    <row r="118" spans="2:25" ht="36.75" customHeight="1" x14ac:dyDescent="0.3">
      <c r="B118" s="32"/>
      <c r="C118" s="32"/>
      <c r="D118" s="32"/>
      <c r="E118" s="32"/>
      <c r="F118" s="32"/>
      <c r="G118" s="32"/>
      <c r="H118" s="32"/>
      <c r="I118" s="32"/>
      <c r="J118" s="91"/>
      <c r="K118" s="33"/>
      <c r="L118" s="34"/>
      <c r="M118" s="34"/>
      <c r="N118" s="34"/>
      <c r="O118" s="34"/>
      <c r="P118" s="34"/>
      <c r="Q118" s="34"/>
      <c r="R118" s="34"/>
      <c r="S118" s="34"/>
      <c r="T118" s="34"/>
      <c r="U118" s="34"/>
      <c r="V118" s="34"/>
      <c r="W118" s="34"/>
      <c r="X118" s="34"/>
      <c r="Y118" s="34"/>
    </row>
    <row r="119" spans="2:25" ht="36.75" customHeight="1" x14ac:dyDescent="0.3">
      <c r="B119" s="32"/>
      <c r="C119" s="32"/>
      <c r="D119" s="32"/>
      <c r="E119" s="32"/>
      <c r="F119" s="32"/>
      <c r="G119" s="32"/>
      <c r="H119" s="32"/>
      <c r="I119" s="32"/>
      <c r="J119" s="91"/>
      <c r="K119" s="33"/>
      <c r="L119" s="34"/>
      <c r="M119" s="34"/>
      <c r="N119" s="34"/>
      <c r="O119" s="34"/>
      <c r="P119" s="34"/>
      <c r="Q119" s="34"/>
      <c r="R119" s="34"/>
      <c r="S119" s="34"/>
      <c r="T119" s="34"/>
      <c r="U119" s="34"/>
      <c r="V119" s="34"/>
      <c r="W119" s="34"/>
      <c r="X119" s="34"/>
      <c r="Y119" s="34"/>
    </row>
    <row r="120" spans="2:25" ht="36.75" customHeight="1" x14ac:dyDescent="0.3">
      <c r="B120" s="32"/>
      <c r="C120" s="32"/>
      <c r="D120" s="32"/>
      <c r="E120" s="32"/>
      <c r="F120" s="32"/>
      <c r="G120" s="32"/>
      <c r="H120" s="32"/>
      <c r="I120" s="32"/>
      <c r="J120" s="91"/>
      <c r="K120" s="33"/>
      <c r="L120" s="34"/>
      <c r="M120" s="34"/>
      <c r="N120" s="34"/>
      <c r="O120" s="34"/>
      <c r="P120" s="34"/>
      <c r="Q120" s="34"/>
      <c r="R120" s="34"/>
      <c r="S120" s="34"/>
      <c r="T120" s="34"/>
      <c r="U120" s="34"/>
      <c r="V120" s="34"/>
      <c r="W120" s="34"/>
      <c r="X120" s="34"/>
      <c r="Y120" s="34"/>
    </row>
    <row r="121" spans="2:25" ht="36.75" customHeight="1" x14ac:dyDescent="0.3">
      <c r="B121" s="32"/>
      <c r="C121" s="32"/>
      <c r="D121" s="32"/>
      <c r="E121" s="32"/>
      <c r="F121" s="32"/>
      <c r="G121" s="32"/>
      <c r="H121" s="32"/>
      <c r="I121" s="32"/>
      <c r="J121" s="91"/>
      <c r="K121" s="33"/>
      <c r="L121" s="34"/>
      <c r="M121" s="34"/>
      <c r="N121" s="34"/>
      <c r="O121" s="34"/>
      <c r="P121" s="34"/>
      <c r="Q121" s="34"/>
      <c r="R121" s="34"/>
      <c r="S121" s="34"/>
      <c r="T121" s="34"/>
      <c r="U121" s="34"/>
      <c r="V121" s="34"/>
      <c r="W121" s="34"/>
      <c r="X121" s="34"/>
      <c r="Y121" s="34"/>
    </row>
    <row r="122" spans="2:25" ht="36.75" customHeight="1" x14ac:dyDescent="0.3">
      <c r="B122" s="32"/>
      <c r="C122" s="32"/>
      <c r="D122" s="32"/>
      <c r="E122" s="32"/>
      <c r="F122" s="32"/>
      <c r="G122" s="32"/>
      <c r="H122" s="32"/>
      <c r="I122" s="32"/>
      <c r="J122" s="91"/>
      <c r="K122" s="33"/>
      <c r="L122" s="34"/>
      <c r="M122" s="34"/>
      <c r="N122" s="34"/>
      <c r="O122" s="34"/>
      <c r="P122" s="34"/>
      <c r="Q122" s="34"/>
      <c r="R122" s="34"/>
      <c r="S122" s="34"/>
      <c r="T122" s="34"/>
      <c r="U122" s="34"/>
      <c r="V122" s="34"/>
      <c r="W122" s="34"/>
      <c r="X122" s="34"/>
      <c r="Y122" s="34"/>
    </row>
    <row r="123" spans="2:25" ht="36.75" customHeight="1" x14ac:dyDescent="0.3">
      <c r="B123" s="32"/>
      <c r="C123" s="32"/>
      <c r="D123" s="32"/>
      <c r="E123" s="32"/>
      <c r="F123" s="32"/>
      <c r="G123" s="32"/>
      <c r="H123" s="32"/>
      <c r="I123" s="32"/>
      <c r="J123" s="91"/>
      <c r="K123" s="33"/>
      <c r="L123" s="34"/>
      <c r="M123" s="34"/>
      <c r="N123" s="34"/>
      <c r="O123" s="34"/>
      <c r="P123" s="34"/>
      <c r="Q123" s="34"/>
      <c r="R123" s="34"/>
      <c r="S123" s="34"/>
      <c r="T123" s="34"/>
      <c r="U123" s="34"/>
      <c r="V123" s="34"/>
      <c r="W123" s="34"/>
      <c r="X123" s="34"/>
      <c r="Y123" s="34"/>
    </row>
    <row r="124" spans="2:25" ht="36.75" customHeight="1" x14ac:dyDescent="0.3">
      <c r="B124" s="32"/>
      <c r="C124" s="32"/>
      <c r="D124" s="32"/>
      <c r="E124" s="32"/>
      <c r="F124" s="32"/>
      <c r="G124" s="32"/>
      <c r="H124" s="32"/>
      <c r="I124" s="32"/>
      <c r="J124" s="91"/>
      <c r="K124" s="33"/>
      <c r="L124" s="34"/>
      <c r="M124" s="34"/>
      <c r="N124" s="34"/>
      <c r="O124" s="34"/>
      <c r="P124" s="34"/>
      <c r="Q124" s="34"/>
      <c r="R124" s="34"/>
      <c r="S124" s="34"/>
      <c r="T124" s="34"/>
      <c r="U124" s="34"/>
      <c r="V124" s="34"/>
      <c r="W124" s="34"/>
      <c r="X124" s="34"/>
      <c r="Y124" s="34"/>
    </row>
    <row r="125" spans="2:25" ht="36.75" customHeight="1" x14ac:dyDescent="0.3">
      <c r="B125" s="32"/>
      <c r="C125" s="32"/>
      <c r="D125" s="32"/>
      <c r="E125" s="32"/>
      <c r="F125" s="32"/>
      <c r="G125" s="32"/>
      <c r="H125" s="32"/>
      <c r="I125" s="32"/>
      <c r="J125" s="91"/>
      <c r="K125" s="33"/>
      <c r="L125" s="34"/>
      <c r="M125" s="34"/>
      <c r="N125" s="34"/>
      <c r="O125" s="34"/>
      <c r="P125" s="34"/>
      <c r="Q125" s="34"/>
      <c r="R125" s="34"/>
      <c r="S125" s="34"/>
      <c r="T125" s="34"/>
      <c r="U125" s="34"/>
      <c r="V125" s="34"/>
      <c r="W125" s="34"/>
      <c r="X125" s="34"/>
      <c r="Y125" s="34"/>
    </row>
    <row r="126" spans="2:25" ht="36.75" customHeight="1" x14ac:dyDescent="0.3">
      <c r="B126" s="32"/>
      <c r="C126" s="32"/>
      <c r="D126" s="32"/>
      <c r="E126" s="32"/>
      <c r="F126" s="32"/>
      <c r="G126" s="32"/>
      <c r="H126" s="32"/>
      <c r="I126" s="32"/>
      <c r="J126" s="91"/>
      <c r="K126" s="33"/>
      <c r="L126" s="34"/>
      <c r="M126" s="34"/>
      <c r="N126" s="34"/>
      <c r="O126" s="34"/>
      <c r="P126" s="34"/>
      <c r="Q126" s="34"/>
      <c r="R126" s="34"/>
      <c r="S126" s="34"/>
      <c r="T126" s="34"/>
      <c r="U126" s="34"/>
      <c r="V126" s="34"/>
      <c r="W126" s="34"/>
      <c r="X126" s="34"/>
      <c r="Y126" s="34"/>
    </row>
    <row r="127" spans="2:25" ht="36.75" customHeight="1" x14ac:dyDescent="0.3">
      <c r="B127" s="32"/>
      <c r="C127" s="32"/>
      <c r="D127" s="32"/>
      <c r="E127" s="32"/>
      <c r="F127" s="32"/>
      <c r="G127" s="32"/>
      <c r="H127" s="32"/>
      <c r="I127" s="32"/>
      <c r="J127" s="91"/>
      <c r="K127" s="33"/>
      <c r="L127" s="34"/>
      <c r="M127" s="34"/>
      <c r="N127" s="34"/>
      <c r="O127" s="34"/>
      <c r="P127" s="34"/>
      <c r="Q127" s="34"/>
      <c r="R127" s="34"/>
      <c r="S127" s="34"/>
      <c r="T127" s="34"/>
      <c r="U127" s="34"/>
      <c r="V127" s="34"/>
      <c r="W127" s="34"/>
      <c r="X127" s="34"/>
      <c r="Y127" s="34"/>
    </row>
    <row r="128" spans="2:25" ht="36.75" customHeight="1" x14ac:dyDescent="0.3">
      <c r="B128" s="32"/>
      <c r="C128" s="32"/>
      <c r="D128" s="32"/>
      <c r="E128" s="32"/>
      <c r="F128" s="32"/>
      <c r="G128" s="32"/>
      <c r="H128" s="32"/>
      <c r="I128" s="32"/>
      <c r="J128" s="91"/>
      <c r="K128" s="33"/>
      <c r="L128" s="34"/>
      <c r="M128" s="34"/>
      <c r="N128" s="34"/>
      <c r="O128" s="34"/>
      <c r="P128" s="34"/>
      <c r="Q128" s="34"/>
      <c r="R128" s="34"/>
      <c r="S128" s="34"/>
      <c r="T128" s="34"/>
      <c r="U128" s="34"/>
      <c r="V128" s="34"/>
      <c r="W128" s="34"/>
      <c r="X128" s="34"/>
      <c r="Y128" s="34"/>
    </row>
    <row r="129" spans="2:25" ht="36.75" customHeight="1" x14ac:dyDescent="0.3">
      <c r="B129" s="32"/>
      <c r="C129" s="32"/>
      <c r="D129" s="32"/>
      <c r="E129" s="32"/>
      <c r="F129" s="32"/>
      <c r="G129" s="32"/>
      <c r="H129" s="32"/>
      <c r="I129" s="32"/>
      <c r="J129" s="91"/>
      <c r="K129" s="33"/>
      <c r="L129" s="34"/>
      <c r="M129" s="34"/>
      <c r="N129" s="34"/>
      <c r="O129" s="34"/>
      <c r="P129" s="34"/>
      <c r="Q129" s="34"/>
      <c r="R129" s="34"/>
      <c r="S129" s="34"/>
      <c r="T129" s="34"/>
      <c r="U129" s="34"/>
      <c r="V129" s="34"/>
      <c r="W129" s="34"/>
      <c r="X129" s="34"/>
      <c r="Y129" s="34"/>
    </row>
    <row r="130" spans="2:25" ht="36.75" customHeight="1" x14ac:dyDescent="0.3">
      <c r="B130" s="32"/>
      <c r="C130" s="32"/>
      <c r="D130" s="32"/>
      <c r="E130" s="32"/>
      <c r="F130" s="32"/>
      <c r="G130" s="32"/>
      <c r="H130" s="32"/>
      <c r="I130" s="32"/>
      <c r="J130" s="91"/>
      <c r="K130" s="33"/>
      <c r="L130" s="34"/>
      <c r="M130" s="34"/>
      <c r="N130" s="34"/>
      <c r="O130" s="34"/>
      <c r="P130" s="34"/>
      <c r="Q130" s="34"/>
      <c r="R130" s="34"/>
      <c r="S130" s="34"/>
      <c r="T130" s="34"/>
      <c r="U130" s="34"/>
      <c r="V130" s="34"/>
      <c r="W130" s="34"/>
      <c r="X130" s="34"/>
      <c r="Y130" s="34"/>
    </row>
    <row r="131" spans="2:25" ht="36.75" customHeight="1" x14ac:dyDescent="0.3">
      <c r="B131" s="32"/>
      <c r="C131" s="32"/>
      <c r="D131" s="32"/>
      <c r="E131" s="32"/>
      <c r="F131" s="32"/>
      <c r="G131" s="32"/>
      <c r="H131" s="32"/>
      <c r="I131" s="32"/>
      <c r="J131" s="91"/>
      <c r="K131" s="33"/>
      <c r="L131" s="34"/>
      <c r="M131" s="34"/>
      <c r="N131" s="34"/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</row>
    <row r="132" spans="2:25" ht="36.75" customHeight="1" x14ac:dyDescent="0.3">
      <c r="B132" s="32"/>
      <c r="C132" s="32"/>
      <c r="D132" s="32"/>
      <c r="E132" s="32"/>
      <c r="F132" s="32"/>
      <c r="G132" s="32"/>
      <c r="H132" s="32"/>
      <c r="I132" s="32"/>
      <c r="J132" s="91"/>
      <c r="K132" s="33"/>
      <c r="L132" s="34"/>
      <c r="M132" s="34"/>
      <c r="N132" s="34"/>
      <c r="O132" s="34"/>
      <c r="P132" s="34"/>
      <c r="Q132" s="34"/>
      <c r="R132" s="34"/>
      <c r="S132" s="34"/>
      <c r="T132" s="34"/>
      <c r="U132" s="34"/>
      <c r="V132" s="34"/>
      <c r="W132" s="34"/>
      <c r="X132" s="34"/>
      <c r="Y132" s="34"/>
    </row>
    <row r="133" spans="2:25" ht="36.75" customHeight="1" x14ac:dyDescent="0.3">
      <c r="B133" s="32"/>
      <c r="C133" s="32"/>
      <c r="D133" s="32"/>
      <c r="E133" s="32"/>
      <c r="F133" s="32"/>
      <c r="G133" s="32"/>
      <c r="H133" s="32"/>
      <c r="I133" s="32"/>
      <c r="J133" s="91"/>
      <c r="K133" s="33"/>
      <c r="L133" s="34"/>
      <c r="M133" s="34"/>
      <c r="N133" s="34"/>
      <c r="O133" s="34"/>
      <c r="P133" s="34"/>
      <c r="Q133" s="34"/>
      <c r="R133" s="34"/>
      <c r="S133" s="34"/>
      <c r="T133" s="34"/>
      <c r="U133" s="34"/>
      <c r="V133" s="34"/>
      <c r="W133" s="34"/>
      <c r="X133" s="34"/>
      <c r="Y133" s="34"/>
    </row>
    <row r="134" spans="2:25" ht="36.75" customHeight="1" x14ac:dyDescent="0.3">
      <c r="B134" s="32"/>
      <c r="C134" s="32"/>
      <c r="D134" s="32"/>
      <c r="E134" s="32"/>
      <c r="F134" s="32"/>
      <c r="G134" s="32"/>
      <c r="H134" s="32"/>
      <c r="I134" s="32"/>
      <c r="J134" s="91"/>
      <c r="K134" s="33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</row>
    <row r="135" spans="2:25" ht="36.75" customHeight="1" x14ac:dyDescent="0.3">
      <c r="B135" s="32"/>
      <c r="C135" s="32"/>
      <c r="D135" s="32"/>
      <c r="E135" s="32"/>
      <c r="F135" s="32"/>
      <c r="G135" s="32"/>
      <c r="H135" s="32"/>
      <c r="I135" s="32"/>
      <c r="J135" s="91"/>
      <c r="K135" s="33"/>
      <c r="L135" s="34"/>
      <c r="M135" s="34"/>
      <c r="N135" s="34"/>
      <c r="O135" s="34"/>
      <c r="P135" s="34"/>
      <c r="Q135" s="34"/>
      <c r="R135" s="34"/>
      <c r="S135" s="34"/>
      <c r="T135" s="34"/>
      <c r="U135" s="34"/>
      <c r="V135" s="34"/>
      <c r="W135" s="34"/>
      <c r="X135" s="34"/>
      <c r="Y135" s="34"/>
    </row>
    <row r="136" spans="2:25" ht="36.75" customHeight="1" x14ac:dyDescent="0.3">
      <c r="B136" s="32"/>
      <c r="C136" s="32"/>
      <c r="D136" s="32"/>
      <c r="E136" s="32"/>
      <c r="F136" s="32"/>
      <c r="G136" s="32"/>
      <c r="H136" s="32"/>
      <c r="I136" s="32"/>
      <c r="J136" s="91"/>
      <c r="K136" s="33"/>
      <c r="L136" s="34"/>
      <c r="M136" s="34"/>
      <c r="N136" s="34"/>
      <c r="O136" s="34"/>
      <c r="P136" s="34"/>
      <c r="Q136" s="34"/>
      <c r="R136" s="34"/>
      <c r="S136" s="34"/>
      <c r="T136" s="34"/>
      <c r="U136" s="34"/>
      <c r="V136" s="34"/>
      <c r="W136" s="34"/>
      <c r="X136" s="34"/>
      <c r="Y136" s="34"/>
    </row>
    <row r="137" spans="2:25" ht="36.75" customHeight="1" x14ac:dyDescent="0.3">
      <c r="B137" s="32"/>
      <c r="C137" s="32"/>
      <c r="D137" s="32"/>
      <c r="E137" s="32"/>
      <c r="F137" s="32"/>
      <c r="G137" s="32"/>
      <c r="H137" s="32"/>
      <c r="I137" s="32"/>
      <c r="J137" s="91"/>
      <c r="K137" s="33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</row>
    <row r="138" spans="2:25" ht="36.75" customHeight="1" x14ac:dyDescent="0.3">
      <c r="B138" s="32"/>
      <c r="C138" s="32"/>
      <c r="D138" s="32"/>
      <c r="E138" s="32"/>
      <c r="F138" s="32"/>
      <c r="G138" s="32"/>
      <c r="H138" s="32"/>
      <c r="I138" s="32"/>
      <c r="J138" s="91"/>
      <c r="K138" s="33"/>
      <c r="L138" s="34"/>
      <c r="M138" s="34"/>
      <c r="N138" s="34"/>
      <c r="O138" s="34"/>
      <c r="P138" s="34"/>
      <c r="Q138" s="34"/>
      <c r="R138" s="34"/>
      <c r="S138" s="34"/>
      <c r="T138" s="34"/>
      <c r="U138" s="34"/>
      <c r="V138" s="34"/>
      <c r="W138" s="34"/>
      <c r="X138" s="34"/>
      <c r="Y138" s="34"/>
    </row>
    <row r="139" spans="2:25" ht="29.25" customHeight="1" x14ac:dyDescent="0.3">
      <c r="B139" s="32"/>
      <c r="C139" s="32"/>
      <c r="D139" s="32"/>
      <c r="E139" s="32"/>
      <c r="F139" s="32"/>
      <c r="G139" s="32"/>
      <c r="H139" s="32"/>
      <c r="I139" s="32"/>
      <c r="J139" s="91"/>
      <c r="K139" s="33"/>
      <c r="L139" s="34"/>
      <c r="M139" s="34"/>
      <c r="N139" s="34"/>
      <c r="O139" s="34"/>
      <c r="P139" s="34"/>
      <c r="Q139" s="34"/>
      <c r="R139" s="34"/>
      <c r="S139" s="34"/>
      <c r="T139" s="34"/>
      <c r="U139" s="34"/>
      <c r="V139" s="34"/>
      <c r="W139" s="34"/>
      <c r="X139" s="34"/>
      <c r="Y139" s="34"/>
    </row>
    <row r="140" spans="2:25" ht="26.25" customHeight="1" x14ac:dyDescent="0.3">
      <c r="B140" s="32"/>
      <c r="C140" s="32"/>
      <c r="D140" s="32"/>
      <c r="E140" s="32"/>
      <c r="F140" s="32"/>
      <c r="G140" s="32"/>
      <c r="H140" s="32"/>
      <c r="I140" s="32"/>
      <c r="J140" s="91"/>
      <c r="K140" s="33"/>
      <c r="L140" s="34"/>
      <c r="M140" s="34"/>
      <c r="N140" s="34"/>
      <c r="O140" s="34"/>
      <c r="P140" s="34"/>
      <c r="Q140" s="34"/>
      <c r="R140" s="34"/>
      <c r="S140" s="34"/>
      <c r="T140" s="34"/>
      <c r="U140" s="34"/>
      <c r="V140" s="34"/>
      <c r="W140" s="34"/>
      <c r="X140" s="34"/>
      <c r="Y140" s="34"/>
    </row>
    <row r="141" spans="2:25" ht="27" customHeight="1" x14ac:dyDescent="0.3">
      <c r="B141" s="32"/>
      <c r="C141" s="32"/>
      <c r="D141" s="32"/>
      <c r="E141" s="32"/>
      <c r="F141" s="32"/>
      <c r="G141" s="32"/>
      <c r="H141" s="32"/>
      <c r="I141" s="32"/>
      <c r="J141" s="91"/>
      <c r="K141" s="33"/>
      <c r="L141" s="34"/>
      <c r="M141" s="34"/>
      <c r="N141" s="34"/>
      <c r="O141" s="34"/>
      <c r="P141" s="34"/>
      <c r="Q141" s="34"/>
      <c r="R141" s="34"/>
      <c r="S141" s="34"/>
      <c r="T141" s="34"/>
      <c r="U141" s="34"/>
      <c r="V141" s="34"/>
      <c r="W141" s="34"/>
      <c r="X141" s="34"/>
      <c r="Y141" s="34"/>
    </row>
    <row r="142" spans="2:25" ht="27" customHeight="1" x14ac:dyDescent="0.3">
      <c r="B142" s="32"/>
      <c r="C142" s="32"/>
      <c r="D142" s="32"/>
      <c r="E142" s="32"/>
      <c r="F142" s="32"/>
      <c r="G142" s="32"/>
      <c r="H142" s="32"/>
      <c r="I142" s="32"/>
      <c r="J142" s="91"/>
      <c r="K142" s="33"/>
      <c r="L142" s="34"/>
      <c r="M142" s="34"/>
      <c r="N142" s="34"/>
      <c r="O142" s="34"/>
      <c r="P142" s="34"/>
      <c r="Q142" s="34"/>
      <c r="R142" s="34"/>
      <c r="S142" s="34"/>
      <c r="T142" s="34"/>
      <c r="U142" s="34"/>
      <c r="V142" s="34"/>
      <c r="W142" s="34"/>
      <c r="X142" s="34"/>
      <c r="Y142" s="34"/>
    </row>
    <row r="143" spans="2:25" ht="24.75" customHeight="1" x14ac:dyDescent="0.3">
      <c r="B143" s="32"/>
      <c r="C143" s="32"/>
      <c r="D143" s="32"/>
      <c r="E143" s="32"/>
      <c r="F143" s="32"/>
      <c r="G143" s="32"/>
      <c r="H143" s="32"/>
      <c r="I143" s="32"/>
      <c r="J143" s="91"/>
      <c r="K143" s="33"/>
      <c r="L143" s="34"/>
      <c r="M143" s="34"/>
      <c r="N143" s="34"/>
      <c r="O143" s="34"/>
      <c r="P143" s="34"/>
      <c r="Q143" s="34"/>
      <c r="R143" s="34"/>
      <c r="S143" s="34"/>
      <c r="T143" s="34"/>
      <c r="U143" s="34"/>
      <c r="V143" s="34"/>
      <c r="W143" s="34"/>
      <c r="X143" s="34"/>
      <c r="Y143" s="34"/>
    </row>
    <row r="144" spans="2:25" ht="27" customHeight="1" x14ac:dyDescent="0.3">
      <c r="B144" s="38"/>
      <c r="C144" s="38"/>
      <c r="D144" s="38"/>
      <c r="E144" s="38"/>
      <c r="F144" s="38"/>
      <c r="G144" s="38"/>
      <c r="H144" s="38"/>
      <c r="I144" s="38"/>
      <c r="J144" s="91"/>
      <c r="K144" s="33"/>
      <c r="L144" s="34"/>
      <c r="M144" s="34"/>
      <c r="N144" s="34"/>
      <c r="O144" s="34"/>
      <c r="P144" s="34"/>
      <c r="Q144" s="34"/>
      <c r="R144" s="34"/>
      <c r="S144" s="34"/>
      <c r="T144" s="34"/>
      <c r="U144" s="34"/>
      <c r="V144" s="34"/>
      <c r="W144" s="34"/>
      <c r="X144" s="34"/>
      <c r="Y144" s="34"/>
    </row>
    <row r="145" spans="2:25" ht="27" customHeight="1" x14ac:dyDescent="0.3">
      <c r="B145" s="38"/>
      <c r="C145" s="38"/>
      <c r="D145" s="38"/>
      <c r="E145" s="38"/>
      <c r="F145" s="38"/>
      <c r="G145" s="38"/>
      <c r="H145" s="38"/>
      <c r="I145" s="38"/>
      <c r="J145" s="91"/>
      <c r="K145" s="33"/>
      <c r="L145" s="34"/>
      <c r="M145" s="34"/>
      <c r="N145" s="34"/>
      <c r="O145" s="34"/>
      <c r="P145" s="34"/>
      <c r="Q145" s="34"/>
      <c r="R145" s="34"/>
      <c r="S145" s="34"/>
      <c r="T145" s="34"/>
      <c r="U145" s="34"/>
      <c r="V145" s="34"/>
      <c r="W145" s="34"/>
      <c r="X145" s="34"/>
      <c r="Y145" s="34"/>
    </row>
    <row r="146" spans="2:25" ht="12" customHeight="1" x14ac:dyDescent="0.3">
      <c r="B146" s="38"/>
      <c r="C146" s="38"/>
      <c r="D146" s="38"/>
      <c r="E146" s="38"/>
      <c r="F146" s="38"/>
      <c r="G146" s="38"/>
      <c r="H146" s="38"/>
      <c r="I146" s="38"/>
      <c r="J146" s="91"/>
      <c r="K146" s="33"/>
      <c r="L146" s="34"/>
      <c r="M146" s="34"/>
      <c r="N146" s="34"/>
      <c r="O146" s="34"/>
      <c r="P146" s="34"/>
      <c r="Q146" s="34"/>
      <c r="R146" s="34"/>
      <c r="S146" s="34"/>
      <c r="T146" s="34"/>
      <c r="U146" s="34"/>
      <c r="V146" s="34"/>
      <c r="W146" s="34"/>
      <c r="X146" s="34"/>
      <c r="Y146" s="34"/>
    </row>
    <row r="147" spans="2:25" ht="12" customHeight="1" x14ac:dyDescent="0.3">
      <c r="B147" s="38"/>
      <c r="C147" s="38"/>
      <c r="D147" s="38"/>
      <c r="E147" s="38"/>
      <c r="F147" s="38"/>
      <c r="G147" s="38"/>
      <c r="H147" s="38"/>
      <c r="I147" s="38"/>
      <c r="J147" s="91"/>
      <c r="K147" s="33"/>
      <c r="L147" s="34"/>
      <c r="M147" s="34"/>
      <c r="N147" s="34"/>
      <c r="O147" s="34"/>
      <c r="P147" s="34"/>
      <c r="Q147" s="34"/>
      <c r="R147" s="34"/>
      <c r="S147" s="34"/>
      <c r="T147" s="34"/>
      <c r="U147" s="34"/>
      <c r="V147" s="34"/>
      <c r="W147" s="34"/>
      <c r="X147" s="34"/>
      <c r="Y147" s="34"/>
    </row>
    <row r="148" spans="2:25" ht="12" customHeight="1" x14ac:dyDescent="0.3">
      <c r="B148" s="38"/>
      <c r="C148" s="38"/>
      <c r="D148" s="38"/>
      <c r="E148" s="38"/>
      <c r="F148" s="38"/>
      <c r="G148" s="38"/>
      <c r="H148" s="38"/>
      <c r="I148" s="38"/>
      <c r="J148" s="91"/>
      <c r="K148" s="33"/>
      <c r="L148" s="34"/>
      <c r="M148" s="34"/>
      <c r="N148" s="34"/>
      <c r="O148" s="34"/>
      <c r="P148" s="34"/>
      <c r="Q148" s="34"/>
      <c r="R148" s="34"/>
      <c r="S148" s="34"/>
      <c r="T148" s="34"/>
      <c r="U148" s="34"/>
      <c r="V148" s="34"/>
      <c r="W148" s="34"/>
      <c r="X148" s="34"/>
      <c r="Y148" s="34"/>
    </row>
    <row r="149" spans="2:25" ht="12" customHeight="1" x14ac:dyDescent="0.3">
      <c r="B149" s="38"/>
      <c r="C149" s="38"/>
      <c r="D149" s="38"/>
      <c r="E149" s="38"/>
      <c r="F149" s="38"/>
      <c r="G149" s="38"/>
      <c r="H149" s="38"/>
      <c r="I149" s="38"/>
      <c r="J149" s="91"/>
      <c r="K149" s="33"/>
      <c r="L149" s="34"/>
      <c r="M149" s="34"/>
      <c r="N149" s="34"/>
      <c r="O149" s="34"/>
      <c r="P149" s="34"/>
      <c r="Q149" s="34"/>
      <c r="R149" s="34"/>
      <c r="S149" s="34"/>
      <c r="T149" s="34"/>
      <c r="U149" s="34"/>
      <c r="V149" s="34"/>
      <c r="W149" s="34"/>
      <c r="X149" s="34"/>
      <c r="Y149" s="34"/>
    </row>
    <row r="150" spans="2:25" ht="12" customHeight="1" x14ac:dyDescent="0.3">
      <c r="B150" s="38"/>
      <c r="C150" s="38"/>
      <c r="D150" s="38"/>
      <c r="E150" s="38"/>
      <c r="F150" s="38"/>
      <c r="G150" s="38"/>
      <c r="H150" s="38"/>
      <c r="I150" s="38"/>
      <c r="J150" s="91"/>
      <c r="K150" s="33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</row>
    <row r="151" spans="2:25" ht="12" customHeight="1" x14ac:dyDescent="0.3">
      <c r="B151" s="38"/>
      <c r="C151" s="38"/>
      <c r="D151" s="38"/>
      <c r="E151" s="38"/>
      <c r="F151" s="38"/>
      <c r="G151" s="38"/>
      <c r="H151" s="38"/>
      <c r="I151" s="38"/>
      <c r="J151" s="91"/>
      <c r="K151" s="33"/>
      <c r="L151" s="34"/>
      <c r="M151" s="34"/>
      <c r="N151" s="34"/>
      <c r="O151" s="34"/>
      <c r="P151" s="34"/>
      <c r="Q151" s="34"/>
      <c r="R151" s="34"/>
      <c r="S151" s="34"/>
      <c r="T151" s="34"/>
      <c r="U151" s="34"/>
      <c r="V151" s="34"/>
      <c r="W151" s="34"/>
      <c r="X151" s="34"/>
      <c r="Y151" s="34"/>
    </row>
    <row r="152" spans="2:25" ht="12" customHeight="1" x14ac:dyDescent="0.3">
      <c r="B152" s="38"/>
      <c r="C152" s="38"/>
      <c r="D152" s="38"/>
      <c r="E152" s="38"/>
      <c r="F152" s="38"/>
      <c r="G152" s="38"/>
      <c r="H152" s="38"/>
      <c r="I152" s="38"/>
      <c r="J152" s="91"/>
      <c r="K152" s="33"/>
      <c r="L152" s="34"/>
      <c r="M152" s="34"/>
      <c r="N152" s="34"/>
      <c r="O152" s="34"/>
      <c r="P152" s="34"/>
      <c r="Q152" s="34"/>
      <c r="R152" s="34"/>
      <c r="S152" s="34"/>
      <c r="T152" s="34"/>
      <c r="U152" s="34"/>
      <c r="V152" s="34"/>
      <c r="W152" s="34"/>
      <c r="X152" s="34"/>
      <c r="Y152" s="34"/>
    </row>
    <row r="153" spans="2:25" ht="12" customHeight="1" x14ac:dyDescent="0.3">
      <c r="B153" s="38"/>
      <c r="C153" s="38"/>
      <c r="D153" s="38"/>
      <c r="E153" s="38"/>
      <c r="F153" s="38"/>
      <c r="G153" s="38"/>
      <c r="H153" s="38"/>
      <c r="I153" s="38"/>
      <c r="J153" s="91"/>
      <c r="K153" s="33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</row>
    <row r="154" spans="2:25" ht="12" customHeight="1" x14ac:dyDescent="0.3">
      <c r="B154" s="38"/>
      <c r="C154" s="38"/>
      <c r="D154" s="38"/>
      <c r="E154" s="38"/>
      <c r="F154" s="38"/>
      <c r="G154" s="38"/>
      <c r="H154" s="38"/>
      <c r="I154" s="38"/>
      <c r="J154" s="91"/>
      <c r="K154" s="33"/>
      <c r="L154" s="34"/>
      <c r="M154" s="34"/>
      <c r="N154" s="34"/>
      <c r="O154" s="34"/>
      <c r="P154" s="34"/>
      <c r="Q154" s="34"/>
      <c r="R154" s="34"/>
      <c r="S154" s="34"/>
      <c r="T154" s="34"/>
      <c r="U154" s="34"/>
      <c r="V154" s="34"/>
      <c r="W154" s="34"/>
      <c r="X154" s="34"/>
      <c r="Y154" s="34"/>
    </row>
    <row r="155" spans="2:25" ht="12" customHeight="1" x14ac:dyDescent="0.3">
      <c r="B155" s="38"/>
      <c r="C155" s="38"/>
      <c r="D155" s="38"/>
      <c r="E155" s="38"/>
      <c r="F155" s="38"/>
      <c r="G155" s="38"/>
      <c r="H155" s="38"/>
      <c r="I155" s="38"/>
      <c r="J155" s="91"/>
      <c r="K155" s="33"/>
      <c r="L155" s="34"/>
      <c r="M155" s="34"/>
      <c r="N155" s="34"/>
      <c r="O155" s="34"/>
      <c r="P155" s="34"/>
      <c r="Q155" s="34"/>
      <c r="R155" s="34"/>
      <c r="S155" s="34"/>
      <c r="T155" s="34"/>
      <c r="U155" s="34"/>
      <c r="V155" s="34"/>
      <c r="W155" s="34"/>
      <c r="X155" s="34"/>
      <c r="Y155" s="34"/>
    </row>
    <row r="156" spans="2:25" ht="12" customHeight="1" x14ac:dyDescent="0.3">
      <c r="B156" s="38"/>
      <c r="C156" s="38"/>
      <c r="D156" s="38"/>
      <c r="E156" s="38"/>
      <c r="F156" s="38"/>
      <c r="G156" s="38"/>
      <c r="H156" s="38"/>
      <c r="I156" s="38"/>
      <c r="J156" s="91"/>
      <c r="K156" s="33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</row>
    <row r="157" spans="2:25" ht="12" customHeight="1" x14ac:dyDescent="0.3">
      <c r="B157" s="38"/>
      <c r="C157" s="38"/>
      <c r="D157" s="38"/>
      <c r="E157" s="38"/>
      <c r="F157" s="38"/>
      <c r="G157" s="38"/>
      <c r="H157" s="38"/>
      <c r="I157" s="38"/>
      <c r="J157" s="91"/>
      <c r="K157" s="33"/>
      <c r="L157" s="34"/>
      <c r="M157" s="34"/>
      <c r="N157" s="34"/>
      <c r="O157" s="34"/>
      <c r="P157" s="34"/>
      <c r="Q157" s="34"/>
      <c r="R157" s="34"/>
      <c r="S157" s="34"/>
      <c r="T157" s="34"/>
      <c r="U157" s="34"/>
      <c r="V157" s="34"/>
      <c r="W157" s="34"/>
      <c r="X157" s="34"/>
      <c r="Y157" s="34"/>
    </row>
    <row r="158" spans="2:25" ht="12" customHeight="1" x14ac:dyDescent="0.3">
      <c r="B158" s="38"/>
      <c r="C158" s="38"/>
      <c r="D158" s="38"/>
      <c r="E158" s="38"/>
      <c r="F158" s="38"/>
      <c r="G158" s="38"/>
      <c r="H158" s="38"/>
      <c r="I158" s="38"/>
      <c r="J158" s="91"/>
      <c r="K158" s="33"/>
      <c r="L158" s="34"/>
      <c r="M158" s="34"/>
      <c r="N158" s="34"/>
      <c r="O158" s="34"/>
      <c r="P158" s="34"/>
      <c r="Q158" s="34"/>
      <c r="R158" s="34"/>
      <c r="S158" s="34"/>
      <c r="T158" s="34"/>
      <c r="U158" s="34"/>
      <c r="V158" s="34"/>
      <c r="W158" s="34"/>
      <c r="X158" s="34"/>
      <c r="Y158" s="34"/>
    </row>
    <row r="159" spans="2:25" ht="12" customHeight="1" x14ac:dyDescent="0.3">
      <c r="B159" s="38"/>
      <c r="C159" s="38"/>
      <c r="D159" s="38"/>
      <c r="E159" s="38"/>
      <c r="F159" s="38"/>
      <c r="G159" s="38"/>
      <c r="H159" s="38"/>
      <c r="I159" s="38"/>
      <c r="J159" s="91"/>
      <c r="K159" s="33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</row>
    <row r="160" spans="2:25" ht="12" customHeight="1" x14ac:dyDescent="0.3">
      <c r="B160" s="38"/>
      <c r="C160" s="38"/>
      <c r="D160" s="38"/>
      <c r="E160" s="38"/>
      <c r="F160" s="38"/>
      <c r="G160" s="38"/>
      <c r="H160" s="38"/>
      <c r="I160" s="38"/>
      <c r="J160" s="91"/>
      <c r="K160" s="33"/>
      <c r="L160" s="34"/>
      <c r="M160" s="34"/>
      <c r="N160" s="34"/>
      <c r="O160" s="34"/>
      <c r="P160" s="34"/>
      <c r="Q160" s="34"/>
      <c r="R160" s="34"/>
      <c r="S160" s="34"/>
      <c r="T160" s="34"/>
      <c r="U160" s="34"/>
      <c r="V160" s="34"/>
      <c r="W160" s="34"/>
      <c r="X160" s="34"/>
      <c r="Y160" s="34"/>
    </row>
    <row r="161" spans="2:25" ht="12" customHeight="1" x14ac:dyDescent="0.3">
      <c r="B161" s="38"/>
      <c r="C161" s="38"/>
      <c r="D161" s="38"/>
      <c r="E161" s="38"/>
      <c r="F161" s="38"/>
      <c r="G161" s="38"/>
      <c r="H161" s="38"/>
      <c r="I161" s="38"/>
      <c r="J161" s="91"/>
      <c r="K161" s="33"/>
      <c r="L161" s="34"/>
      <c r="M161" s="34"/>
      <c r="N161" s="34"/>
      <c r="O161" s="34"/>
      <c r="P161" s="34"/>
      <c r="Q161" s="34"/>
      <c r="R161" s="34"/>
      <c r="S161" s="34"/>
      <c r="T161" s="34"/>
      <c r="U161" s="34"/>
      <c r="V161" s="34"/>
      <c r="W161" s="34"/>
      <c r="X161" s="34"/>
      <c r="Y161" s="34"/>
    </row>
    <row r="162" spans="2:25" ht="12" customHeight="1" x14ac:dyDescent="0.3">
      <c r="B162" s="38"/>
      <c r="C162" s="38"/>
      <c r="D162" s="38"/>
      <c r="E162" s="38"/>
      <c r="F162" s="38"/>
      <c r="G162" s="38"/>
      <c r="H162" s="38"/>
      <c r="I162" s="38"/>
      <c r="J162" s="91"/>
      <c r="K162" s="33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</row>
    <row r="163" spans="2:25" ht="12" customHeight="1" x14ac:dyDescent="0.3">
      <c r="B163" s="38"/>
      <c r="C163" s="38"/>
      <c r="D163" s="38"/>
      <c r="E163" s="38"/>
      <c r="F163" s="38"/>
      <c r="G163" s="38"/>
      <c r="H163" s="38"/>
      <c r="I163" s="38"/>
      <c r="J163" s="91"/>
      <c r="K163" s="33"/>
      <c r="L163" s="34"/>
      <c r="M163" s="34"/>
      <c r="N163" s="34"/>
      <c r="O163" s="34"/>
      <c r="P163" s="34"/>
      <c r="Q163" s="34"/>
      <c r="R163" s="34"/>
      <c r="S163" s="34"/>
      <c r="T163" s="34"/>
      <c r="U163" s="34"/>
      <c r="V163" s="34"/>
      <c r="W163" s="34"/>
      <c r="X163" s="34"/>
      <c r="Y163" s="34"/>
    </row>
    <row r="164" spans="2:25" ht="12" customHeight="1" x14ac:dyDescent="0.3">
      <c r="B164" s="38"/>
      <c r="C164" s="38"/>
      <c r="D164" s="38"/>
      <c r="E164" s="38"/>
      <c r="F164" s="38"/>
      <c r="G164" s="38"/>
      <c r="H164" s="38"/>
      <c r="I164" s="38"/>
      <c r="J164" s="91"/>
      <c r="K164" s="33"/>
      <c r="L164" s="34"/>
      <c r="M164" s="34"/>
      <c r="N164" s="34"/>
      <c r="O164" s="34"/>
      <c r="P164" s="34"/>
      <c r="Q164" s="34"/>
      <c r="R164" s="34"/>
      <c r="S164" s="34"/>
      <c r="T164" s="34"/>
      <c r="U164" s="34"/>
      <c r="V164" s="34"/>
      <c r="W164" s="34"/>
      <c r="X164" s="34"/>
      <c r="Y164" s="34"/>
    </row>
    <row r="165" spans="2:25" ht="12" customHeight="1" x14ac:dyDescent="0.3">
      <c r="B165" s="38"/>
      <c r="C165" s="38"/>
      <c r="D165" s="38"/>
      <c r="E165" s="38"/>
      <c r="F165" s="38"/>
      <c r="G165" s="38"/>
      <c r="H165" s="38"/>
      <c r="I165" s="38"/>
      <c r="J165" s="91"/>
      <c r="K165" s="33"/>
      <c r="L165" s="34"/>
      <c r="M165" s="34"/>
      <c r="N165" s="34"/>
      <c r="O165" s="34"/>
      <c r="P165" s="34"/>
      <c r="Q165" s="34"/>
      <c r="R165" s="34"/>
      <c r="S165" s="34"/>
      <c r="T165" s="34"/>
      <c r="U165" s="34"/>
      <c r="V165" s="34"/>
      <c r="W165" s="34"/>
      <c r="X165" s="34"/>
      <c r="Y165" s="34"/>
    </row>
    <row r="166" spans="2:25" ht="12" customHeight="1" x14ac:dyDescent="0.3">
      <c r="B166" s="38"/>
      <c r="C166" s="38"/>
      <c r="D166" s="38"/>
      <c r="E166" s="38"/>
      <c r="F166" s="38"/>
      <c r="G166" s="38"/>
      <c r="H166" s="38"/>
      <c r="I166" s="38"/>
      <c r="J166" s="91"/>
      <c r="K166" s="33"/>
      <c r="L166" s="34"/>
      <c r="M166" s="34"/>
      <c r="N166" s="34"/>
      <c r="O166" s="34"/>
      <c r="P166" s="34"/>
      <c r="Q166" s="34"/>
      <c r="R166" s="34"/>
      <c r="S166" s="34"/>
      <c r="T166" s="34"/>
      <c r="U166" s="34"/>
      <c r="V166" s="34"/>
      <c r="W166" s="34"/>
      <c r="X166" s="34"/>
      <c r="Y166" s="34"/>
    </row>
    <row r="167" spans="2:25" ht="12" customHeight="1" x14ac:dyDescent="0.3">
      <c r="B167" s="38"/>
      <c r="C167" s="38"/>
      <c r="D167" s="38"/>
      <c r="E167" s="38"/>
      <c r="F167" s="38"/>
      <c r="G167" s="38"/>
      <c r="H167" s="38"/>
      <c r="I167" s="38"/>
      <c r="J167" s="91"/>
      <c r="K167" s="33"/>
      <c r="L167" s="34"/>
      <c r="M167" s="34"/>
      <c r="N167" s="34"/>
      <c r="O167" s="34"/>
      <c r="P167" s="34"/>
      <c r="Q167" s="34"/>
      <c r="R167" s="34"/>
      <c r="S167" s="34"/>
      <c r="T167" s="34"/>
      <c r="U167" s="34"/>
      <c r="V167" s="34"/>
      <c r="W167" s="34"/>
      <c r="X167" s="34"/>
      <c r="Y167" s="34"/>
    </row>
    <row r="168" spans="2:25" ht="12" customHeight="1" x14ac:dyDescent="0.3">
      <c r="B168" s="38"/>
      <c r="C168" s="38"/>
      <c r="D168" s="38"/>
      <c r="E168" s="38"/>
      <c r="F168" s="38"/>
      <c r="G168" s="38"/>
      <c r="H168" s="38"/>
      <c r="I168" s="38"/>
      <c r="J168" s="91"/>
      <c r="K168" s="33"/>
      <c r="L168" s="34"/>
      <c r="M168" s="34"/>
      <c r="N168" s="34"/>
      <c r="O168" s="34"/>
      <c r="P168" s="34"/>
      <c r="Q168" s="34"/>
      <c r="R168" s="34"/>
      <c r="S168" s="34"/>
      <c r="T168" s="34"/>
      <c r="U168" s="34"/>
      <c r="V168" s="34"/>
      <c r="W168" s="34"/>
      <c r="X168" s="34"/>
      <c r="Y168" s="34"/>
    </row>
    <row r="169" spans="2:25" ht="12" customHeight="1" x14ac:dyDescent="0.3">
      <c r="B169" s="38"/>
      <c r="C169" s="38"/>
      <c r="D169" s="38"/>
      <c r="E169" s="38"/>
      <c r="F169" s="38"/>
      <c r="G169" s="38"/>
      <c r="H169" s="38"/>
      <c r="I169" s="38"/>
      <c r="J169" s="91"/>
      <c r="K169" s="33"/>
      <c r="L169" s="34"/>
      <c r="M169" s="34"/>
      <c r="N169" s="34"/>
      <c r="O169" s="34"/>
      <c r="P169" s="34"/>
      <c r="Q169" s="34"/>
      <c r="R169" s="34"/>
      <c r="S169" s="34"/>
      <c r="T169" s="34"/>
      <c r="U169" s="34"/>
      <c r="V169" s="34"/>
      <c r="W169" s="34"/>
      <c r="X169" s="34"/>
      <c r="Y169" s="34"/>
    </row>
    <row r="170" spans="2:25" ht="12" customHeight="1" x14ac:dyDescent="0.3">
      <c r="B170" s="38"/>
      <c r="C170" s="38"/>
      <c r="D170" s="38"/>
      <c r="E170" s="38"/>
      <c r="F170" s="38"/>
      <c r="G170" s="38"/>
      <c r="H170" s="38"/>
      <c r="I170" s="38"/>
      <c r="J170" s="91"/>
      <c r="K170" s="33"/>
      <c r="L170" s="34"/>
      <c r="M170" s="34"/>
      <c r="N170" s="34"/>
      <c r="O170" s="34"/>
      <c r="P170" s="34"/>
      <c r="Q170" s="34"/>
      <c r="R170" s="34"/>
      <c r="S170" s="34"/>
      <c r="T170" s="34"/>
      <c r="U170" s="34"/>
      <c r="V170" s="34"/>
      <c r="W170" s="34"/>
      <c r="X170" s="34"/>
      <c r="Y170" s="34"/>
    </row>
    <row r="171" spans="2:25" ht="12" customHeight="1" x14ac:dyDescent="0.3">
      <c r="B171" s="38"/>
      <c r="C171" s="38"/>
      <c r="D171" s="38"/>
      <c r="E171" s="38"/>
      <c r="F171" s="38"/>
      <c r="G171" s="38"/>
      <c r="H171" s="38"/>
      <c r="I171" s="38"/>
      <c r="J171" s="91"/>
      <c r="K171" s="33"/>
      <c r="L171" s="34"/>
      <c r="M171" s="34"/>
      <c r="N171" s="34"/>
      <c r="O171" s="34"/>
      <c r="P171" s="34"/>
      <c r="Q171" s="34"/>
      <c r="R171" s="34"/>
      <c r="S171" s="34"/>
      <c r="T171" s="34"/>
      <c r="U171" s="34"/>
      <c r="V171" s="34"/>
      <c r="W171" s="34"/>
      <c r="X171" s="34"/>
      <c r="Y171" s="34"/>
    </row>
    <row r="172" spans="2:25" ht="12" customHeight="1" x14ac:dyDescent="0.3">
      <c r="B172" s="38"/>
      <c r="C172" s="38"/>
      <c r="D172" s="38"/>
      <c r="E172" s="38"/>
      <c r="F172" s="38"/>
      <c r="G172" s="38"/>
      <c r="H172" s="38"/>
      <c r="I172" s="38"/>
      <c r="J172" s="91"/>
      <c r="K172" s="33"/>
      <c r="L172" s="34"/>
      <c r="M172" s="34"/>
      <c r="N172" s="34"/>
      <c r="O172" s="34"/>
      <c r="P172" s="34"/>
      <c r="Q172" s="34"/>
      <c r="R172" s="34"/>
      <c r="S172" s="34"/>
      <c r="T172" s="34"/>
      <c r="U172" s="34"/>
      <c r="V172" s="34"/>
      <c r="W172" s="34"/>
      <c r="X172" s="34"/>
      <c r="Y172" s="34"/>
    </row>
    <row r="173" spans="2:25" ht="12" customHeight="1" x14ac:dyDescent="0.3">
      <c r="B173" s="38"/>
      <c r="C173" s="38"/>
      <c r="D173" s="38"/>
      <c r="E173" s="38"/>
      <c r="F173" s="38"/>
      <c r="G173" s="38"/>
      <c r="H173" s="38"/>
      <c r="I173" s="38"/>
      <c r="J173" s="91"/>
      <c r="K173" s="33"/>
      <c r="L173" s="34"/>
      <c r="M173" s="34"/>
      <c r="N173" s="34"/>
      <c r="O173" s="34"/>
      <c r="P173" s="34"/>
      <c r="Q173" s="34"/>
      <c r="R173" s="34"/>
      <c r="S173" s="34"/>
      <c r="T173" s="34"/>
      <c r="U173" s="34"/>
      <c r="V173" s="34"/>
      <c r="W173" s="34"/>
      <c r="X173" s="34"/>
      <c r="Y173" s="34"/>
    </row>
    <row r="174" spans="2:25" ht="12" customHeight="1" x14ac:dyDescent="0.3">
      <c r="B174" s="38"/>
      <c r="C174" s="38"/>
      <c r="D174" s="38"/>
      <c r="E174" s="38"/>
      <c r="F174" s="38"/>
      <c r="G174" s="38"/>
      <c r="H174" s="38"/>
      <c r="I174" s="38"/>
      <c r="J174" s="91"/>
      <c r="K174" s="33"/>
      <c r="L174" s="34"/>
      <c r="M174" s="34"/>
      <c r="N174" s="34"/>
      <c r="O174" s="34"/>
      <c r="P174" s="34"/>
      <c r="Q174" s="34"/>
      <c r="R174" s="34"/>
      <c r="S174" s="34"/>
      <c r="T174" s="34"/>
      <c r="U174" s="34"/>
      <c r="V174" s="34"/>
      <c r="W174" s="34"/>
      <c r="X174" s="34"/>
      <c r="Y174" s="34"/>
    </row>
    <row r="175" spans="2:25" ht="12" customHeight="1" x14ac:dyDescent="0.3">
      <c r="B175" s="38"/>
      <c r="C175" s="38"/>
      <c r="D175" s="38"/>
      <c r="E175" s="38"/>
      <c r="F175" s="38"/>
      <c r="G175" s="38"/>
      <c r="H175" s="38"/>
      <c r="I175" s="38"/>
      <c r="J175" s="91"/>
      <c r="K175" s="33"/>
      <c r="L175" s="34"/>
      <c r="M175" s="34"/>
      <c r="N175" s="34"/>
      <c r="O175" s="34"/>
      <c r="P175" s="34"/>
      <c r="Q175" s="34"/>
      <c r="R175" s="34"/>
      <c r="S175" s="34"/>
      <c r="T175" s="34"/>
      <c r="U175" s="34"/>
      <c r="V175" s="34"/>
      <c r="W175" s="34"/>
      <c r="X175" s="34"/>
      <c r="Y175" s="34"/>
    </row>
    <row r="176" spans="2:25" ht="12" customHeight="1" x14ac:dyDescent="0.3">
      <c r="B176" s="38"/>
      <c r="C176" s="38"/>
      <c r="D176" s="38"/>
      <c r="E176" s="38"/>
      <c r="F176" s="38"/>
      <c r="G176" s="38"/>
      <c r="H176" s="38"/>
      <c r="I176" s="38"/>
      <c r="J176" s="91"/>
      <c r="K176" s="33"/>
      <c r="L176" s="34"/>
      <c r="M176" s="34"/>
      <c r="N176" s="34"/>
      <c r="O176" s="34"/>
      <c r="P176" s="34"/>
      <c r="Q176" s="34"/>
      <c r="R176" s="34"/>
      <c r="S176" s="34"/>
      <c r="T176" s="34"/>
      <c r="U176" s="34"/>
      <c r="V176" s="34"/>
      <c r="W176" s="34"/>
      <c r="X176" s="34"/>
      <c r="Y176" s="34"/>
    </row>
    <row r="177" spans="2:25" ht="12" customHeight="1" x14ac:dyDescent="0.3">
      <c r="B177" s="38"/>
      <c r="C177" s="38"/>
      <c r="D177" s="38"/>
      <c r="E177" s="38"/>
      <c r="F177" s="38"/>
      <c r="G177" s="38"/>
      <c r="H177" s="38"/>
      <c r="I177" s="38"/>
      <c r="J177" s="91"/>
      <c r="K177" s="33"/>
      <c r="L177" s="34"/>
      <c r="M177" s="34"/>
      <c r="N177" s="34"/>
      <c r="O177" s="34"/>
      <c r="P177" s="34"/>
      <c r="Q177" s="34"/>
      <c r="R177" s="34"/>
      <c r="S177" s="34"/>
      <c r="T177" s="34"/>
      <c r="U177" s="34"/>
      <c r="V177" s="34"/>
      <c r="W177" s="34"/>
      <c r="X177" s="34"/>
      <c r="Y177" s="34"/>
    </row>
    <row r="178" spans="2:25" ht="12" customHeight="1" x14ac:dyDescent="0.3">
      <c r="B178" s="38"/>
      <c r="C178" s="38"/>
      <c r="D178" s="38"/>
      <c r="E178" s="38"/>
      <c r="F178" s="38"/>
      <c r="G178" s="38"/>
      <c r="H178" s="38"/>
      <c r="I178" s="38"/>
      <c r="J178" s="91"/>
      <c r="K178" s="33"/>
      <c r="L178" s="34"/>
      <c r="M178" s="34"/>
      <c r="N178" s="34"/>
      <c r="O178" s="34"/>
      <c r="P178" s="34"/>
      <c r="Q178" s="34"/>
      <c r="R178" s="34"/>
      <c r="S178" s="34"/>
      <c r="T178" s="34"/>
      <c r="U178" s="34"/>
      <c r="V178" s="34"/>
      <c r="W178" s="34"/>
      <c r="X178" s="34"/>
      <c r="Y178" s="34"/>
    </row>
    <row r="179" spans="2:25" ht="12" customHeight="1" x14ac:dyDescent="0.3">
      <c r="B179" s="38"/>
      <c r="C179" s="38"/>
      <c r="D179" s="38"/>
      <c r="E179" s="38"/>
      <c r="F179" s="38"/>
      <c r="G179" s="38"/>
      <c r="H179" s="38"/>
      <c r="I179" s="38"/>
      <c r="J179" s="91"/>
      <c r="K179" s="33"/>
      <c r="L179" s="34"/>
      <c r="M179" s="34"/>
      <c r="N179" s="34"/>
      <c r="O179" s="34"/>
      <c r="P179" s="34"/>
      <c r="Q179" s="34"/>
      <c r="R179" s="34"/>
      <c r="S179" s="34"/>
      <c r="T179" s="34"/>
      <c r="U179" s="34"/>
      <c r="V179" s="34"/>
      <c r="W179" s="34"/>
      <c r="X179" s="34"/>
      <c r="Y179" s="34"/>
    </row>
    <row r="180" spans="2:25" ht="12" customHeight="1" x14ac:dyDescent="0.3">
      <c r="B180" s="38"/>
      <c r="C180" s="38"/>
      <c r="D180" s="38"/>
      <c r="E180" s="38"/>
      <c r="F180" s="38"/>
      <c r="G180" s="38"/>
      <c r="H180" s="38"/>
      <c r="I180" s="38"/>
      <c r="J180" s="91"/>
      <c r="K180" s="33"/>
      <c r="L180" s="34"/>
      <c r="M180" s="34"/>
      <c r="N180" s="34"/>
      <c r="O180" s="34"/>
      <c r="P180" s="34"/>
      <c r="Q180" s="34"/>
      <c r="R180" s="34"/>
      <c r="S180" s="34"/>
      <c r="T180" s="34"/>
      <c r="U180" s="34"/>
      <c r="V180" s="34"/>
      <c r="W180" s="34"/>
      <c r="X180" s="34"/>
      <c r="Y180" s="34"/>
    </row>
    <row r="181" spans="2:25" ht="12" customHeight="1" x14ac:dyDescent="0.3">
      <c r="B181" s="38"/>
      <c r="C181" s="38"/>
      <c r="D181" s="38"/>
      <c r="E181" s="38"/>
      <c r="F181" s="38"/>
      <c r="G181" s="38"/>
      <c r="H181" s="38"/>
      <c r="I181" s="38"/>
      <c r="J181" s="91"/>
      <c r="K181" s="33"/>
      <c r="L181" s="34"/>
      <c r="M181" s="34"/>
      <c r="N181" s="34"/>
      <c r="O181" s="34"/>
      <c r="P181" s="34"/>
      <c r="Q181" s="34"/>
      <c r="R181" s="34"/>
      <c r="S181" s="34"/>
      <c r="T181" s="34"/>
      <c r="U181" s="34"/>
      <c r="V181" s="34"/>
      <c r="W181" s="34"/>
      <c r="X181" s="34"/>
      <c r="Y181" s="34"/>
    </row>
    <row r="182" spans="2:25" ht="12" customHeight="1" x14ac:dyDescent="0.3">
      <c r="B182" s="38"/>
      <c r="C182" s="38"/>
      <c r="D182" s="38"/>
      <c r="E182" s="38"/>
      <c r="F182" s="38"/>
      <c r="G182" s="38"/>
      <c r="H182" s="38"/>
      <c r="I182" s="38"/>
      <c r="J182" s="91"/>
      <c r="K182" s="33"/>
      <c r="L182" s="34"/>
      <c r="M182" s="34"/>
      <c r="N182" s="34"/>
      <c r="O182" s="34"/>
      <c r="P182" s="34"/>
      <c r="Q182" s="34"/>
      <c r="R182" s="34"/>
      <c r="S182" s="34"/>
      <c r="T182" s="34"/>
      <c r="U182" s="34"/>
      <c r="V182" s="34"/>
      <c r="W182" s="34"/>
      <c r="X182" s="34"/>
      <c r="Y182" s="34"/>
    </row>
    <row r="183" spans="2:25" ht="12" customHeight="1" x14ac:dyDescent="0.3">
      <c r="B183" s="38"/>
      <c r="C183" s="38"/>
      <c r="D183" s="38"/>
      <c r="E183" s="38"/>
      <c r="F183" s="38"/>
      <c r="G183" s="38"/>
      <c r="H183" s="38"/>
      <c r="I183" s="38"/>
      <c r="J183" s="91"/>
      <c r="K183" s="33"/>
      <c r="L183" s="34"/>
      <c r="M183" s="34"/>
      <c r="N183" s="34"/>
      <c r="O183" s="34"/>
      <c r="P183" s="34"/>
      <c r="Q183" s="34"/>
      <c r="R183" s="34"/>
      <c r="S183" s="34"/>
      <c r="T183" s="34"/>
      <c r="U183" s="34"/>
      <c r="V183" s="34"/>
      <c r="W183" s="34"/>
      <c r="X183" s="34"/>
      <c r="Y183" s="34"/>
    </row>
    <row r="184" spans="2:25" ht="12" customHeight="1" x14ac:dyDescent="0.3">
      <c r="B184" s="38"/>
      <c r="C184" s="38"/>
      <c r="D184" s="38"/>
      <c r="E184" s="38"/>
      <c r="F184" s="38"/>
      <c r="G184" s="38"/>
      <c r="H184" s="38"/>
      <c r="I184" s="38"/>
      <c r="J184" s="91"/>
      <c r="K184" s="33"/>
      <c r="L184" s="34"/>
      <c r="M184" s="34"/>
      <c r="N184" s="34"/>
      <c r="O184" s="34"/>
      <c r="P184" s="34"/>
      <c r="Q184" s="34"/>
      <c r="R184" s="34"/>
      <c r="S184" s="34"/>
      <c r="T184" s="34"/>
      <c r="U184" s="34"/>
      <c r="V184" s="34"/>
      <c r="W184" s="34"/>
      <c r="X184" s="34"/>
      <c r="Y184" s="34"/>
    </row>
    <row r="185" spans="2:25" ht="12" customHeight="1" x14ac:dyDescent="0.3">
      <c r="B185" s="38"/>
      <c r="C185" s="38"/>
      <c r="D185" s="38"/>
      <c r="E185" s="38"/>
      <c r="F185" s="38"/>
      <c r="G185" s="38"/>
      <c r="H185" s="38"/>
      <c r="I185" s="38"/>
      <c r="J185" s="91"/>
      <c r="K185" s="33"/>
      <c r="L185" s="34"/>
      <c r="M185" s="34"/>
      <c r="N185" s="34"/>
      <c r="O185" s="34"/>
      <c r="P185" s="34"/>
      <c r="Q185" s="34"/>
      <c r="R185" s="34"/>
      <c r="S185" s="34"/>
      <c r="T185" s="34"/>
      <c r="U185" s="34"/>
      <c r="V185" s="34"/>
      <c r="W185" s="34"/>
      <c r="X185" s="34"/>
      <c r="Y185" s="34"/>
    </row>
    <row r="186" spans="2:25" ht="12" customHeight="1" x14ac:dyDescent="0.3">
      <c r="B186" s="38"/>
      <c r="C186" s="38"/>
      <c r="D186" s="38"/>
      <c r="E186" s="38"/>
      <c r="F186" s="38"/>
      <c r="G186" s="38"/>
      <c r="H186" s="38"/>
      <c r="I186" s="38"/>
      <c r="J186" s="91"/>
      <c r="K186" s="33"/>
      <c r="L186" s="34"/>
      <c r="M186" s="34"/>
      <c r="N186" s="34"/>
      <c r="O186" s="34"/>
      <c r="P186" s="34"/>
      <c r="Q186" s="34"/>
      <c r="R186" s="34"/>
      <c r="S186" s="34"/>
      <c r="T186" s="34"/>
      <c r="U186" s="34"/>
      <c r="V186" s="34"/>
      <c r="W186" s="34"/>
      <c r="X186" s="34"/>
      <c r="Y186" s="34"/>
    </row>
    <row r="187" spans="2:25" ht="12" customHeight="1" x14ac:dyDescent="0.3">
      <c r="B187" s="38"/>
      <c r="C187" s="38"/>
      <c r="D187" s="38"/>
      <c r="E187" s="38"/>
      <c r="F187" s="38"/>
      <c r="G187" s="38"/>
      <c r="H187" s="38"/>
      <c r="I187" s="38"/>
      <c r="J187" s="91"/>
      <c r="K187" s="33"/>
      <c r="L187" s="34"/>
      <c r="M187" s="34"/>
      <c r="N187" s="34"/>
      <c r="O187" s="34"/>
      <c r="P187" s="34"/>
      <c r="Q187" s="34"/>
      <c r="R187" s="34"/>
      <c r="S187" s="34"/>
      <c r="T187" s="34"/>
      <c r="U187" s="34"/>
      <c r="V187" s="34"/>
      <c r="W187" s="34"/>
      <c r="X187" s="34"/>
      <c r="Y187" s="34"/>
    </row>
    <row r="188" spans="2:25" ht="12" customHeight="1" x14ac:dyDescent="0.3">
      <c r="B188" s="38"/>
      <c r="C188" s="38"/>
      <c r="D188" s="38"/>
      <c r="E188" s="38"/>
      <c r="F188" s="38"/>
      <c r="G188" s="38"/>
      <c r="H188" s="38"/>
      <c r="I188" s="38"/>
      <c r="J188" s="91"/>
      <c r="K188" s="33"/>
      <c r="L188" s="34"/>
      <c r="M188" s="34"/>
      <c r="N188" s="34"/>
      <c r="O188" s="34"/>
      <c r="P188" s="34"/>
      <c r="Q188" s="34"/>
      <c r="R188" s="34"/>
      <c r="S188" s="34"/>
      <c r="T188" s="34"/>
      <c r="U188" s="34"/>
      <c r="V188" s="34"/>
      <c r="W188" s="34"/>
      <c r="X188" s="34"/>
      <c r="Y188" s="34"/>
    </row>
    <row r="189" spans="2:25" ht="12" customHeight="1" x14ac:dyDescent="0.3">
      <c r="B189" s="38"/>
      <c r="C189" s="38"/>
      <c r="D189" s="38"/>
      <c r="E189" s="38"/>
      <c r="F189" s="38"/>
      <c r="G189" s="38"/>
      <c r="H189" s="38"/>
      <c r="I189" s="38"/>
      <c r="J189" s="91"/>
      <c r="K189" s="33"/>
      <c r="L189" s="34"/>
      <c r="M189" s="34"/>
      <c r="N189" s="34"/>
      <c r="O189" s="34"/>
      <c r="P189" s="34"/>
      <c r="Q189" s="34"/>
      <c r="R189" s="34"/>
      <c r="S189" s="34"/>
      <c r="T189" s="34"/>
      <c r="U189" s="34"/>
      <c r="V189" s="34"/>
      <c r="W189" s="34"/>
      <c r="X189" s="34"/>
      <c r="Y189" s="34"/>
    </row>
    <row r="190" spans="2:25" ht="12" customHeight="1" x14ac:dyDescent="0.3">
      <c r="B190" s="38"/>
      <c r="C190" s="38"/>
      <c r="D190" s="38"/>
      <c r="E190" s="38"/>
      <c r="F190" s="38"/>
      <c r="G190" s="38"/>
      <c r="H190" s="38"/>
      <c r="I190" s="38"/>
      <c r="J190" s="91"/>
      <c r="K190" s="33"/>
      <c r="L190" s="34"/>
      <c r="M190" s="34"/>
      <c r="N190" s="34"/>
      <c r="O190" s="34"/>
      <c r="P190" s="34"/>
      <c r="Q190" s="34"/>
      <c r="R190" s="34"/>
      <c r="S190" s="34"/>
      <c r="T190" s="34"/>
      <c r="U190" s="34"/>
      <c r="V190" s="34"/>
      <c r="W190" s="34"/>
      <c r="X190" s="34"/>
      <c r="Y190" s="34"/>
    </row>
    <row r="191" spans="2:25" ht="12" customHeight="1" x14ac:dyDescent="0.3">
      <c r="B191" s="38"/>
      <c r="C191" s="38"/>
      <c r="D191" s="38"/>
      <c r="E191" s="38"/>
      <c r="F191" s="38"/>
      <c r="G191" s="38"/>
      <c r="H191" s="38"/>
      <c r="I191" s="38"/>
      <c r="J191" s="91"/>
      <c r="K191" s="33"/>
      <c r="L191" s="34"/>
      <c r="M191" s="34"/>
      <c r="N191" s="34"/>
      <c r="O191" s="34"/>
      <c r="P191" s="34"/>
      <c r="Q191" s="34"/>
      <c r="R191" s="34"/>
      <c r="S191" s="34"/>
      <c r="T191" s="34"/>
      <c r="U191" s="34"/>
      <c r="V191" s="34"/>
      <c r="W191" s="34"/>
      <c r="X191" s="34"/>
      <c r="Y191" s="34"/>
    </row>
    <row r="192" spans="2:25" ht="12" customHeight="1" x14ac:dyDescent="0.3">
      <c r="B192" s="38"/>
      <c r="C192" s="38"/>
      <c r="D192" s="38"/>
      <c r="E192" s="38"/>
      <c r="F192" s="38"/>
      <c r="G192" s="38"/>
      <c r="H192" s="38"/>
      <c r="I192" s="38"/>
      <c r="J192" s="91"/>
      <c r="K192" s="33"/>
      <c r="L192" s="34"/>
      <c r="M192" s="34"/>
      <c r="N192" s="34"/>
      <c r="O192" s="34"/>
      <c r="P192" s="34"/>
      <c r="Q192" s="34"/>
      <c r="R192" s="34"/>
      <c r="S192" s="34"/>
      <c r="T192" s="34"/>
      <c r="U192" s="34"/>
      <c r="V192" s="34"/>
      <c r="W192" s="34"/>
      <c r="X192" s="34"/>
      <c r="Y192" s="34"/>
    </row>
    <row r="193" spans="2:25" ht="12" customHeight="1" x14ac:dyDescent="0.3">
      <c r="B193" s="38"/>
      <c r="C193" s="38"/>
      <c r="D193" s="38"/>
      <c r="E193" s="38"/>
      <c r="F193" s="38"/>
      <c r="G193" s="38"/>
      <c r="H193" s="38"/>
      <c r="I193" s="38"/>
      <c r="J193" s="91"/>
      <c r="K193" s="33"/>
      <c r="L193" s="34"/>
      <c r="M193" s="34"/>
      <c r="N193" s="34"/>
      <c r="O193" s="34"/>
      <c r="P193" s="34"/>
      <c r="Q193" s="34"/>
      <c r="R193" s="34"/>
      <c r="S193" s="34"/>
      <c r="T193" s="34"/>
      <c r="U193" s="34"/>
      <c r="V193" s="34"/>
      <c r="W193" s="34"/>
      <c r="X193" s="34"/>
      <c r="Y193" s="34"/>
    </row>
    <row r="194" spans="2:25" ht="12" customHeight="1" x14ac:dyDescent="0.3">
      <c r="B194" s="38"/>
      <c r="C194" s="38"/>
      <c r="D194" s="38"/>
      <c r="E194" s="38"/>
      <c r="F194" s="38"/>
      <c r="G194" s="38"/>
      <c r="H194" s="38"/>
      <c r="I194" s="38"/>
      <c r="J194" s="91"/>
      <c r="K194" s="33"/>
      <c r="L194" s="34"/>
      <c r="M194" s="34"/>
      <c r="N194" s="34"/>
      <c r="O194" s="34"/>
      <c r="P194" s="34"/>
      <c r="Q194" s="34"/>
      <c r="R194" s="34"/>
      <c r="S194" s="34"/>
      <c r="T194" s="34"/>
      <c r="U194" s="34"/>
      <c r="V194" s="34"/>
      <c r="W194" s="34"/>
      <c r="X194" s="34"/>
      <c r="Y194" s="34"/>
    </row>
    <row r="195" spans="2:25" ht="12" customHeight="1" x14ac:dyDescent="0.3">
      <c r="B195" s="38"/>
      <c r="C195" s="38"/>
      <c r="D195" s="38"/>
      <c r="E195" s="38"/>
      <c r="F195" s="38"/>
      <c r="G195" s="38"/>
      <c r="H195" s="38"/>
      <c r="I195" s="38"/>
      <c r="J195" s="91"/>
      <c r="K195" s="33"/>
      <c r="L195" s="34"/>
      <c r="M195" s="34"/>
      <c r="N195" s="34"/>
      <c r="O195" s="34"/>
      <c r="P195" s="34"/>
      <c r="Q195" s="34"/>
      <c r="R195" s="34"/>
      <c r="S195" s="34"/>
      <c r="T195" s="34"/>
      <c r="U195" s="34"/>
      <c r="V195" s="34"/>
      <c r="W195" s="34"/>
      <c r="X195" s="34"/>
      <c r="Y195" s="34"/>
    </row>
    <row r="196" spans="2:25" ht="12" customHeight="1" x14ac:dyDescent="0.3">
      <c r="B196" s="38"/>
      <c r="C196" s="38"/>
      <c r="D196" s="38"/>
      <c r="E196" s="38"/>
      <c r="F196" s="38"/>
      <c r="G196" s="38"/>
      <c r="H196" s="38"/>
      <c r="I196" s="38"/>
      <c r="J196" s="91"/>
      <c r="K196" s="33"/>
      <c r="L196" s="34"/>
      <c r="M196" s="34"/>
      <c r="N196" s="34"/>
      <c r="O196" s="34"/>
      <c r="P196" s="34"/>
      <c r="Q196" s="34"/>
      <c r="R196" s="34"/>
      <c r="S196" s="34"/>
      <c r="T196" s="34"/>
      <c r="U196" s="34"/>
      <c r="V196" s="34"/>
      <c r="W196" s="34"/>
      <c r="X196" s="34"/>
      <c r="Y196" s="34"/>
    </row>
    <row r="197" spans="2:25" ht="12" customHeight="1" x14ac:dyDescent="0.3">
      <c r="B197" s="38"/>
      <c r="C197" s="38"/>
      <c r="D197" s="38"/>
      <c r="E197" s="38"/>
      <c r="F197" s="38"/>
      <c r="G197" s="38"/>
      <c r="H197" s="38"/>
      <c r="I197" s="38"/>
      <c r="J197" s="91"/>
      <c r="K197" s="33"/>
      <c r="L197" s="34"/>
      <c r="M197" s="34"/>
      <c r="N197" s="34"/>
      <c r="O197" s="34"/>
      <c r="P197" s="34"/>
      <c r="Q197" s="34"/>
      <c r="R197" s="34"/>
      <c r="S197" s="34"/>
      <c r="T197" s="34"/>
      <c r="U197" s="34"/>
      <c r="V197" s="34"/>
      <c r="W197" s="34"/>
      <c r="X197" s="34"/>
      <c r="Y197" s="34"/>
    </row>
    <row r="198" spans="2:25" ht="12" customHeight="1" x14ac:dyDescent="0.3">
      <c r="B198" s="38"/>
      <c r="C198" s="38"/>
      <c r="D198" s="38"/>
      <c r="E198" s="38"/>
      <c r="F198" s="38"/>
      <c r="G198" s="38"/>
      <c r="H198" s="38"/>
      <c r="I198" s="38"/>
      <c r="J198" s="91"/>
      <c r="K198" s="33"/>
      <c r="L198" s="34"/>
      <c r="M198" s="34"/>
      <c r="N198" s="34"/>
      <c r="O198" s="34"/>
      <c r="P198" s="34"/>
      <c r="Q198" s="34"/>
      <c r="R198" s="34"/>
      <c r="S198" s="34"/>
      <c r="T198" s="34"/>
      <c r="U198" s="34"/>
      <c r="V198" s="34"/>
      <c r="W198" s="34"/>
      <c r="X198" s="34"/>
      <c r="Y198" s="34"/>
    </row>
    <row r="199" spans="2:25" ht="12" customHeight="1" x14ac:dyDescent="0.3">
      <c r="B199" s="38"/>
      <c r="C199" s="38"/>
      <c r="D199" s="38"/>
      <c r="E199" s="38"/>
      <c r="F199" s="38"/>
      <c r="G199" s="38"/>
      <c r="H199" s="38"/>
      <c r="I199" s="38"/>
      <c r="J199" s="91"/>
      <c r="K199" s="33"/>
      <c r="L199" s="34"/>
      <c r="M199" s="34"/>
      <c r="N199" s="34"/>
      <c r="O199" s="34"/>
      <c r="P199" s="34"/>
      <c r="Q199" s="34"/>
      <c r="R199" s="34"/>
      <c r="S199" s="34"/>
      <c r="T199" s="34"/>
      <c r="U199" s="34"/>
      <c r="V199" s="34"/>
      <c r="W199" s="34"/>
      <c r="X199" s="34"/>
      <c r="Y199" s="34"/>
    </row>
    <row r="200" spans="2:25" ht="12" customHeight="1" x14ac:dyDescent="0.3">
      <c r="B200" s="38"/>
      <c r="C200" s="38"/>
      <c r="D200" s="38"/>
      <c r="E200" s="38"/>
      <c r="F200" s="38"/>
      <c r="G200" s="38"/>
      <c r="H200" s="38"/>
      <c r="I200" s="38"/>
      <c r="J200" s="91"/>
      <c r="K200" s="33"/>
      <c r="L200" s="34"/>
      <c r="M200" s="34"/>
      <c r="N200" s="34"/>
      <c r="O200" s="34"/>
      <c r="P200" s="34"/>
      <c r="Q200" s="34"/>
      <c r="R200" s="34"/>
      <c r="S200" s="34"/>
      <c r="T200" s="34"/>
      <c r="U200" s="34"/>
      <c r="V200" s="34"/>
      <c r="W200" s="34"/>
      <c r="X200" s="34"/>
      <c r="Y200" s="34"/>
    </row>
    <row r="201" spans="2:25" ht="12" customHeight="1" x14ac:dyDescent="0.3">
      <c r="B201" s="38"/>
      <c r="C201" s="38"/>
      <c r="D201" s="38"/>
      <c r="E201" s="38"/>
      <c r="F201" s="38"/>
      <c r="G201" s="38"/>
      <c r="H201" s="38"/>
      <c r="I201" s="38"/>
      <c r="J201" s="91"/>
      <c r="K201" s="33"/>
      <c r="L201" s="34"/>
      <c r="M201" s="34"/>
      <c r="N201" s="34"/>
      <c r="O201" s="34"/>
      <c r="P201" s="34"/>
      <c r="Q201" s="34"/>
      <c r="R201" s="34"/>
      <c r="S201" s="34"/>
      <c r="T201" s="34"/>
      <c r="U201" s="34"/>
      <c r="V201" s="34"/>
      <c r="W201" s="34"/>
      <c r="X201" s="34"/>
      <c r="Y201" s="34"/>
    </row>
    <row r="202" spans="2:25" ht="12" customHeight="1" x14ac:dyDescent="0.3">
      <c r="B202" s="38"/>
      <c r="C202" s="38"/>
      <c r="D202" s="38"/>
      <c r="E202" s="38"/>
      <c r="F202" s="38"/>
      <c r="G202" s="38"/>
      <c r="H202" s="38"/>
      <c r="I202" s="38"/>
      <c r="J202" s="91"/>
      <c r="K202" s="33"/>
      <c r="L202" s="34"/>
      <c r="M202" s="34"/>
      <c r="N202" s="34"/>
      <c r="O202" s="34"/>
      <c r="P202" s="34"/>
      <c r="Q202" s="34"/>
      <c r="R202" s="34"/>
      <c r="S202" s="34"/>
      <c r="T202" s="34"/>
      <c r="U202" s="34"/>
      <c r="V202" s="34"/>
      <c r="W202" s="34"/>
      <c r="X202" s="34"/>
      <c r="Y202" s="34"/>
    </row>
    <row r="203" spans="2:25" ht="12" customHeight="1" x14ac:dyDescent="0.3">
      <c r="B203" s="38"/>
      <c r="C203" s="38"/>
      <c r="D203" s="38"/>
      <c r="E203" s="38"/>
      <c r="F203" s="38"/>
      <c r="G203" s="38"/>
      <c r="H203" s="38"/>
      <c r="I203" s="38"/>
      <c r="J203" s="91"/>
      <c r="K203" s="33"/>
      <c r="L203" s="34"/>
      <c r="M203" s="34"/>
      <c r="N203" s="34"/>
      <c r="O203" s="34"/>
      <c r="P203" s="34"/>
      <c r="Q203" s="34"/>
      <c r="R203" s="34"/>
      <c r="S203" s="34"/>
      <c r="T203" s="34"/>
      <c r="U203" s="34"/>
      <c r="V203" s="34"/>
      <c r="W203" s="34"/>
      <c r="X203" s="34"/>
      <c r="Y203" s="34"/>
    </row>
    <row r="204" spans="2:25" ht="12" customHeight="1" x14ac:dyDescent="0.3">
      <c r="B204" s="38"/>
      <c r="C204" s="38"/>
      <c r="D204" s="38"/>
      <c r="E204" s="38"/>
      <c r="F204" s="38"/>
      <c r="G204" s="38"/>
      <c r="H204" s="38"/>
      <c r="I204" s="38"/>
      <c r="J204" s="91"/>
      <c r="K204" s="33"/>
      <c r="L204" s="34"/>
      <c r="M204" s="34"/>
      <c r="N204" s="34"/>
      <c r="O204" s="34"/>
      <c r="P204" s="34"/>
      <c r="Q204" s="34"/>
      <c r="R204" s="34"/>
      <c r="S204" s="34"/>
      <c r="T204" s="34"/>
      <c r="U204" s="34"/>
      <c r="V204" s="34"/>
      <c r="W204" s="34"/>
      <c r="X204" s="34"/>
      <c r="Y204" s="34"/>
    </row>
    <row r="205" spans="2:25" ht="12" customHeight="1" x14ac:dyDescent="0.3">
      <c r="B205" s="38"/>
      <c r="C205" s="38"/>
      <c r="D205" s="38"/>
      <c r="E205" s="38"/>
      <c r="F205" s="38"/>
      <c r="G205" s="38"/>
      <c r="H205" s="38"/>
      <c r="I205" s="38"/>
      <c r="J205" s="91"/>
      <c r="K205" s="33"/>
      <c r="L205" s="34"/>
      <c r="M205" s="34"/>
      <c r="N205" s="34"/>
      <c r="O205" s="34"/>
      <c r="P205" s="34"/>
      <c r="Q205" s="34"/>
      <c r="R205" s="34"/>
      <c r="S205" s="34"/>
      <c r="T205" s="34"/>
      <c r="U205" s="34"/>
      <c r="V205" s="34"/>
      <c r="W205" s="34"/>
      <c r="X205" s="34"/>
      <c r="Y205" s="34"/>
    </row>
    <row r="206" spans="2:25" ht="12" customHeight="1" x14ac:dyDescent="0.3">
      <c r="B206" s="38"/>
      <c r="C206" s="38"/>
      <c r="D206" s="38"/>
      <c r="E206" s="38"/>
      <c r="F206" s="38"/>
      <c r="G206" s="38"/>
      <c r="H206" s="38"/>
      <c r="I206" s="38"/>
      <c r="J206" s="91"/>
      <c r="K206" s="33"/>
      <c r="L206" s="34"/>
      <c r="M206" s="34"/>
      <c r="N206" s="34"/>
      <c r="O206" s="34"/>
      <c r="P206" s="34"/>
      <c r="Q206" s="34"/>
      <c r="R206" s="34"/>
      <c r="S206" s="34"/>
      <c r="T206" s="34"/>
      <c r="U206" s="34"/>
      <c r="V206" s="34"/>
      <c r="W206" s="34"/>
      <c r="X206" s="34"/>
      <c r="Y206" s="34"/>
    </row>
    <row r="207" spans="2:25" ht="12" customHeight="1" x14ac:dyDescent="0.3">
      <c r="B207" s="38"/>
      <c r="C207" s="38"/>
      <c r="D207" s="38"/>
      <c r="E207" s="38"/>
      <c r="F207" s="38"/>
      <c r="G207" s="38"/>
      <c r="H207" s="38"/>
      <c r="I207" s="38"/>
      <c r="J207" s="91"/>
      <c r="K207" s="33"/>
      <c r="L207" s="34"/>
      <c r="M207" s="34"/>
      <c r="N207" s="34"/>
      <c r="O207" s="34"/>
      <c r="P207" s="34"/>
      <c r="Q207" s="34"/>
      <c r="R207" s="34"/>
      <c r="S207" s="34"/>
      <c r="T207" s="34"/>
      <c r="U207" s="34"/>
      <c r="V207" s="34"/>
      <c r="W207" s="34"/>
      <c r="X207" s="34"/>
      <c r="Y207" s="34"/>
    </row>
    <row r="208" spans="2:25" ht="12" customHeight="1" x14ac:dyDescent="0.3">
      <c r="B208" s="38"/>
      <c r="C208" s="38"/>
      <c r="D208" s="38"/>
      <c r="E208" s="38"/>
      <c r="F208" s="38"/>
      <c r="G208" s="38"/>
      <c r="H208" s="38"/>
      <c r="I208" s="38"/>
      <c r="J208" s="91"/>
      <c r="K208" s="33"/>
      <c r="L208" s="34"/>
      <c r="M208" s="34"/>
      <c r="N208" s="34"/>
      <c r="O208" s="34"/>
      <c r="P208" s="34"/>
      <c r="Q208" s="34"/>
      <c r="R208" s="34"/>
      <c r="S208" s="34"/>
      <c r="T208" s="34"/>
      <c r="U208" s="34"/>
      <c r="V208" s="34"/>
      <c r="W208" s="34"/>
      <c r="X208" s="34"/>
      <c r="Y208" s="34"/>
    </row>
    <row r="209" spans="2:25" ht="12" customHeight="1" x14ac:dyDescent="0.3">
      <c r="B209" s="38"/>
      <c r="C209" s="38"/>
      <c r="D209" s="38"/>
      <c r="E209" s="38"/>
      <c r="F209" s="38"/>
      <c r="G209" s="38"/>
      <c r="H209" s="38"/>
      <c r="I209" s="38"/>
      <c r="J209" s="91"/>
      <c r="K209" s="33"/>
      <c r="L209" s="34"/>
      <c r="M209" s="34"/>
      <c r="N209" s="34"/>
      <c r="O209" s="34"/>
      <c r="P209" s="34"/>
      <c r="Q209" s="34"/>
      <c r="R209" s="34"/>
      <c r="S209" s="34"/>
      <c r="T209" s="34"/>
      <c r="U209" s="34"/>
      <c r="V209" s="34"/>
      <c r="W209" s="34"/>
      <c r="X209" s="34"/>
      <c r="Y209" s="34"/>
    </row>
    <row r="210" spans="2:25" ht="12" customHeight="1" x14ac:dyDescent="0.3">
      <c r="B210" s="38"/>
      <c r="C210" s="38"/>
      <c r="D210" s="38"/>
      <c r="E210" s="38"/>
      <c r="F210" s="38"/>
      <c r="G210" s="38"/>
      <c r="H210" s="38"/>
      <c r="I210" s="38"/>
      <c r="J210" s="91"/>
      <c r="K210" s="33"/>
      <c r="L210" s="34"/>
      <c r="M210" s="34"/>
      <c r="N210" s="34"/>
      <c r="O210" s="34"/>
      <c r="P210" s="34"/>
      <c r="Q210" s="34"/>
      <c r="R210" s="34"/>
      <c r="S210" s="34"/>
      <c r="T210" s="34"/>
      <c r="U210" s="34"/>
      <c r="V210" s="34"/>
      <c r="W210" s="34"/>
      <c r="X210" s="34"/>
      <c r="Y210" s="34"/>
    </row>
    <row r="211" spans="2:25" ht="12" customHeight="1" x14ac:dyDescent="0.3">
      <c r="B211" s="38"/>
      <c r="C211" s="38"/>
      <c r="D211" s="38"/>
      <c r="E211" s="38"/>
      <c r="F211" s="38"/>
      <c r="G211" s="38"/>
      <c r="H211" s="38"/>
      <c r="I211" s="38"/>
      <c r="J211" s="91"/>
      <c r="K211" s="33"/>
      <c r="L211" s="34"/>
      <c r="M211" s="34"/>
      <c r="N211" s="34"/>
      <c r="O211" s="34"/>
      <c r="P211" s="34"/>
      <c r="Q211" s="34"/>
      <c r="R211" s="34"/>
      <c r="S211" s="34"/>
      <c r="T211" s="34"/>
      <c r="U211" s="34"/>
      <c r="V211" s="34"/>
      <c r="W211" s="34"/>
      <c r="X211" s="34"/>
      <c r="Y211" s="34"/>
    </row>
    <row r="212" spans="2:25" ht="12" customHeight="1" x14ac:dyDescent="0.3">
      <c r="B212" s="38"/>
      <c r="C212" s="38"/>
      <c r="D212" s="38"/>
      <c r="E212" s="38"/>
      <c r="F212" s="38"/>
      <c r="G212" s="38"/>
      <c r="H212" s="38"/>
      <c r="I212" s="38"/>
      <c r="J212" s="91"/>
      <c r="K212" s="33"/>
      <c r="L212" s="34"/>
      <c r="M212" s="34"/>
      <c r="N212" s="34"/>
      <c r="O212" s="34"/>
      <c r="P212" s="34"/>
      <c r="Q212" s="34"/>
      <c r="R212" s="34"/>
      <c r="S212" s="34"/>
      <c r="T212" s="34"/>
      <c r="U212" s="34"/>
      <c r="V212" s="34"/>
      <c r="W212" s="34"/>
      <c r="X212" s="34"/>
      <c r="Y212" s="34"/>
    </row>
    <row r="213" spans="2:25" ht="12" customHeight="1" x14ac:dyDescent="0.3">
      <c r="B213" s="38"/>
      <c r="C213" s="38"/>
      <c r="D213" s="38"/>
      <c r="E213" s="38"/>
      <c r="F213" s="38"/>
      <c r="G213" s="38"/>
      <c r="H213" s="38"/>
      <c r="I213" s="38"/>
      <c r="J213" s="91"/>
      <c r="K213" s="33"/>
      <c r="L213" s="34"/>
      <c r="M213" s="34"/>
      <c r="N213" s="34"/>
      <c r="O213" s="34"/>
      <c r="P213" s="34"/>
      <c r="Q213" s="34"/>
      <c r="R213" s="34"/>
      <c r="S213" s="34"/>
      <c r="T213" s="34"/>
      <c r="U213" s="34"/>
      <c r="V213" s="34"/>
      <c r="W213" s="34"/>
      <c r="X213" s="34"/>
      <c r="Y213" s="34"/>
    </row>
    <row r="214" spans="2:25" ht="12" customHeight="1" x14ac:dyDescent="0.3">
      <c r="B214" s="38"/>
      <c r="C214" s="38"/>
      <c r="D214" s="38"/>
      <c r="E214" s="38"/>
      <c r="F214" s="38"/>
      <c r="G214" s="38"/>
      <c r="H214" s="38"/>
      <c r="I214" s="38"/>
      <c r="J214" s="91"/>
      <c r="K214" s="33"/>
      <c r="L214" s="34"/>
      <c r="M214" s="34"/>
      <c r="N214" s="34"/>
      <c r="O214" s="34"/>
      <c r="P214" s="34"/>
      <c r="Q214" s="34"/>
      <c r="R214" s="34"/>
      <c r="S214" s="34"/>
      <c r="T214" s="34"/>
      <c r="U214" s="34"/>
      <c r="V214" s="34"/>
      <c r="W214" s="34"/>
      <c r="X214" s="34"/>
      <c r="Y214" s="34"/>
    </row>
    <row r="215" spans="2:25" ht="12" customHeight="1" x14ac:dyDescent="0.3">
      <c r="B215" s="38"/>
      <c r="C215" s="38"/>
      <c r="D215" s="38"/>
      <c r="E215" s="38"/>
      <c r="F215" s="38"/>
      <c r="G215" s="38"/>
      <c r="H215" s="38"/>
      <c r="I215" s="38"/>
      <c r="J215" s="91"/>
      <c r="K215" s="33"/>
      <c r="L215" s="34"/>
      <c r="M215" s="34"/>
      <c r="N215" s="34"/>
      <c r="O215" s="34"/>
      <c r="P215" s="34"/>
      <c r="Q215" s="34"/>
      <c r="R215" s="34"/>
      <c r="S215" s="34"/>
      <c r="T215" s="34"/>
      <c r="U215" s="34"/>
      <c r="V215" s="34"/>
      <c r="W215" s="34"/>
      <c r="X215" s="34"/>
      <c r="Y215" s="34"/>
    </row>
    <row r="216" spans="2:25" ht="12" customHeight="1" x14ac:dyDescent="0.3">
      <c r="B216" s="38"/>
      <c r="C216" s="38"/>
      <c r="D216" s="38"/>
      <c r="E216" s="38"/>
      <c r="F216" s="38"/>
      <c r="G216" s="38"/>
      <c r="H216" s="38"/>
      <c r="I216" s="38"/>
      <c r="J216" s="91"/>
      <c r="K216" s="33"/>
      <c r="L216" s="34"/>
      <c r="M216" s="34"/>
      <c r="N216" s="34"/>
      <c r="O216" s="34"/>
      <c r="P216" s="34"/>
      <c r="Q216" s="34"/>
      <c r="R216" s="34"/>
      <c r="S216" s="34"/>
      <c r="T216" s="34"/>
      <c r="U216" s="34"/>
      <c r="V216" s="34"/>
      <c r="W216" s="34"/>
      <c r="X216" s="34"/>
      <c r="Y216" s="34"/>
    </row>
    <row r="217" spans="2:25" ht="12" customHeight="1" x14ac:dyDescent="0.3">
      <c r="B217" s="38"/>
      <c r="C217" s="38"/>
      <c r="D217" s="38"/>
      <c r="E217" s="38"/>
      <c r="F217" s="38"/>
      <c r="G217" s="38"/>
      <c r="H217" s="38"/>
      <c r="I217" s="38"/>
      <c r="J217" s="91"/>
      <c r="K217" s="33"/>
      <c r="L217" s="34"/>
      <c r="M217" s="34"/>
      <c r="N217" s="34"/>
      <c r="O217" s="34"/>
      <c r="P217" s="34"/>
      <c r="Q217" s="34"/>
      <c r="R217" s="34"/>
      <c r="S217" s="34"/>
      <c r="T217" s="34"/>
      <c r="U217" s="34"/>
      <c r="V217" s="34"/>
      <c r="W217" s="34"/>
      <c r="X217" s="34"/>
      <c r="Y217" s="34"/>
    </row>
    <row r="218" spans="2:25" ht="12" customHeight="1" x14ac:dyDescent="0.3">
      <c r="B218" s="38"/>
      <c r="C218" s="38"/>
      <c r="D218" s="38"/>
      <c r="E218" s="38"/>
      <c r="F218" s="38"/>
      <c r="G218" s="38"/>
      <c r="H218" s="38"/>
      <c r="I218" s="38"/>
      <c r="J218" s="91"/>
      <c r="K218" s="33"/>
      <c r="L218" s="34"/>
      <c r="M218" s="34"/>
      <c r="N218" s="34"/>
      <c r="O218" s="34"/>
      <c r="P218" s="34"/>
      <c r="Q218" s="34"/>
      <c r="R218" s="34"/>
      <c r="S218" s="34"/>
      <c r="T218" s="34"/>
      <c r="U218" s="34"/>
      <c r="V218" s="34"/>
      <c r="W218" s="34"/>
      <c r="X218" s="34"/>
      <c r="Y218" s="34"/>
    </row>
    <row r="219" spans="2:25" ht="12" customHeight="1" x14ac:dyDescent="0.3">
      <c r="B219" s="38"/>
      <c r="C219" s="38"/>
      <c r="D219" s="38"/>
      <c r="E219" s="38"/>
      <c r="F219" s="38"/>
      <c r="G219" s="38"/>
      <c r="H219" s="38"/>
      <c r="I219" s="38"/>
      <c r="J219" s="91"/>
      <c r="K219" s="33"/>
      <c r="L219" s="34"/>
      <c r="M219" s="34"/>
      <c r="N219" s="34"/>
      <c r="O219" s="34"/>
      <c r="P219" s="34"/>
      <c r="Q219" s="34"/>
      <c r="R219" s="34"/>
      <c r="S219" s="34"/>
      <c r="T219" s="34"/>
      <c r="U219" s="34"/>
      <c r="V219" s="34"/>
      <c r="W219" s="34"/>
      <c r="X219" s="34"/>
      <c r="Y219" s="34"/>
    </row>
    <row r="220" spans="2:25" ht="12" customHeight="1" x14ac:dyDescent="0.3">
      <c r="B220" s="38"/>
      <c r="C220" s="38"/>
      <c r="D220" s="38"/>
      <c r="E220" s="38"/>
      <c r="F220" s="38"/>
      <c r="G220" s="38"/>
      <c r="H220" s="38"/>
      <c r="I220" s="38"/>
      <c r="J220" s="91"/>
      <c r="K220" s="33"/>
      <c r="L220" s="34"/>
      <c r="M220" s="34"/>
      <c r="N220" s="34"/>
      <c r="O220" s="34"/>
      <c r="P220" s="34"/>
      <c r="Q220" s="34"/>
      <c r="R220" s="34"/>
      <c r="S220" s="34"/>
      <c r="T220" s="34"/>
      <c r="U220" s="34"/>
      <c r="V220" s="34"/>
      <c r="W220" s="34"/>
      <c r="X220" s="34"/>
      <c r="Y220" s="34"/>
    </row>
    <row r="221" spans="2:25" ht="12" customHeight="1" x14ac:dyDescent="0.3">
      <c r="B221" s="38"/>
      <c r="C221" s="38"/>
      <c r="D221" s="38"/>
      <c r="E221" s="38"/>
      <c r="F221" s="38"/>
      <c r="G221" s="38"/>
      <c r="H221" s="38"/>
      <c r="I221" s="38"/>
      <c r="J221" s="91"/>
      <c r="K221" s="33"/>
      <c r="L221" s="34"/>
      <c r="M221" s="34"/>
      <c r="N221" s="34"/>
      <c r="O221" s="34"/>
      <c r="P221" s="34"/>
      <c r="Q221" s="34"/>
      <c r="R221" s="34"/>
      <c r="S221" s="34"/>
      <c r="T221" s="34"/>
      <c r="U221" s="34"/>
      <c r="V221" s="34"/>
      <c r="W221" s="34"/>
      <c r="X221" s="34"/>
      <c r="Y221" s="34"/>
    </row>
    <row r="222" spans="2:25" ht="12" customHeight="1" x14ac:dyDescent="0.3">
      <c r="B222" s="38"/>
      <c r="C222" s="38"/>
      <c r="D222" s="38"/>
      <c r="E222" s="38"/>
      <c r="F222" s="38"/>
      <c r="G222" s="38"/>
      <c r="H222" s="38"/>
      <c r="I222" s="38"/>
      <c r="J222" s="91"/>
      <c r="K222" s="33"/>
      <c r="L222" s="34"/>
      <c r="M222" s="34"/>
      <c r="N222" s="34"/>
      <c r="O222" s="34"/>
      <c r="P222" s="34"/>
      <c r="Q222" s="34"/>
      <c r="R222" s="34"/>
      <c r="S222" s="34"/>
      <c r="T222" s="34"/>
      <c r="U222" s="34"/>
      <c r="V222" s="34"/>
      <c r="W222" s="34"/>
      <c r="X222" s="34"/>
      <c r="Y222" s="34"/>
    </row>
    <row r="223" spans="2:25" ht="12" customHeight="1" x14ac:dyDescent="0.3">
      <c r="B223" s="38"/>
      <c r="C223" s="38"/>
      <c r="D223" s="38"/>
      <c r="E223" s="38"/>
      <c r="F223" s="38"/>
      <c r="G223" s="38"/>
      <c r="H223" s="38"/>
      <c r="I223" s="38"/>
      <c r="J223" s="91"/>
      <c r="K223" s="33"/>
      <c r="L223" s="34"/>
      <c r="M223" s="34"/>
      <c r="N223" s="34"/>
      <c r="O223" s="34"/>
      <c r="P223" s="34"/>
      <c r="Q223" s="34"/>
      <c r="R223" s="34"/>
      <c r="S223" s="34"/>
      <c r="T223" s="34"/>
      <c r="U223" s="34"/>
      <c r="V223" s="34"/>
      <c r="W223" s="34"/>
      <c r="X223" s="34"/>
      <c r="Y223" s="34"/>
    </row>
    <row r="224" spans="2:25" ht="12" customHeight="1" x14ac:dyDescent="0.3">
      <c r="B224" s="38"/>
      <c r="C224" s="38"/>
      <c r="D224" s="38"/>
      <c r="E224" s="38"/>
      <c r="F224" s="38"/>
      <c r="G224" s="38"/>
      <c r="H224" s="38"/>
      <c r="I224" s="38"/>
      <c r="J224" s="91"/>
      <c r="K224" s="33"/>
      <c r="L224" s="34"/>
      <c r="M224" s="34"/>
      <c r="N224" s="34"/>
      <c r="O224" s="34"/>
      <c r="P224" s="34"/>
      <c r="Q224" s="34"/>
      <c r="R224" s="34"/>
      <c r="S224" s="34"/>
      <c r="T224" s="34"/>
      <c r="U224" s="34"/>
      <c r="V224" s="34"/>
      <c r="W224" s="34"/>
      <c r="X224" s="34"/>
      <c r="Y224" s="34"/>
    </row>
    <row r="225" spans="2:25" ht="12" customHeight="1" x14ac:dyDescent="0.3">
      <c r="B225" s="38"/>
      <c r="C225" s="38"/>
      <c r="D225" s="38"/>
      <c r="E225" s="38"/>
      <c r="F225" s="38"/>
      <c r="G225" s="38"/>
      <c r="H225" s="38"/>
      <c r="I225" s="38"/>
      <c r="J225" s="91"/>
      <c r="K225" s="33"/>
      <c r="L225" s="34"/>
      <c r="M225" s="34"/>
      <c r="N225" s="34"/>
      <c r="O225" s="34"/>
      <c r="P225" s="34"/>
      <c r="Q225" s="34"/>
      <c r="R225" s="34"/>
      <c r="S225" s="34"/>
      <c r="T225" s="34"/>
      <c r="U225" s="34"/>
      <c r="V225" s="34"/>
      <c r="W225" s="34"/>
      <c r="X225" s="34"/>
      <c r="Y225" s="34"/>
    </row>
    <row r="226" spans="2:25" ht="12" customHeight="1" x14ac:dyDescent="0.3">
      <c r="B226" s="38"/>
      <c r="C226" s="38"/>
      <c r="D226" s="38"/>
      <c r="E226" s="38"/>
      <c r="F226" s="38"/>
      <c r="G226" s="38"/>
      <c r="H226" s="38"/>
      <c r="I226" s="38"/>
      <c r="J226" s="91"/>
      <c r="K226" s="33"/>
      <c r="L226" s="34"/>
      <c r="M226" s="34"/>
      <c r="N226" s="34"/>
      <c r="O226" s="34"/>
      <c r="P226" s="34"/>
      <c r="Q226" s="34"/>
      <c r="R226" s="34"/>
      <c r="S226" s="34"/>
      <c r="T226" s="34"/>
      <c r="U226" s="34"/>
      <c r="V226" s="34"/>
      <c r="W226" s="34"/>
      <c r="X226" s="34"/>
      <c r="Y226" s="34"/>
    </row>
    <row r="227" spans="2:25" ht="12" customHeight="1" x14ac:dyDescent="0.3">
      <c r="B227" s="38"/>
      <c r="C227" s="38"/>
      <c r="D227" s="38"/>
      <c r="E227" s="38"/>
      <c r="F227" s="38"/>
      <c r="G227" s="38"/>
      <c r="H227" s="38"/>
      <c r="I227" s="38"/>
      <c r="J227" s="91"/>
      <c r="K227" s="33"/>
      <c r="L227" s="34"/>
      <c r="M227" s="34"/>
      <c r="N227" s="34"/>
      <c r="O227" s="34"/>
      <c r="P227" s="34"/>
      <c r="Q227" s="34"/>
      <c r="R227" s="34"/>
      <c r="S227" s="34"/>
      <c r="T227" s="34"/>
      <c r="U227" s="34"/>
      <c r="V227" s="34"/>
      <c r="W227" s="34"/>
      <c r="X227" s="34"/>
      <c r="Y227" s="34"/>
    </row>
    <row r="228" spans="2:25" ht="12" customHeight="1" x14ac:dyDescent="0.3">
      <c r="B228" s="38"/>
      <c r="C228" s="38"/>
      <c r="D228" s="38"/>
      <c r="E228" s="38"/>
      <c r="F228" s="38"/>
      <c r="G228" s="38"/>
      <c r="H228" s="38"/>
      <c r="I228" s="38"/>
      <c r="J228" s="91"/>
      <c r="K228" s="33"/>
      <c r="L228" s="34"/>
      <c r="M228" s="34"/>
      <c r="N228" s="34"/>
      <c r="O228" s="34"/>
      <c r="P228" s="34"/>
      <c r="Q228" s="34"/>
      <c r="R228" s="34"/>
      <c r="S228" s="34"/>
      <c r="T228" s="34"/>
      <c r="U228" s="34"/>
      <c r="V228" s="34"/>
      <c r="W228" s="34"/>
      <c r="X228" s="34"/>
      <c r="Y228" s="34"/>
    </row>
    <row r="229" spans="2:25" ht="12" customHeight="1" x14ac:dyDescent="0.3">
      <c r="B229" s="38"/>
      <c r="C229" s="38"/>
      <c r="D229" s="38"/>
      <c r="E229" s="38"/>
      <c r="F229" s="38"/>
      <c r="G229" s="38"/>
      <c r="H229" s="38"/>
      <c r="I229" s="38"/>
      <c r="J229" s="91"/>
      <c r="K229" s="33"/>
      <c r="L229" s="34"/>
      <c r="M229" s="34"/>
      <c r="N229" s="34"/>
      <c r="O229" s="34"/>
      <c r="P229" s="34"/>
      <c r="Q229" s="34"/>
      <c r="R229" s="34"/>
      <c r="S229" s="34"/>
      <c r="T229" s="34"/>
      <c r="U229" s="34"/>
      <c r="V229" s="34"/>
      <c r="W229" s="34"/>
      <c r="X229" s="34"/>
      <c r="Y229" s="34"/>
    </row>
    <row r="230" spans="2:25" ht="12" customHeight="1" x14ac:dyDescent="0.3">
      <c r="B230" s="38"/>
      <c r="C230" s="38"/>
      <c r="D230" s="38"/>
      <c r="E230" s="38"/>
      <c r="F230" s="38"/>
      <c r="G230" s="38"/>
      <c r="H230" s="38"/>
      <c r="I230" s="38"/>
      <c r="J230" s="91"/>
      <c r="K230" s="33"/>
      <c r="L230" s="34"/>
      <c r="M230" s="34"/>
      <c r="N230" s="34"/>
      <c r="O230" s="34"/>
      <c r="P230" s="34"/>
      <c r="Q230" s="34"/>
      <c r="R230" s="34"/>
      <c r="S230" s="34"/>
      <c r="T230" s="34"/>
      <c r="U230" s="34"/>
      <c r="V230" s="34"/>
      <c r="W230" s="34"/>
      <c r="X230" s="34"/>
      <c r="Y230" s="34"/>
    </row>
    <row r="231" spans="2:25" ht="12" customHeight="1" x14ac:dyDescent="0.3">
      <c r="B231" s="38"/>
      <c r="C231" s="38"/>
      <c r="D231" s="38"/>
      <c r="E231" s="38"/>
      <c r="F231" s="38"/>
      <c r="G231" s="38"/>
      <c r="H231" s="38"/>
      <c r="I231" s="38"/>
      <c r="J231" s="91"/>
      <c r="K231" s="33"/>
      <c r="L231" s="34"/>
      <c r="M231" s="34"/>
      <c r="N231" s="34"/>
      <c r="O231" s="34"/>
      <c r="P231" s="34"/>
      <c r="Q231" s="34"/>
      <c r="R231" s="34"/>
      <c r="S231" s="34"/>
      <c r="T231" s="34"/>
      <c r="U231" s="34"/>
      <c r="V231" s="34"/>
      <c r="W231" s="34"/>
      <c r="X231" s="34"/>
      <c r="Y231" s="34"/>
    </row>
    <row r="232" spans="2:25" ht="12" customHeight="1" x14ac:dyDescent="0.3">
      <c r="B232" s="38"/>
      <c r="C232" s="38"/>
      <c r="D232" s="38"/>
      <c r="E232" s="38"/>
      <c r="F232" s="38"/>
      <c r="G232" s="38"/>
      <c r="H232" s="38"/>
      <c r="I232" s="38"/>
      <c r="J232" s="91"/>
      <c r="K232" s="33"/>
      <c r="L232" s="34"/>
      <c r="M232" s="34"/>
      <c r="N232" s="34"/>
      <c r="O232" s="34"/>
      <c r="P232" s="34"/>
      <c r="Q232" s="34"/>
      <c r="R232" s="34"/>
      <c r="S232" s="34"/>
      <c r="T232" s="34"/>
      <c r="U232" s="34"/>
      <c r="V232" s="34"/>
      <c r="W232" s="34"/>
      <c r="X232" s="34"/>
      <c r="Y232" s="34"/>
    </row>
    <row r="233" spans="2:25" ht="12" customHeight="1" x14ac:dyDescent="0.3">
      <c r="B233" s="38"/>
      <c r="C233" s="38"/>
      <c r="D233" s="38"/>
      <c r="E233" s="38"/>
      <c r="F233" s="38"/>
      <c r="G233" s="38"/>
      <c r="H233" s="38"/>
      <c r="I233" s="38"/>
      <c r="J233" s="91"/>
      <c r="K233" s="33"/>
      <c r="L233" s="34"/>
      <c r="M233" s="34"/>
      <c r="N233" s="34"/>
      <c r="O233" s="34"/>
      <c r="P233" s="34"/>
      <c r="Q233" s="34"/>
      <c r="R233" s="34"/>
      <c r="S233" s="34"/>
      <c r="T233" s="34"/>
      <c r="U233" s="34"/>
      <c r="V233" s="34"/>
      <c r="W233" s="34"/>
      <c r="X233" s="34"/>
      <c r="Y233" s="34"/>
    </row>
    <row r="234" spans="2:25" ht="12" customHeight="1" x14ac:dyDescent="0.3">
      <c r="B234" s="38"/>
      <c r="C234" s="38"/>
      <c r="D234" s="38"/>
      <c r="E234" s="38"/>
      <c r="F234" s="38"/>
      <c r="G234" s="38"/>
      <c r="H234" s="38"/>
      <c r="I234" s="38"/>
      <c r="J234" s="91"/>
      <c r="K234" s="33"/>
      <c r="L234" s="34"/>
      <c r="M234" s="34"/>
      <c r="N234" s="34"/>
      <c r="O234" s="34"/>
      <c r="P234" s="34"/>
      <c r="Q234" s="34"/>
      <c r="R234" s="34"/>
      <c r="S234" s="34"/>
      <c r="T234" s="34"/>
      <c r="U234" s="34"/>
      <c r="V234" s="34"/>
      <c r="W234" s="34"/>
      <c r="X234" s="34"/>
      <c r="Y234" s="34"/>
    </row>
    <row r="235" spans="2:25" ht="12" customHeight="1" x14ac:dyDescent="0.3">
      <c r="B235" s="38"/>
      <c r="C235" s="38"/>
      <c r="D235" s="38"/>
      <c r="E235" s="38"/>
      <c r="F235" s="38"/>
      <c r="G235" s="38"/>
      <c r="H235" s="38"/>
      <c r="I235" s="38"/>
      <c r="J235" s="91"/>
      <c r="K235" s="33"/>
      <c r="L235" s="34"/>
      <c r="M235" s="34"/>
      <c r="N235" s="34"/>
      <c r="O235" s="34"/>
      <c r="P235" s="34"/>
      <c r="Q235" s="34"/>
      <c r="R235" s="34"/>
      <c r="S235" s="34"/>
      <c r="T235" s="34"/>
      <c r="U235" s="34"/>
      <c r="V235" s="34"/>
      <c r="W235" s="34"/>
      <c r="X235" s="34"/>
      <c r="Y235" s="34"/>
    </row>
    <row r="236" spans="2:25" ht="12" customHeight="1" x14ac:dyDescent="0.3">
      <c r="B236" s="38"/>
      <c r="C236" s="38"/>
      <c r="D236" s="38"/>
      <c r="E236" s="38"/>
      <c r="F236" s="38"/>
      <c r="G236" s="38"/>
      <c r="H236" s="38"/>
      <c r="I236" s="38"/>
      <c r="J236" s="91"/>
      <c r="K236" s="33"/>
      <c r="L236" s="34"/>
      <c r="M236" s="34"/>
      <c r="N236" s="34"/>
      <c r="O236" s="34"/>
      <c r="P236" s="34"/>
      <c r="Q236" s="34"/>
      <c r="R236" s="34"/>
      <c r="S236" s="34"/>
      <c r="T236" s="34"/>
      <c r="U236" s="34"/>
      <c r="V236" s="34"/>
      <c r="W236" s="34"/>
      <c r="X236" s="34"/>
      <c r="Y236" s="34"/>
    </row>
    <row r="237" spans="2:25" ht="12" customHeight="1" x14ac:dyDescent="0.3">
      <c r="B237" s="38"/>
      <c r="C237" s="38"/>
      <c r="D237" s="38"/>
      <c r="E237" s="38"/>
      <c r="F237" s="38"/>
      <c r="G237" s="38"/>
      <c r="H237" s="38"/>
      <c r="I237" s="38"/>
      <c r="J237" s="91"/>
      <c r="K237" s="33"/>
      <c r="L237" s="34"/>
      <c r="M237" s="34"/>
      <c r="N237" s="34"/>
      <c r="O237" s="34"/>
      <c r="P237" s="34"/>
      <c r="Q237" s="34"/>
      <c r="R237" s="34"/>
      <c r="S237" s="34"/>
      <c r="T237" s="34"/>
      <c r="U237" s="34"/>
      <c r="V237" s="34"/>
      <c r="W237" s="34"/>
      <c r="X237" s="34"/>
      <c r="Y237" s="34"/>
    </row>
    <row r="238" spans="2:25" ht="12" customHeight="1" x14ac:dyDescent="0.3">
      <c r="B238" s="38"/>
      <c r="C238" s="38"/>
      <c r="D238" s="38"/>
      <c r="E238" s="38"/>
      <c r="F238" s="38"/>
      <c r="G238" s="38"/>
      <c r="H238" s="38"/>
      <c r="I238" s="38"/>
      <c r="J238" s="91"/>
      <c r="K238" s="33"/>
      <c r="L238" s="34"/>
      <c r="M238" s="34"/>
      <c r="N238" s="34"/>
      <c r="O238" s="34"/>
      <c r="P238" s="34"/>
      <c r="Q238" s="34"/>
      <c r="R238" s="34"/>
      <c r="S238" s="34"/>
      <c r="T238" s="34"/>
      <c r="U238" s="34"/>
      <c r="V238" s="34"/>
      <c r="W238" s="34"/>
      <c r="X238" s="34"/>
      <c r="Y238" s="34"/>
    </row>
    <row r="239" spans="2:25" ht="12" customHeight="1" x14ac:dyDescent="0.3">
      <c r="B239" s="38"/>
      <c r="C239" s="38"/>
      <c r="D239" s="38"/>
      <c r="E239" s="38"/>
      <c r="F239" s="38"/>
      <c r="G239" s="38"/>
      <c r="H239" s="38"/>
      <c r="I239" s="38"/>
      <c r="J239" s="91"/>
      <c r="K239" s="33"/>
      <c r="L239" s="34"/>
      <c r="M239" s="34"/>
      <c r="N239" s="34"/>
      <c r="O239" s="34"/>
      <c r="P239" s="34"/>
      <c r="Q239" s="34"/>
      <c r="R239" s="34"/>
      <c r="S239" s="34"/>
      <c r="T239" s="34"/>
      <c r="U239" s="34"/>
      <c r="V239" s="34"/>
      <c r="W239" s="34"/>
      <c r="X239" s="34"/>
      <c r="Y239" s="34"/>
    </row>
    <row r="240" spans="2:25" ht="12" customHeight="1" x14ac:dyDescent="0.3">
      <c r="B240" s="38"/>
      <c r="C240" s="38"/>
      <c r="D240" s="38"/>
      <c r="E240" s="38"/>
      <c r="F240" s="38"/>
      <c r="G240" s="38"/>
      <c r="H240" s="38"/>
      <c r="I240" s="38"/>
      <c r="J240" s="91"/>
      <c r="K240" s="33"/>
      <c r="L240" s="34"/>
      <c r="M240" s="34"/>
      <c r="N240" s="34"/>
      <c r="O240" s="34"/>
      <c r="P240" s="34"/>
      <c r="Q240" s="34"/>
      <c r="R240" s="34"/>
      <c r="S240" s="34"/>
      <c r="T240" s="34"/>
      <c r="U240" s="34"/>
      <c r="V240" s="34"/>
      <c r="W240" s="34"/>
      <c r="X240" s="34"/>
      <c r="Y240" s="34"/>
    </row>
    <row r="241" spans="2:25" ht="12" customHeight="1" x14ac:dyDescent="0.3">
      <c r="B241" s="38"/>
      <c r="C241" s="38"/>
      <c r="D241" s="38"/>
      <c r="E241" s="38"/>
      <c r="F241" s="38"/>
      <c r="G241" s="38"/>
      <c r="H241" s="38"/>
      <c r="I241" s="38"/>
      <c r="J241" s="91"/>
      <c r="K241" s="33"/>
      <c r="L241" s="34"/>
      <c r="M241" s="34"/>
      <c r="N241" s="34"/>
      <c r="O241" s="34"/>
      <c r="P241" s="34"/>
      <c r="Q241" s="34"/>
      <c r="R241" s="34"/>
      <c r="S241" s="34"/>
      <c r="T241" s="34"/>
      <c r="U241" s="34"/>
      <c r="V241" s="34"/>
      <c r="W241" s="34"/>
      <c r="X241" s="34"/>
      <c r="Y241" s="34"/>
    </row>
    <row r="242" spans="2:25" ht="12" customHeight="1" x14ac:dyDescent="0.3">
      <c r="B242" s="38"/>
      <c r="C242" s="38"/>
      <c r="D242" s="38"/>
      <c r="E242" s="38"/>
      <c r="F242" s="38"/>
      <c r="G242" s="38"/>
      <c r="H242" s="38"/>
      <c r="I242" s="38"/>
      <c r="J242" s="91"/>
      <c r="K242" s="33"/>
      <c r="L242" s="34"/>
      <c r="M242" s="34"/>
      <c r="N242" s="34"/>
      <c r="O242" s="34"/>
      <c r="P242" s="34"/>
      <c r="Q242" s="34"/>
      <c r="R242" s="34"/>
      <c r="S242" s="34"/>
      <c r="T242" s="34"/>
      <c r="U242" s="34"/>
      <c r="V242" s="34"/>
      <c r="W242" s="34"/>
      <c r="X242" s="34"/>
      <c r="Y242" s="34"/>
    </row>
    <row r="243" spans="2:25" ht="12" customHeight="1" x14ac:dyDescent="0.3">
      <c r="B243" s="38"/>
      <c r="C243" s="38"/>
      <c r="D243" s="38"/>
      <c r="E243" s="38"/>
      <c r="F243" s="38"/>
      <c r="G243" s="38"/>
      <c r="H243" s="38"/>
      <c r="I243" s="38"/>
      <c r="J243" s="91"/>
      <c r="K243" s="33"/>
      <c r="L243" s="34"/>
      <c r="M243" s="34"/>
      <c r="N243" s="34"/>
      <c r="O243" s="34"/>
      <c r="P243" s="34"/>
      <c r="Q243" s="34"/>
      <c r="R243" s="34"/>
      <c r="S243" s="34"/>
      <c r="T243" s="34"/>
      <c r="U243" s="34"/>
      <c r="V243" s="34"/>
      <c r="W243" s="34"/>
      <c r="X243" s="34"/>
      <c r="Y243" s="34"/>
    </row>
    <row r="244" spans="2:25" ht="12" customHeight="1" x14ac:dyDescent="0.3">
      <c r="B244" s="38"/>
      <c r="C244" s="38"/>
      <c r="D244" s="38"/>
      <c r="E244" s="38"/>
      <c r="F244" s="38"/>
      <c r="G244" s="38"/>
      <c r="H244" s="38"/>
      <c r="I244" s="38"/>
      <c r="J244" s="91"/>
      <c r="K244" s="33"/>
      <c r="L244" s="34"/>
      <c r="M244" s="34"/>
      <c r="N244" s="34"/>
      <c r="O244" s="34"/>
      <c r="P244" s="34"/>
      <c r="Q244" s="34"/>
      <c r="R244" s="34"/>
      <c r="S244" s="34"/>
      <c r="T244" s="34"/>
      <c r="U244" s="34"/>
      <c r="V244" s="34"/>
      <c r="W244" s="34"/>
      <c r="X244" s="34"/>
      <c r="Y244" s="34"/>
    </row>
    <row r="245" spans="2:25" ht="12" customHeight="1" x14ac:dyDescent="0.3">
      <c r="B245" s="38"/>
      <c r="C245" s="38"/>
      <c r="D245" s="38"/>
      <c r="E245" s="38"/>
      <c r="F245" s="38"/>
      <c r="G245" s="38"/>
      <c r="H245" s="38"/>
      <c r="I245" s="38"/>
      <c r="J245" s="91"/>
      <c r="K245" s="33"/>
      <c r="L245" s="34"/>
      <c r="M245" s="34"/>
      <c r="N245" s="34"/>
      <c r="O245" s="34"/>
      <c r="P245" s="34"/>
      <c r="Q245" s="34"/>
      <c r="R245" s="34"/>
      <c r="S245" s="34"/>
      <c r="T245" s="34"/>
      <c r="U245" s="34"/>
      <c r="V245" s="34"/>
      <c r="W245" s="34"/>
      <c r="X245" s="34"/>
      <c r="Y245" s="34"/>
    </row>
    <row r="246" spans="2:25" ht="12" customHeight="1" x14ac:dyDescent="0.3">
      <c r="B246" s="38"/>
      <c r="C246" s="38"/>
      <c r="D246" s="38"/>
      <c r="E246" s="38"/>
      <c r="F246" s="38"/>
      <c r="G246" s="38"/>
      <c r="H246" s="38"/>
      <c r="I246" s="38"/>
      <c r="J246" s="91"/>
      <c r="K246" s="33"/>
      <c r="L246" s="34"/>
      <c r="M246" s="34"/>
      <c r="N246" s="34"/>
      <c r="O246" s="34"/>
      <c r="P246" s="34"/>
      <c r="Q246" s="34"/>
      <c r="R246" s="34"/>
      <c r="S246" s="34"/>
      <c r="T246" s="34"/>
      <c r="U246" s="34"/>
      <c r="V246" s="34"/>
      <c r="W246" s="34"/>
      <c r="X246" s="34"/>
      <c r="Y246" s="34"/>
    </row>
    <row r="247" spans="2:25" ht="12" customHeight="1" x14ac:dyDescent="0.3">
      <c r="B247" s="38"/>
      <c r="C247" s="38"/>
      <c r="D247" s="38"/>
      <c r="E247" s="38"/>
      <c r="F247" s="38"/>
      <c r="G247" s="38"/>
      <c r="H247" s="38"/>
      <c r="I247" s="38"/>
      <c r="J247" s="91"/>
      <c r="K247" s="33"/>
      <c r="L247" s="34"/>
      <c r="M247" s="34"/>
      <c r="N247" s="34"/>
      <c r="O247" s="34"/>
      <c r="P247" s="34"/>
      <c r="Q247" s="34"/>
      <c r="R247" s="34"/>
      <c r="S247" s="34"/>
      <c r="T247" s="34"/>
      <c r="U247" s="34"/>
      <c r="V247" s="34"/>
      <c r="W247" s="34"/>
      <c r="X247" s="34"/>
      <c r="Y247" s="34"/>
    </row>
    <row r="248" spans="2:25" ht="12" customHeight="1" x14ac:dyDescent="0.3">
      <c r="B248" s="38"/>
      <c r="C248" s="38"/>
      <c r="D248" s="38"/>
      <c r="E248" s="38"/>
      <c r="F248" s="38"/>
      <c r="G248" s="38"/>
      <c r="H248" s="38"/>
      <c r="I248" s="38"/>
      <c r="J248" s="91"/>
      <c r="K248" s="33"/>
      <c r="L248" s="34"/>
      <c r="M248" s="34"/>
      <c r="N248" s="34"/>
      <c r="O248" s="34"/>
      <c r="P248" s="34"/>
      <c r="Q248" s="34"/>
      <c r="R248" s="34"/>
      <c r="S248" s="34"/>
      <c r="T248" s="34"/>
      <c r="U248" s="34"/>
      <c r="V248" s="34"/>
      <c r="W248" s="34"/>
      <c r="X248" s="34"/>
      <c r="Y248" s="34"/>
    </row>
    <row r="249" spans="2:25" ht="12" customHeight="1" x14ac:dyDescent="0.3">
      <c r="B249" s="38"/>
      <c r="C249" s="38"/>
      <c r="D249" s="38"/>
      <c r="E249" s="38"/>
      <c r="F249" s="38"/>
      <c r="G249" s="38"/>
      <c r="H249" s="38"/>
      <c r="I249" s="38"/>
      <c r="J249" s="91"/>
      <c r="K249" s="33"/>
      <c r="L249" s="34"/>
      <c r="M249" s="34"/>
      <c r="N249" s="34"/>
      <c r="O249" s="34"/>
      <c r="P249" s="34"/>
      <c r="Q249" s="34"/>
      <c r="R249" s="34"/>
      <c r="S249" s="34"/>
      <c r="T249" s="34"/>
      <c r="U249" s="34"/>
      <c r="V249" s="34"/>
      <c r="W249" s="34"/>
      <c r="X249" s="34"/>
      <c r="Y249" s="34"/>
    </row>
    <row r="250" spans="2:25" ht="12" customHeight="1" x14ac:dyDescent="0.3">
      <c r="B250" s="38"/>
      <c r="C250" s="38"/>
      <c r="D250" s="38"/>
      <c r="E250" s="38"/>
      <c r="F250" s="38"/>
      <c r="G250" s="38"/>
      <c r="H250" s="38"/>
      <c r="I250" s="38"/>
      <c r="J250" s="91"/>
      <c r="K250" s="33"/>
      <c r="L250" s="34"/>
      <c r="M250" s="34"/>
      <c r="N250" s="34"/>
      <c r="O250" s="34"/>
      <c r="P250" s="34"/>
      <c r="Q250" s="34"/>
      <c r="R250" s="34"/>
      <c r="S250" s="34"/>
      <c r="T250" s="34"/>
      <c r="U250" s="34"/>
      <c r="V250" s="34"/>
      <c r="W250" s="34"/>
      <c r="X250" s="34"/>
      <c r="Y250" s="34"/>
    </row>
    <row r="251" spans="2:25" ht="12" customHeight="1" x14ac:dyDescent="0.3">
      <c r="B251" s="38"/>
      <c r="C251" s="38"/>
      <c r="D251" s="38"/>
      <c r="E251" s="38"/>
      <c r="F251" s="38"/>
      <c r="G251" s="38"/>
      <c r="H251" s="38"/>
      <c r="I251" s="38"/>
      <c r="J251" s="91"/>
      <c r="K251" s="33"/>
      <c r="L251" s="34"/>
      <c r="M251" s="34"/>
      <c r="N251" s="34"/>
      <c r="O251" s="34"/>
      <c r="P251" s="34"/>
      <c r="Q251" s="34"/>
      <c r="R251" s="34"/>
      <c r="S251" s="34"/>
      <c r="T251" s="34"/>
      <c r="U251" s="34"/>
      <c r="V251" s="34"/>
      <c r="W251" s="34"/>
      <c r="X251" s="34"/>
      <c r="Y251" s="34"/>
    </row>
    <row r="252" spans="2:25" ht="12" customHeight="1" x14ac:dyDescent="0.3">
      <c r="B252" s="38"/>
      <c r="C252" s="38"/>
      <c r="D252" s="38"/>
      <c r="E252" s="38"/>
      <c r="F252" s="38"/>
      <c r="G252" s="38"/>
      <c r="H252" s="38"/>
      <c r="I252" s="38"/>
      <c r="J252" s="91"/>
      <c r="K252" s="33"/>
      <c r="L252" s="34"/>
      <c r="M252" s="34"/>
      <c r="N252" s="34"/>
      <c r="O252" s="34"/>
      <c r="P252" s="34"/>
      <c r="Q252" s="34"/>
      <c r="R252" s="34"/>
      <c r="S252" s="34"/>
      <c r="T252" s="34"/>
      <c r="U252" s="34"/>
      <c r="V252" s="34"/>
      <c r="W252" s="34"/>
      <c r="X252" s="34"/>
      <c r="Y252" s="34"/>
    </row>
    <row r="253" spans="2:25" ht="12" customHeight="1" x14ac:dyDescent="0.3">
      <c r="B253" s="38"/>
      <c r="C253" s="38"/>
      <c r="D253" s="38"/>
      <c r="E253" s="38"/>
      <c r="F253" s="38"/>
      <c r="G253" s="38"/>
      <c r="H253" s="38"/>
      <c r="I253" s="38"/>
      <c r="J253" s="91"/>
      <c r="K253" s="33"/>
      <c r="L253" s="34"/>
      <c r="M253" s="34"/>
      <c r="N253" s="34"/>
      <c r="O253" s="34"/>
      <c r="P253" s="34"/>
      <c r="Q253" s="34"/>
      <c r="R253" s="34"/>
      <c r="S253" s="34"/>
      <c r="T253" s="34"/>
      <c r="U253" s="34"/>
      <c r="V253" s="34"/>
      <c r="W253" s="34"/>
      <c r="X253" s="34"/>
      <c r="Y253" s="34"/>
    </row>
    <row r="254" spans="2:25" ht="12" customHeight="1" x14ac:dyDescent="0.3">
      <c r="B254" s="38"/>
      <c r="C254" s="38"/>
      <c r="D254" s="38"/>
      <c r="E254" s="38"/>
      <c r="F254" s="38"/>
      <c r="G254" s="38"/>
      <c r="H254" s="38"/>
      <c r="I254" s="38"/>
      <c r="J254" s="91"/>
      <c r="K254" s="33"/>
      <c r="L254" s="34"/>
      <c r="M254" s="34"/>
      <c r="N254" s="34"/>
      <c r="O254" s="34"/>
      <c r="P254" s="34"/>
      <c r="Q254" s="34"/>
      <c r="R254" s="34"/>
      <c r="S254" s="34"/>
      <c r="T254" s="34"/>
      <c r="U254" s="34"/>
      <c r="V254" s="34"/>
      <c r="W254" s="34"/>
      <c r="X254" s="34"/>
      <c r="Y254" s="34"/>
    </row>
    <row r="255" spans="2:25" ht="12" customHeight="1" x14ac:dyDescent="0.3">
      <c r="B255" s="38"/>
      <c r="C255" s="38"/>
      <c r="D255" s="38"/>
      <c r="E255" s="38"/>
      <c r="F255" s="38"/>
      <c r="G255" s="38"/>
      <c r="H255" s="38"/>
      <c r="I255" s="38"/>
      <c r="J255" s="91"/>
      <c r="K255" s="33"/>
      <c r="L255" s="34"/>
      <c r="M255" s="34"/>
      <c r="N255" s="34"/>
      <c r="O255" s="34"/>
      <c r="P255" s="34"/>
      <c r="Q255" s="34"/>
      <c r="R255" s="34"/>
      <c r="S255" s="34"/>
      <c r="T255" s="34"/>
      <c r="U255" s="34"/>
      <c r="V255" s="34"/>
      <c r="W255" s="34"/>
      <c r="X255" s="34"/>
      <c r="Y255" s="34"/>
    </row>
    <row r="256" spans="2:25" ht="12" customHeight="1" x14ac:dyDescent="0.3">
      <c r="B256" s="38"/>
      <c r="C256" s="38"/>
      <c r="D256" s="38"/>
      <c r="E256" s="38"/>
      <c r="F256" s="38"/>
      <c r="G256" s="38"/>
      <c r="H256" s="38"/>
      <c r="I256" s="38"/>
      <c r="J256" s="91"/>
      <c r="K256" s="33"/>
      <c r="L256" s="34"/>
      <c r="M256" s="34"/>
      <c r="N256" s="34"/>
      <c r="O256" s="34"/>
      <c r="P256" s="34"/>
      <c r="Q256" s="34"/>
      <c r="R256" s="34"/>
      <c r="S256" s="34"/>
      <c r="T256" s="34"/>
      <c r="U256" s="34"/>
      <c r="V256" s="34"/>
      <c r="W256" s="34"/>
      <c r="X256" s="34"/>
      <c r="Y256" s="34"/>
    </row>
    <row r="257" spans="2:25" ht="12" customHeight="1" x14ac:dyDescent="0.3">
      <c r="B257" s="38"/>
      <c r="C257" s="38"/>
      <c r="D257" s="38"/>
      <c r="E257" s="38"/>
      <c r="F257" s="38"/>
      <c r="G257" s="38"/>
      <c r="H257" s="38"/>
      <c r="I257" s="38"/>
      <c r="J257" s="91"/>
      <c r="K257" s="33"/>
      <c r="L257" s="34"/>
      <c r="M257" s="34"/>
      <c r="N257" s="34"/>
      <c r="O257" s="34"/>
      <c r="P257" s="34"/>
      <c r="Q257" s="34"/>
      <c r="R257" s="34"/>
      <c r="S257" s="34"/>
      <c r="T257" s="34"/>
      <c r="U257" s="34"/>
      <c r="V257" s="34"/>
      <c r="W257" s="34"/>
      <c r="X257" s="34"/>
      <c r="Y257" s="34"/>
    </row>
    <row r="258" spans="2:25" ht="12" customHeight="1" x14ac:dyDescent="0.3">
      <c r="B258" s="38"/>
      <c r="C258" s="38"/>
      <c r="D258" s="38"/>
      <c r="E258" s="38"/>
      <c r="F258" s="38"/>
      <c r="G258" s="38"/>
      <c r="H258" s="38"/>
      <c r="I258" s="38"/>
      <c r="J258" s="91"/>
      <c r="K258" s="33"/>
      <c r="L258" s="34"/>
      <c r="M258" s="34"/>
      <c r="N258" s="34"/>
      <c r="O258" s="34"/>
      <c r="P258" s="34"/>
      <c r="Q258" s="34"/>
      <c r="R258" s="34"/>
      <c r="S258" s="34"/>
      <c r="T258" s="34"/>
      <c r="U258" s="34"/>
      <c r="V258" s="34"/>
      <c r="W258" s="34"/>
      <c r="X258" s="34"/>
      <c r="Y258" s="34"/>
    </row>
    <row r="259" spans="2:25" ht="12" customHeight="1" x14ac:dyDescent="0.3">
      <c r="B259" s="38"/>
      <c r="C259" s="38"/>
      <c r="D259" s="38"/>
      <c r="E259" s="38"/>
      <c r="F259" s="38"/>
      <c r="G259" s="38"/>
      <c r="H259" s="38"/>
      <c r="I259" s="38"/>
      <c r="J259" s="91"/>
      <c r="K259" s="33"/>
      <c r="L259" s="34"/>
      <c r="M259" s="34"/>
      <c r="N259" s="34"/>
      <c r="O259" s="34"/>
      <c r="P259" s="34"/>
      <c r="Q259" s="34"/>
      <c r="R259" s="34"/>
      <c r="S259" s="34"/>
      <c r="T259" s="34"/>
      <c r="U259" s="34"/>
      <c r="V259" s="34"/>
      <c r="W259" s="34"/>
      <c r="X259" s="34"/>
      <c r="Y259" s="34"/>
    </row>
    <row r="260" spans="2:25" ht="12" customHeight="1" x14ac:dyDescent="0.3">
      <c r="B260" s="38"/>
      <c r="C260" s="38"/>
      <c r="D260" s="38"/>
      <c r="E260" s="38"/>
      <c r="F260" s="38"/>
      <c r="G260" s="38"/>
      <c r="H260" s="38"/>
      <c r="I260" s="38"/>
      <c r="J260" s="91"/>
      <c r="K260" s="33"/>
      <c r="L260" s="34"/>
      <c r="M260" s="34"/>
      <c r="N260" s="34"/>
      <c r="O260" s="34"/>
      <c r="P260" s="34"/>
      <c r="Q260" s="34"/>
      <c r="R260" s="34"/>
      <c r="S260" s="34"/>
      <c r="T260" s="34"/>
      <c r="U260" s="34"/>
      <c r="V260" s="34"/>
      <c r="W260" s="34"/>
      <c r="X260" s="34"/>
      <c r="Y260" s="34"/>
    </row>
    <row r="261" spans="2:25" ht="12" customHeight="1" x14ac:dyDescent="0.3">
      <c r="B261" s="38"/>
      <c r="C261" s="38"/>
      <c r="D261" s="38"/>
      <c r="E261" s="38"/>
      <c r="F261" s="38"/>
      <c r="G261" s="38"/>
      <c r="H261" s="38"/>
      <c r="I261" s="38"/>
      <c r="J261" s="91"/>
      <c r="K261" s="33"/>
      <c r="L261" s="34"/>
      <c r="M261" s="34"/>
      <c r="N261" s="34"/>
      <c r="O261" s="34"/>
      <c r="P261" s="34"/>
      <c r="Q261" s="34"/>
      <c r="R261" s="34"/>
      <c r="S261" s="34"/>
      <c r="T261" s="34"/>
      <c r="U261" s="34"/>
      <c r="V261" s="34"/>
      <c r="W261" s="34"/>
      <c r="X261" s="34"/>
      <c r="Y261" s="34"/>
    </row>
    <row r="262" spans="2:25" ht="12" customHeight="1" x14ac:dyDescent="0.3">
      <c r="B262" s="38"/>
      <c r="C262" s="38"/>
      <c r="D262" s="38"/>
      <c r="E262" s="38"/>
      <c r="F262" s="38"/>
      <c r="G262" s="38"/>
      <c r="H262" s="38"/>
      <c r="I262" s="38"/>
      <c r="J262" s="91"/>
      <c r="K262" s="33"/>
      <c r="L262" s="34"/>
      <c r="M262" s="34"/>
      <c r="N262" s="34"/>
      <c r="O262" s="34"/>
      <c r="P262" s="34"/>
      <c r="Q262" s="34"/>
      <c r="R262" s="34"/>
      <c r="S262" s="34"/>
      <c r="T262" s="34"/>
      <c r="U262" s="34"/>
      <c r="V262" s="34"/>
      <c r="W262" s="34"/>
      <c r="X262" s="34"/>
      <c r="Y262" s="34"/>
    </row>
    <row r="263" spans="2:25" ht="12" customHeight="1" x14ac:dyDescent="0.3">
      <c r="B263" s="38"/>
      <c r="C263" s="38"/>
      <c r="D263" s="38"/>
      <c r="E263" s="38"/>
      <c r="F263" s="38"/>
      <c r="G263" s="38"/>
      <c r="H263" s="38"/>
      <c r="I263" s="38"/>
      <c r="J263" s="91"/>
      <c r="K263" s="33"/>
      <c r="L263" s="34"/>
      <c r="M263" s="34"/>
      <c r="N263" s="34"/>
      <c r="O263" s="34"/>
      <c r="P263" s="34"/>
      <c r="Q263" s="34"/>
      <c r="R263" s="34"/>
      <c r="S263" s="34"/>
      <c r="T263" s="34"/>
      <c r="U263" s="34"/>
      <c r="V263" s="34"/>
      <c r="W263" s="34"/>
      <c r="X263" s="34"/>
      <c r="Y263" s="34"/>
    </row>
    <row r="264" spans="2:25" ht="12" customHeight="1" x14ac:dyDescent="0.3">
      <c r="B264" s="38"/>
      <c r="C264" s="38"/>
      <c r="D264" s="38"/>
      <c r="E264" s="38"/>
      <c r="F264" s="38"/>
      <c r="G264" s="38"/>
      <c r="H264" s="38"/>
      <c r="I264" s="38"/>
      <c r="J264" s="91"/>
      <c r="K264" s="33"/>
      <c r="L264" s="34"/>
      <c r="M264" s="34"/>
      <c r="N264" s="34"/>
      <c r="O264" s="34"/>
      <c r="P264" s="34"/>
      <c r="Q264" s="34"/>
      <c r="R264" s="34"/>
      <c r="S264" s="34"/>
      <c r="T264" s="34"/>
      <c r="U264" s="34"/>
      <c r="V264" s="34"/>
      <c r="W264" s="34"/>
      <c r="X264" s="34"/>
      <c r="Y264" s="34"/>
    </row>
    <row r="265" spans="2:25" ht="12" customHeight="1" x14ac:dyDescent="0.3">
      <c r="B265" s="38"/>
      <c r="C265" s="38"/>
      <c r="D265" s="38"/>
      <c r="E265" s="38"/>
      <c r="F265" s="38"/>
      <c r="G265" s="38"/>
      <c r="H265" s="38"/>
      <c r="I265" s="38"/>
      <c r="J265" s="91"/>
      <c r="K265" s="33"/>
      <c r="L265" s="34"/>
      <c r="M265" s="34"/>
      <c r="N265" s="34"/>
      <c r="O265" s="34"/>
      <c r="P265" s="34"/>
      <c r="Q265" s="34"/>
      <c r="R265" s="34"/>
      <c r="S265" s="34"/>
      <c r="T265" s="34"/>
      <c r="U265" s="34"/>
      <c r="V265" s="34"/>
      <c r="W265" s="34"/>
      <c r="X265" s="34"/>
      <c r="Y265" s="34"/>
    </row>
    <row r="266" spans="2:25" ht="12" customHeight="1" x14ac:dyDescent="0.3">
      <c r="B266" s="38"/>
      <c r="C266" s="38"/>
      <c r="D266" s="38"/>
      <c r="E266" s="38"/>
      <c r="F266" s="38"/>
      <c r="G266" s="38"/>
      <c r="H266" s="38"/>
      <c r="I266" s="38"/>
      <c r="J266" s="91"/>
      <c r="K266" s="33"/>
      <c r="L266" s="34"/>
      <c r="M266" s="34"/>
      <c r="N266" s="34"/>
      <c r="O266" s="34"/>
      <c r="P266" s="34"/>
      <c r="Q266" s="34"/>
      <c r="R266" s="34"/>
      <c r="S266" s="34"/>
      <c r="T266" s="34"/>
      <c r="U266" s="34"/>
      <c r="V266" s="34"/>
      <c r="W266" s="34"/>
      <c r="X266" s="34"/>
      <c r="Y266" s="34"/>
    </row>
    <row r="267" spans="2:25" ht="12" customHeight="1" x14ac:dyDescent="0.3">
      <c r="B267" s="38"/>
      <c r="C267" s="38"/>
      <c r="D267" s="38"/>
      <c r="E267" s="38"/>
      <c r="F267" s="38"/>
      <c r="G267" s="38"/>
      <c r="H267" s="38"/>
      <c r="I267" s="38"/>
      <c r="J267" s="91"/>
      <c r="K267" s="33"/>
      <c r="L267" s="34"/>
      <c r="M267" s="34"/>
      <c r="N267" s="34"/>
      <c r="O267" s="34"/>
      <c r="P267" s="34"/>
      <c r="Q267" s="34"/>
      <c r="R267" s="34"/>
      <c r="S267" s="34"/>
      <c r="T267" s="34"/>
      <c r="U267" s="34"/>
      <c r="V267" s="34"/>
      <c r="W267" s="34"/>
      <c r="X267" s="34"/>
      <c r="Y267" s="34"/>
    </row>
    <row r="268" spans="2:25" ht="12" customHeight="1" x14ac:dyDescent="0.3">
      <c r="B268" s="38"/>
      <c r="C268" s="38"/>
      <c r="D268" s="38"/>
      <c r="E268" s="38"/>
      <c r="F268" s="38"/>
      <c r="G268" s="38"/>
      <c r="H268" s="38"/>
      <c r="I268" s="38"/>
      <c r="J268" s="91"/>
      <c r="K268" s="33"/>
      <c r="L268" s="34"/>
      <c r="M268" s="34"/>
      <c r="N268" s="34"/>
      <c r="O268" s="34"/>
      <c r="P268" s="34"/>
      <c r="Q268" s="34"/>
      <c r="R268" s="34"/>
      <c r="S268" s="34"/>
      <c r="T268" s="34"/>
      <c r="U268" s="34"/>
      <c r="V268" s="34"/>
      <c r="W268" s="34"/>
      <c r="X268" s="34"/>
      <c r="Y268" s="34"/>
    </row>
    <row r="269" spans="2:25" ht="12" customHeight="1" x14ac:dyDescent="0.3">
      <c r="B269" s="182"/>
      <c r="C269" s="182"/>
      <c r="D269" s="182"/>
      <c r="E269" s="182"/>
      <c r="F269" s="182"/>
      <c r="G269" s="182"/>
      <c r="H269" s="182"/>
      <c r="I269" s="182"/>
      <c r="J269" s="185"/>
      <c r="K269" s="143"/>
      <c r="L269" s="144"/>
      <c r="M269" s="144"/>
      <c r="N269" s="144"/>
      <c r="O269" s="144"/>
      <c r="P269" s="144"/>
      <c r="Q269" s="144"/>
      <c r="R269" s="144"/>
      <c r="S269" s="144"/>
      <c r="T269" s="144"/>
      <c r="U269" s="144"/>
      <c r="V269" s="144"/>
      <c r="W269" s="144"/>
      <c r="X269" s="144"/>
      <c r="Y269" s="144"/>
    </row>
  </sheetData>
  <mergeCells count="30">
    <mergeCell ref="W102:W103"/>
    <mergeCell ref="X102:X103"/>
    <mergeCell ref="Y102:Y103"/>
    <mergeCell ref="D101:F101"/>
    <mergeCell ref="L101:M101"/>
    <mergeCell ref="N101:O101"/>
    <mergeCell ref="P101:U101"/>
    <mergeCell ref="L102:M102"/>
    <mergeCell ref="P102:V102"/>
    <mergeCell ref="I97:V99"/>
    <mergeCell ref="W6:W7"/>
    <mergeCell ref="X6:X7"/>
    <mergeCell ref="Y6:Y7"/>
    <mergeCell ref="I54:V56"/>
    <mergeCell ref="L59:M59"/>
    <mergeCell ref="P59:V59"/>
    <mergeCell ref="W59:W60"/>
    <mergeCell ref="X59:X60"/>
    <mergeCell ref="Y59:Y60"/>
    <mergeCell ref="D58:F58"/>
    <mergeCell ref="L58:M58"/>
    <mergeCell ref="N58:O58"/>
    <mergeCell ref="P58:U58"/>
    <mergeCell ref="I1:V3"/>
    <mergeCell ref="D5:F5"/>
    <mergeCell ref="L5:M5"/>
    <mergeCell ref="N5:O5"/>
    <mergeCell ref="P5:U5"/>
    <mergeCell ref="L6:M6"/>
    <mergeCell ref="P6:V6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24"/>
  <sheetViews>
    <sheetView topLeftCell="A525" zoomScale="70" zoomScaleNormal="70" workbookViewId="0">
      <selection activeCell="P26" sqref="P26"/>
    </sheetView>
  </sheetViews>
  <sheetFormatPr defaultRowHeight="15.75" x14ac:dyDescent="0.25"/>
  <cols>
    <col min="1" max="1" width="1.5703125" style="1" customWidth="1"/>
    <col min="2" max="2" width="9.42578125" style="57" customWidth="1"/>
    <col min="3" max="3" width="6.85546875" customWidth="1"/>
    <col min="4" max="7" width="9.42578125" customWidth="1"/>
    <col min="8" max="8" width="6.85546875" customWidth="1"/>
    <col min="9" max="9" width="28.85546875" customWidth="1"/>
    <col min="10" max="10" width="11.140625" customWidth="1"/>
    <col min="11" max="11" width="7.42578125" customWidth="1"/>
    <col min="12" max="13" width="11.42578125" customWidth="1"/>
    <col min="14" max="14" width="6.42578125" style="6" customWidth="1"/>
    <col min="15" max="15" width="5.140625" customWidth="1"/>
    <col min="16" max="21" width="3.5703125" customWidth="1"/>
    <col min="22" max="22" width="3.5703125" style="7" customWidth="1"/>
    <col min="23" max="23" width="7.5703125" style="7" customWidth="1"/>
    <col min="24" max="24" width="10.42578125" style="7" customWidth="1"/>
    <col min="25" max="25" width="19.7109375" customWidth="1"/>
    <col min="28" max="28" width="28.28515625" style="52" customWidth="1"/>
  </cols>
  <sheetData>
    <row r="1" spans="1:32" ht="25.5" customHeight="1" x14ac:dyDescent="0.25">
      <c r="B1" s="2"/>
      <c r="H1" s="145" t="s">
        <v>46</v>
      </c>
      <c r="I1" s="145"/>
      <c r="J1" s="145"/>
      <c r="K1" s="145"/>
      <c r="L1" s="145"/>
      <c r="M1" s="145"/>
      <c r="N1" s="145"/>
      <c r="O1" s="145"/>
      <c r="P1" s="145"/>
      <c r="Q1" s="145"/>
      <c r="R1" s="145"/>
      <c r="S1" s="145"/>
      <c r="T1" s="145"/>
      <c r="U1" s="145"/>
      <c r="V1" s="145"/>
      <c r="W1" s="145"/>
      <c r="X1" s="145"/>
    </row>
    <row r="2" spans="1:32" ht="25.5" customHeight="1" x14ac:dyDescent="0.25">
      <c r="B2" s="2"/>
      <c r="G2" s="3"/>
      <c r="H2" s="145"/>
      <c r="I2" s="145"/>
      <c r="J2" s="145"/>
      <c r="K2" s="145"/>
      <c r="L2" s="145"/>
      <c r="M2" s="145"/>
      <c r="N2" s="145"/>
      <c r="O2" s="145"/>
      <c r="P2" s="145"/>
      <c r="Q2" s="145"/>
      <c r="R2" s="145"/>
      <c r="S2" s="145"/>
      <c r="T2" s="145"/>
      <c r="U2" s="145"/>
      <c r="V2" s="145"/>
      <c r="W2" s="145"/>
      <c r="X2" s="145"/>
      <c r="AD2" s="53" t="s">
        <v>34</v>
      </c>
      <c r="AE2" s="53" t="s">
        <v>35</v>
      </c>
      <c r="AF2" s="53" t="s">
        <v>36</v>
      </c>
    </row>
    <row r="3" spans="1:32" ht="25.5" customHeight="1" x14ac:dyDescent="0.25">
      <c r="B3" s="4"/>
      <c r="G3" s="3"/>
      <c r="H3" s="145"/>
      <c r="I3" s="145"/>
      <c r="J3" s="145"/>
      <c r="K3" s="145"/>
      <c r="L3" s="145"/>
      <c r="M3" s="145"/>
      <c r="N3" s="145"/>
      <c r="O3" s="145"/>
      <c r="P3" s="145"/>
      <c r="Q3" s="145"/>
      <c r="R3" s="145"/>
      <c r="S3" s="145"/>
      <c r="T3" s="145"/>
      <c r="U3" s="145"/>
      <c r="V3" s="145"/>
      <c r="W3" s="145"/>
      <c r="X3" s="145"/>
      <c r="AB3" s="146" t="str">
        <f>IF(COUNTIF($AB$8:$AB$327,"NG")&gt;0,"NG","OK")</f>
        <v>OK</v>
      </c>
      <c r="AD3" s="20" t="e">
        <f>+COUNTIFS(#REF!,"Line1",#REF!,AD2)</f>
        <v>#REF!</v>
      </c>
      <c r="AE3" s="20" t="e">
        <f>+COUNTIFS(#REF!,"Line1",#REF!,AE2)</f>
        <v>#REF!</v>
      </c>
      <c r="AF3" s="20" t="e">
        <f>+COUNTIFS(#REF!,"Line1",#REF!,AF2)</f>
        <v>#REF!</v>
      </c>
    </row>
    <row r="4" spans="1:32" ht="25.5" customHeight="1" x14ac:dyDescent="0.4">
      <c r="B4" s="5" t="s">
        <v>1</v>
      </c>
      <c r="AB4" s="146"/>
    </row>
    <row r="5" spans="1:32" s="54" customFormat="1" ht="25.5" customHeight="1" x14ac:dyDescent="0.25">
      <c r="A5" s="8"/>
      <c r="B5" s="9"/>
      <c r="C5" s="82" t="s">
        <v>2</v>
      </c>
      <c r="D5" s="147">
        <v>44912</v>
      </c>
      <c r="E5" s="147"/>
      <c r="F5" s="147"/>
      <c r="G5" s="11"/>
      <c r="H5" s="11"/>
      <c r="I5" s="11"/>
      <c r="J5" s="11"/>
      <c r="K5" s="11"/>
      <c r="L5" s="148"/>
      <c r="M5" s="149"/>
      <c r="N5" s="150" t="s">
        <v>3</v>
      </c>
      <c r="O5" s="151"/>
      <c r="P5" s="152">
        <v>9</v>
      </c>
      <c r="Q5" s="152"/>
      <c r="R5" s="152"/>
      <c r="S5" s="152"/>
      <c r="T5" s="152"/>
      <c r="U5" s="152"/>
      <c r="V5" s="12"/>
      <c r="W5" s="13" t="s">
        <v>4</v>
      </c>
      <c r="X5" s="12"/>
      <c r="Y5" s="13" t="s">
        <v>5</v>
      </c>
      <c r="AB5" s="55"/>
    </row>
    <row r="6" spans="1:32" s="54" customFormat="1" ht="25.5" customHeight="1" x14ac:dyDescent="0.25">
      <c r="A6" s="8"/>
      <c r="B6" s="14" t="s">
        <v>6</v>
      </c>
      <c r="C6" s="17"/>
      <c r="D6" s="16"/>
      <c r="E6" s="11"/>
      <c r="F6" s="11"/>
      <c r="G6" s="11" t="s">
        <v>7</v>
      </c>
      <c r="H6" s="11"/>
      <c r="I6" s="11"/>
      <c r="J6" s="11"/>
      <c r="K6" s="11"/>
      <c r="L6" s="158" t="s">
        <v>8</v>
      </c>
      <c r="M6" s="149"/>
      <c r="N6" s="159" t="s">
        <v>9</v>
      </c>
      <c r="O6" s="161" t="s">
        <v>10</v>
      </c>
      <c r="P6" s="158" t="s">
        <v>11</v>
      </c>
      <c r="Q6" s="148"/>
      <c r="R6" s="148"/>
      <c r="S6" s="148"/>
      <c r="T6" s="148"/>
      <c r="U6" s="148"/>
      <c r="V6" s="149"/>
      <c r="W6" s="161" t="s">
        <v>12</v>
      </c>
      <c r="X6" s="163" t="s">
        <v>13</v>
      </c>
      <c r="Y6" s="153" t="s">
        <v>14</v>
      </c>
      <c r="AB6" s="56" t="s">
        <v>37</v>
      </c>
    </row>
    <row r="7" spans="1:32" s="57" customFormat="1" ht="27.75" customHeight="1" x14ac:dyDescent="0.25">
      <c r="A7" s="18"/>
      <c r="B7" s="19"/>
      <c r="C7" s="20" t="s">
        <v>15</v>
      </c>
      <c r="D7" s="20" t="s">
        <v>16</v>
      </c>
      <c r="E7" s="21" t="s">
        <v>17</v>
      </c>
      <c r="F7" s="20" t="s">
        <v>18</v>
      </c>
      <c r="G7" s="20" t="s">
        <v>19</v>
      </c>
      <c r="H7" s="22" t="s">
        <v>20</v>
      </c>
      <c r="I7" s="22" t="s">
        <v>21</v>
      </c>
      <c r="J7" s="23" t="s">
        <v>22</v>
      </c>
      <c r="K7" s="24" t="s">
        <v>23</v>
      </c>
      <c r="L7" s="20" t="s">
        <v>24</v>
      </c>
      <c r="M7" s="20" t="s">
        <v>25</v>
      </c>
      <c r="N7" s="160"/>
      <c r="O7" s="162"/>
      <c r="P7" s="20" t="s">
        <v>26</v>
      </c>
      <c r="Q7" s="20" t="s">
        <v>27</v>
      </c>
      <c r="R7" s="20" t="s">
        <v>28</v>
      </c>
      <c r="S7" s="20" t="s">
        <v>29</v>
      </c>
      <c r="T7" s="20" t="s">
        <v>30</v>
      </c>
      <c r="U7" s="20" t="s">
        <v>31</v>
      </c>
      <c r="V7" s="25" t="s">
        <v>32</v>
      </c>
      <c r="W7" s="162"/>
      <c r="X7" s="164"/>
      <c r="Y7" s="154"/>
      <c r="AB7" s="58" t="e">
        <f t="array" ref="AB7">_xlfn.XLOOKUP($D$8&amp;$E$8,#REF!&amp;#REF!,#REF!)-1</f>
        <v>#REF!</v>
      </c>
    </row>
    <row r="8" spans="1:32" ht="15.95" customHeight="1" x14ac:dyDescent="0.3">
      <c r="B8" s="90">
        <v>1</v>
      </c>
      <c r="C8" s="90" t="s">
        <v>47</v>
      </c>
      <c r="D8" s="90" t="s">
        <v>75</v>
      </c>
      <c r="E8" s="90">
        <v>8</v>
      </c>
      <c r="F8" s="90" t="s">
        <v>50</v>
      </c>
      <c r="G8" s="90" t="s">
        <v>76</v>
      </c>
      <c r="H8" s="90"/>
      <c r="I8" s="90" t="s">
        <v>77</v>
      </c>
      <c r="J8" s="91">
        <v>0.2986111111111111</v>
      </c>
      <c r="K8" s="92"/>
      <c r="L8" s="93"/>
      <c r="M8" s="93"/>
      <c r="N8" s="93"/>
      <c r="O8" s="93"/>
      <c r="P8" s="93"/>
      <c r="Q8" s="93"/>
      <c r="R8" s="93"/>
      <c r="S8" s="93"/>
      <c r="T8" s="93"/>
      <c r="U8" s="93"/>
      <c r="V8" s="93"/>
      <c r="W8" s="93"/>
      <c r="X8" s="93" t="s">
        <v>49</v>
      </c>
      <c r="Y8" s="93"/>
      <c r="AB8" s="59" t="e">
        <f>IF(I8="","",IF(I8=_xlfn.XLOOKUP(COUNTIF(C$8:C8,"V")+AB$7,#REF!,#REF!),"OK","NG"))</f>
        <v>#REF!</v>
      </c>
    </row>
    <row r="9" spans="1:32" ht="15.95" customHeight="1" x14ac:dyDescent="0.3">
      <c r="B9" s="94">
        <v>2</v>
      </c>
      <c r="C9" s="94" t="s">
        <v>47</v>
      </c>
      <c r="D9" s="94" t="s">
        <v>78</v>
      </c>
      <c r="E9" s="94">
        <v>9</v>
      </c>
      <c r="F9" s="94" t="s">
        <v>48</v>
      </c>
      <c r="G9" s="94" t="s">
        <v>79</v>
      </c>
      <c r="H9" s="94"/>
      <c r="I9" s="94" t="s">
        <v>80</v>
      </c>
      <c r="J9" s="95">
        <v>0.30486111111111108</v>
      </c>
      <c r="K9" s="96"/>
      <c r="L9" s="97"/>
      <c r="M9" s="97"/>
      <c r="N9" s="97"/>
      <c r="O9" s="97"/>
      <c r="P9" s="97"/>
      <c r="Q9" s="97"/>
      <c r="R9" s="97"/>
      <c r="S9" s="97"/>
      <c r="T9" s="97"/>
      <c r="U9" s="97"/>
      <c r="V9" s="97"/>
      <c r="W9" s="97"/>
      <c r="X9" s="97" t="s">
        <v>49</v>
      </c>
      <c r="Y9" s="97"/>
      <c r="AB9" s="59" t="e">
        <f>IF(I9="","",IF(I9=_xlfn.XLOOKUP(COUNTIF(C$8:C9,"V")+AB$7,#REF!,#REF!),"OK","NG"))</f>
        <v>#REF!</v>
      </c>
      <c r="AF9" s="101"/>
    </row>
    <row r="10" spans="1:32" ht="15.95" customHeight="1" x14ac:dyDescent="0.3">
      <c r="B10" s="98">
        <v>3</v>
      </c>
      <c r="C10" s="94" t="s">
        <v>47</v>
      </c>
      <c r="D10" s="94" t="s">
        <v>75</v>
      </c>
      <c r="E10" s="94">
        <v>9</v>
      </c>
      <c r="F10" s="94" t="s">
        <v>50</v>
      </c>
      <c r="G10" s="94" t="s">
        <v>81</v>
      </c>
      <c r="H10" s="94"/>
      <c r="I10" s="94" t="s">
        <v>82</v>
      </c>
      <c r="J10" s="95">
        <v>0.31111111111111106</v>
      </c>
      <c r="K10" s="96"/>
      <c r="L10" s="97"/>
      <c r="M10" s="97"/>
      <c r="N10" s="97"/>
      <c r="O10" s="97"/>
      <c r="P10" s="97"/>
      <c r="Q10" s="97"/>
      <c r="R10" s="97"/>
      <c r="S10" s="97"/>
      <c r="T10" s="97"/>
      <c r="U10" s="97"/>
      <c r="V10" s="97"/>
      <c r="W10" s="97"/>
      <c r="X10" s="97" t="s">
        <v>49</v>
      </c>
      <c r="Y10" s="97"/>
      <c r="AB10" s="60" t="e">
        <f>IF(I10="","",IF(I10=_xlfn.XLOOKUP(COUNTIF(C$8:C10,"V")+AB$7,#REF!,#REF!),"OK","NG"))</f>
        <v>#REF!</v>
      </c>
      <c r="AF10" s="101"/>
    </row>
    <row r="11" spans="1:32" ht="15.95" customHeight="1" x14ac:dyDescent="0.3">
      <c r="B11" s="99">
        <v>4</v>
      </c>
      <c r="C11" s="94" t="s">
        <v>47</v>
      </c>
      <c r="D11" s="94" t="s">
        <v>83</v>
      </c>
      <c r="E11" s="94">
        <v>2</v>
      </c>
      <c r="F11" s="94" t="s">
        <v>51</v>
      </c>
      <c r="G11" s="94" t="s">
        <v>84</v>
      </c>
      <c r="H11" s="94"/>
      <c r="I11" s="94" t="s">
        <v>85</v>
      </c>
      <c r="J11" s="95">
        <v>0.31736111111111104</v>
      </c>
      <c r="K11" s="96"/>
      <c r="L11" s="97"/>
      <c r="M11" s="97"/>
      <c r="N11" s="97"/>
      <c r="O11" s="97"/>
      <c r="P11" s="97"/>
      <c r="Q11" s="97"/>
      <c r="R11" s="97"/>
      <c r="S11" s="97"/>
      <c r="T11" s="97"/>
      <c r="U11" s="97"/>
      <c r="V11" s="97"/>
      <c r="W11" s="97"/>
      <c r="X11" s="97" t="s">
        <v>49</v>
      </c>
      <c r="Y11" s="97"/>
      <c r="AB11" s="60" t="e">
        <f>IF(I11="","",IF(I11=_xlfn.XLOOKUP(COUNTIF(C$8:C11,"V")+AB$7,#REF!,#REF!),"OK","NG"))</f>
        <v>#REF!</v>
      </c>
    </row>
    <row r="12" spans="1:32" ht="15.95" customHeight="1" x14ac:dyDescent="0.3">
      <c r="B12" s="98">
        <v>5</v>
      </c>
      <c r="C12" s="94" t="s">
        <v>47</v>
      </c>
      <c r="D12" s="94" t="s">
        <v>78</v>
      </c>
      <c r="E12" s="94">
        <v>10</v>
      </c>
      <c r="F12" s="94" t="s">
        <v>48</v>
      </c>
      <c r="G12" s="94" t="s">
        <v>86</v>
      </c>
      <c r="H12" s="94"/>
      <c r="I12" s="94" t="s">
        <v>87</v>
      </c>
      <c r="J12" s="95">
        <v>0.32361111111111102</v>
      </c>
      <c r="K12" s="96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 t="s">
        <v>49</v>
      </c>
      <c r="Y12" s="97"/>
      <c r="AB12" s="60" t="e">
        <f>IF(I12="","",IF(I12=_xlfn.XLOOKUP(COUNTIF(C$8:C12,"V")+AB$7,#REF!,#REF!),"OK","NG"))</f>
        <v>#REF!</v>
      </c>
    </row>
    <row r="13" spans="1:32" ht="15.95" customHeight="1" x14ac:dyDescent="0.3">
      <c r="B13" s="99">
        <v>6</v>
      </c>
      <c r="C13" s="94" t="s">
        <v>47</v>
      </c>
      <c r="D13" s="94" t="s">
        <v>88</v>
      </c>
      <c r="E13" s="94">
        <v>3</v>
      </c>
      <c r="F13" s="94" t="s">
        <v>52</v>
      </c>
      <c r="G13" s="94" t="s">
        <v>89</v>
      </c>
      <c r="H13" s="94"/>
      <c r="I13" s="94" t="s">
        <v>90</v>
      </c>
      <c r="J13" s="95">
        <v>0.32986111111111099</v>
      </c>
      <c r="K13" s="96"/>
      <c r="L13" s="97"/>
      <c r="M13" s="97"/>
      <c r="N13" s="97"/>
      <c r="O13" s="97"/>
      <c r="P13" s="97"/>
      <c r="Q13" s="97"/>
      <c r="R13" s="97"/>
      <c r="S13" s="97"/>
      <c r="T13" s="97"/>
      <c r="U13" s="97"/>
      <c r="V13" s="97"/>
      <c r="W13" s="97"/>
      <c r="X13" s="97" t="s">
        <v>49</v>
      </c>
      <c r="Y13" s="97"/>
      <c r="AB13" s="60" t="e">
        <f>IF(I13="","",IF(I13=_xlfn.XLOOKUP(COUNTIF(C$8:C13,"V")+AB$7,#REF!,#REF!),"OK","NG"))</f>
        <v>#REF!</v>
      </c>
    </row>
    <row r="14" spans="1:32" ht="15.95" customHeight="1" x14ac:dyDescent="0.3">
      <c r="B14" s="98">
        <v>7</v>
      </c>
      <c r="C14" s="94" t="s">
        <v>47</v>
      </c>
      <c r="D14" s="94" t="s">
        <v>75</v>
      </c>
      <c r="E14" s="94">
        <v>10</v>
      </c>
      <c r="F14" s="94" t="s">
        <v>50</v>
      </c>
      <c r="G14" s="94" t="s">
        <v>91</v>
      </c>
      <c r="H14" s="94"/>
      <c r="I14" s="94" t="s">
        <v>92</v>
      </c>
      <c r="J14" s="95">
        <v>0.33611111111111097</v>
      </c>
      <c r="K14" s="96"/>
      <c r="L14" s="97"/>
      <c r="M14" s="97"/>
      <c r="N14" s="97"/>
      <c r="O14" s="97"/>
      <c r="P14" s="97"/>
      <c r="Q14" s="97"/>
      <c r="R14" s="97"/>
      <c r="S14" s="97"/>
      <c r="T14" s="97"/>
      <c r="U14" s="97"/>
      <c r="V14" s="97"/>
      <c r="W14" s="97"/>
      <c r="X14" s="97" t="s">
        <v>49</v>
      </c>
      <c r="Y14" s="97"/>
      <c r="AB14" s="60" t="e">
        <f>IF(I14="","",IF(I14=_xlfn.XLOOKUP(COUNTIF(C$8:C14,"V")+AB$7,#REF!,#REF!),"OK","NG"))</f>
        <v>#REF!</v>
      </c>
    </row>
    <row r="15" spans="1:32" ht="15.95" customHeight="1" x14ac:dyDescent="0.3">
      <c r="B15" s="99">
        <v>8</v>
      </c>
      <c r="C15" s="94" t="s">
        <v>47</v>
      </c>
      <c r="D15" s="94" t="s">
        <v>93</v>
      </c>
      <c r="E15" s="94">
        <v>1</v>
      </c>
      <c r="F15" s="94" t="s">
        <v>48</v>
      </c>
      <c r="G15" s="94" t="s">
        <v>94</v>
      </c>
      <c r="H15" s="94"/>
      <c r="I15" s="94" t="s">
        <v>95</v>
      </c>
      <c r="J15" s="95">
        <v>0.34236111111111095</v>
      </c>
      <c r="K15" s="96"/>
      <c r="L15" s="97"/>
      <c r="M15" s="97"/>
      <c r="N15" s="97"/>
      <c r="O15" s="97"/>
      <c r="P15" s="97"/>
      <c r="Q15" s="97"/>
      <c r="R15" s="97"/>
      <c r="S15" s="97"/>
      <c r="T15" s="97"/>
      <c r="U15" s="97"/>
      <c r="V15" s="97"/>
      <c r="W15" s="97"/>
      <c r="X15" s="97" t="s">
        <v>49</v>
      </c>
      <c r="Y15" s="97"/>
      <c r="AB15" s="60" t="e">
        <f>IF(I15="","",IF(I15=_xlfn.XLOOKUP(COUNTIF(C$8:C15,"V")+AB$7,#REF!,#REF!),"OK","NG"))</f>
        <v>#REF!</v>
      </c>
    </row>
    <row r="16" spans="1:32" s="37" customFormat="1" ht="15.95" customHeight="1" x14ac:dyDescent="0.3">
      <c r="B16" s="98">
        <v>9</v>
      </c>
      <c r="C16" s="94" t="s">
        <v>47</v>
      </c>
      <c r="D16" s="94" t="s">
        <v>96</v>
      </c>
      <c r="E16" s="94">
        <v>1</v>
      </c>
      <c r="F16" s="94" t="s">
        <v>50</v>
      </c>
      <c r="G16" s="94" t="s">
        <v>97</v>
      </c>
      <c r="H16" s="94"/>
      <c r="I16" s="94" t="s">
        <v>98</v>
      </c>
      <c r="J16" s="95">
        <v>0.34861111111111093</v>
      </c>
      <c r="K16" s="96"/>
      <c r="L16" s="97"/>
      <c r="M16" s="97"/>
      <c r="N16" s="97"/>
      <c r="O16" s="97"/>
      <c r="P16" s="97"/>
      <c r="Q16" s="97"/>
      <c r="R16" s="97"/>
      <c r="S16" s="97"/>
      <c r="T16" s="97"/>
      <c r="U16" s="97"/>
      <c r="V16" s="97"/>
      <c r="W16" s="97"/>
      <c r="X16" s="97" t="s">
        <v>49</v>
      </c>
      <c r="Y16" s="97"/>
      <c r="AB16" s="60" t="e">
        <f>IF(I16="","",IF(I16=_xlfn.XLOOKUP(COUNTIF(C$8:C16,"V")+AB$7,#REF!,#REF!),"OK","NG"))</f>
        <v>#REF!</v>
      </c>
    </row>
    <row r="17" spans="2:28" ht="15.95" customHeight="1" x14ac:dyDescent="0.3">
      <c r="B17" s="99">
        <v>10</v>
      </c>
      <c r="C17" s="94" t="s">
        <v>47</v>
      </c>
      <c r="D17" s="94" t="s">
        <v>83</v>
      </c>
      <c r="E17" s="94">
        <v>3</v>
      </c>
      <c r="F17" s="94" t="s">
        <v>51</v>
      </c>
      <c r="G17" s="94" t="s">
        <v>99</v>
      </c>
      <c r="H17" s="94"/>
      <c r="I17" s="94" t="s">
        <v>100</v>
      </c>
      <c r="J17" s="95">
        <v>0.35486111111111091</v>
      </c>
      <c r="K17" s="96"/>
      <c r="L17" s="97"/>
      <c r="M17" s="97"/>
      <c r="N17" s="97"/>
      <c r="O17" s="97"/>
      <c r="P17" s="97"/>
      <c r="Q17" s="97"/>
      <c r="R17" s="97"/>
      <c r="S17" s="97"/>
      <c r="T17" s="97"/>
      <c r="U17" s="97"/>
      <c r="V17" s="97"/>
      <c r="W17" s="97"/>
      <c r="X17" s="97" t="s">
        <v>49</v>
      </c>
      <c r="Y17" s="97"/>
      <c r="AB17" s="60" t="e">
        <f>IF(I17="","",IF(I17=_xlfn.XLOOKUP(COUNTIF(C$8:C17,"V")+AB$7,#REF!,#REF!),"OK","NG"))</f>
        <v>#REF!</v>
      </c>
    </row>
    <row r="18" spans="2:28" ht="15.95" customHeight="1" x14ac:dyDescent="0.3">
      <c r="B18" s="98">
        <v>11</v>
      </c>
      <c r="C18" s="94" t="s">
        <v>47</v>
      </c>
      <c r="D18" s="94" t="s">
        <v>96</v>
      </c>
      <c r="E18" s="94">
        <v>2</v>
      </c>
      <c r="F18" s="94" t="s">
        <v>50</v>
      </c>
      <c r="G18" s="94" t="s">
        <v>101</v>
      </c>
      <c r="H18" s="94"/>
      <c r="I18" s="94" t="s">
        <v>102</v>
      </c>
      <c r="J18" s="95">
        <v>0.36111111111111088</v>
      </c>
      <c r="K18" s="96"/>
      <c r="L18" s="97"/>
      <c r="M18" s="97"/>
      <c r="N18" s="97"/>
      <c r="O18" s="97"/>
      <c r="P18" s="97"/>
      <c r="Q18" s="97"/>
      <c r="R18" s="97"/>
      <c r="S18" s="97"/>
      <c r="T18" s="97"/>
      <c r="U18" s="97"/>
      <c r="V18" s="97"/>
      <c r="W18" s="97"/>
      <c r="X18" s="97" t="s">
        <v>49</v>
      </c>
      <c r="Y18" s="97"/>
      <c r="AB18" s="60" t="e">
        <f>IF(I18="","",IF(I18=_xlfn.XLOOKUP(COUNTIF(C$8:C18,"V")+AB$7,#REF!,#REF!),"OK","NG"))</f>
        <v>#REF!</v>
      </c>
    </row>
    <row r="19" spans="2:28" ht="15.95" customHeight="1" x14ac:dyDescent="0.3">
      <c r="B19" s="99">
        <v>12</v>
      </c>
      <c r="C19" s="94" t="s">
        <v>47</v>
      </c>
      <c r="D19" s="94" t="s">
        <v>93</v>
      </c>
      <c r="E19" s="94">
        <v>2</v>
      </c>
      <c r="F19" s="94" t="s">
        <v>48</v>
      </c>
      <c r="G19" s="94" t="s">
        <v>103</v>
      </c>
      <c r="H19" s="94"/>
      <c r="I19" s="94" t="s">
        <v>104</v>
      </c>
      <c r="J19" s="95">
        <v>0.36736111111111086</v>
      </c>
      <c r="K19" s="96"/>
      <c r="L19" s="97"/>
      <c r="M19" s="97"/>
      <c r="N19" s="97"/>
      <c r="O19" s="97"/>
      <c r="P19" s="97"/>
      <c r="Q19" s="97"/>
      <c r="R19" s="97"/>
      <c r="S19" s="97"/>
      <c r="T19" s="97"/>
      <c r="U19" s="97"/>
      <c r="V19" s="97"/>
      <c r="W19" s="97"/>
      <c r="X19" s="97" t="s">
        <v>49</v>
      </c>
      <c r="Y19" s="97"/>
      <c r="AB19" s="60" t="e">
        <f>IF(I19="","",IF(I19=_xlfn.XLOOKUP(COUNTIF(C$8:C19,"V")+AB$7,#REF!,#REF!),"OK","NG"))</f>
        <v>#REF!</v>
      </c>
    </row>
    <row r="20" spans="2:28" ht="15.95" customHeight="1" x14ac:dyDescent="0.3">
      <c r="B20" s="98">
        <v>13</v>
      </c>
      <c r="C20" s="94" t="s">
        <v>47</v>
      </c>
      <c r="D20" s="94" t="s">
        <v>88</v>
      </c>
      <c r="E20" s="94">
        <v>4</v>
      </c>
      <c r="F20" s="94" t="s">
        <v>52</v>
      </c>
      <c r="G20" s="94" t="s">
        <v>105</v>
      </c>
      <c r="H20" s="94"/>
      <c r="I20" s="94" t="s">
        <v>106</v>
      </c>
      <c r="J20" s="95">
        <v>0.37361111111111084</v>
      </c>
      <c r="K20" s="96"/>
      <c r="L20" s="97"/>
      <c r="M20" s="97"/>
      <c r="N20" s="97"/>
      <c r="O20" s="97"/>
      <c r="P20" s="97"/>
      <c r="Q20" s="97"/>
      <c r="R20" s="97"/>
      <c r="S20" s="97"/>
      <c r="T20" s="97"/>
      <c r="U20" s="97"/>
      <c r="V20" s="97"/>
      <c r="W20" s="97"/>
      <c r="X20" s="97" t="s">
        <v>49</v>
      </c>
      <c r="Y20" s="97"/>
      <c r="AB20" s="60" t="e">
        <f>IF(I20="","",IF(I20=_xlfn.XLOOKUP(COUNTIF(C$8:C20,"V")+AB$7,#REF!,#REF!),"OK","NG"))</f>
        <v>#REF!</v>
      </c>
    </row>
    <row r="21" spans="2:28" ht="15.95" customHeight="1" x14ac:dyDescent="0.3">
      <c r="B21" s="99">
        <v>14</v>
      </c>
      <c r="C21" s="94" t="s">
        <v>47</v>
      </c>
      <c r="D21" s="94" t="s">
        <v>96</v>
      </c>
      <c r="E21" s="94">
        <v>3</v>
      </c>
      <c r="F21" s="94" t="s">
        <v>50</v>
      </c>
      <c r="G21" s="94" t="s">
        <v>107</v>
      </c>
      <c r="H21" s="94"/>
      <c r="I21" s="94" t="s">
        <v>108</v>
      </c>
      <c r="J21" s="95">
        <v>0.38680555555555524</v>
      </c>
      <c r="K21" s="96"/>
      <c r="L21" s="97"/>
      <c r="M21" s="97"/>
      <c r="N21" s="97"/>
      <c r="O21" s="97"/>
      <c r="P21" s="97"/>
      <c r="Q21" s="97"/>
      <c r="R21" s="97"/>
      <c r="S21" s="97"/>
      <c r="T21" s="97"/>
      <c r="U21" s="97"/>
      <c r="V21" s="97"/>
      <c r="W21" s="97"/>
      <c r="X21" s="97" t="s">
        <v>49</v>
      </c>
      <c r="Y21" s="97"/>
      <c r="AB21" s="60" t="e">
        <f>IF(I21="","",IF(I21=_xlfn.XLOOKUP(COUNTIF(C$8:C21,"V")+AB$7,#REF!,#REF!),"OK","NG"))</f>
        <v>#REF!</v>
      </c>
    </row>
    <row r="22" spans="2:28" ht="15.95" customHeight="1" x14ac:dyDescent="0.3">
      <c r="B22" s="98">
        <v>15</v>
      </c>
      <c r="C22" s="94" t="s">
        <v>47</v>
      </c>
      <c r="D22" s="94" t="s">
        <v>93</v>
      </c>
      <c r="E22" s="94">
        <v>3</v>
      </c>
      <c r="F22" s="94" t="s">
        <v>48</v>
      </c>
      <c r="G22" s="94" t="s">
        <v>109</v>
      </c>
      <c r="H22" s="94"/>
      <c r="I22" s="94" t="s">
        <v>110</v>
      </c>
      <c r="J22" s="95">
        <v>0.39305555555555521</v>
      </c>
      <c r="K22" s="96"/>
      <c r="L22" s="97"/>
      <c r="M22" s="97"/>
      <c r="N22" s="97"/>
      <c r="O22" s="97"/>
      <c r="P22" s="97"/>
      <c r="Q22" s="97"/>
      <c r="R22" s="97"/>
      <c r="S22" s="97"/>
      <c r="T22" s="97"/>
      <c r="U22" s="97"/>
      <c r="V22" s="97"/>
      <c r="W22" s="97"/>
      <c r="X22" s="97" t="s">
        <v>49</v>
      </c>
      <c r="Y22" s="97"/>
      <c r="AB22" s="60" t="e">
        <f>IF(I22="","",IF(I22=_xlfn.XLOOKUP(COUNTIF(C$8:C22,"V")+AB$7,#REF!,#REF!),"OK","NG"))</f>
        <v>#REF!</v>
      </c>
    </row>
    <row r="23" spans="2:28" ht="15.95" customHeight="1" x14ac:dyDescent="0.3">
      <c r="B23" s="99">
        <v>16</v>
      </c>
      <c r="C23" s="94" t="s">
        <v>47</v>
      </c>
      <c r="D23" s="94" t="s">
        <v>83</v>
      </c>
      <c r="E23" s="94">
        <v>4</v>
      </c>
      <c r="F23" s="94" t="s">
        <v>51</v>
      </c>
      <c r="G23" s="94" t="s">
        <v>111</v>
      </c>
      <c r="H23" s="94"/>
      <c r="I23" s="94" t="s">
        <v>112</v>
      </c>
      <c r="J23" s="100">
        <v>0.39930555555555519</v>
      </c>
      <c r="K23" s="96"/>
      <c r="L23" s="97"/>
      <c r="M23" s="97"/>
      <c r="N23" s="97"/>
      <c r="O23" s="97"/>
      <c r="P23" s="97"/>
      <c r="Q23" s="97"/>
      <c r="R23" s="97"/>
      <c r="S23" s="97"/>
      <c r="T23" s="97"/>
      <c r="U23" s="97"/>
      <c r="V23" s="97"/>
      <c r="W23" s="97"/>
      <c r="X23" s="97" t="s">
        <v>49</v>
      </c>
      <c r="Y23" s="97"/>
      <c r="AB23" s="60" t="e">
        <f>IF(I23="","",IF(I23=_xlfn.XLOOKUP(COUNTIF(C$8:C23,"V")+AB$7,#REF!,#REF!),"OK","NG"))</f>
        <v>#REF!</v>
      </c>
    </row>
    <row r="24" spans="2:28" ht="15.95" customHeight="1" x14ac:dyDescent="0.3">
      <c r="B24" s="98">
        <v>17</v>
      </c>
      <c r="C24" s="94" t="s">
        <v>47</v>
      </c>
      <c r="D24" s="94" t="s">
        <v>96</v>
      </c>
      <c r="E24" s="94">
        <v>4</v>
      </c>
      <c r="F24" s="94" t="s">
        <v>50</v>
      </c>
      <c r="G24" s="94" t="s">
        <v>113</v>
      </c>
      <c r="H24" s="94"/>
      <c r="I24" s="94" t="s">
        <v>114</v>
      </c>
      <c r="J24" s="95">
        <v>0.40555555555555517</v>
      </c>
      <c r="K24" s="96"/>
      <c r="L24" s="97"/>
      <c r="M24" s="97"/>
      <c r="N24" s="97"/>
      <c r="O24" s="97"/>
      <c r="P24" s="97"/>
      <c r="Q24" s="97"/>
      <c r="R24" s="97"/>
      <c r="S24" s="97"/>
      <c r="T24" s="97"/>
      <c r="U24" s="97"/>
      <c r="V24" s="97"/>
      <c r="W24" s="97"/>
      <c r="X24" s="97" t="s">
        <v>49</v>
      </c>
      <c r="Y24" s="97"/>
      <c r="AB24" s="60" t="e">
        <f>IF(I24="","",IF(I24=_xlfn.XLOOKUP(COUNTIF(C$8:C24,"V")+AB$7,#REF!,#REF!),"OK","NG"))</f>
        <v>#REF!</v>
      </c>
    </row>
    <row r="25" spans="2:28" ht="15.95" customHeight="1" x14ac:dyDescent="0.3">
      <c r="B25" s="99">
        <v>18</v>
      </c>
      <c r="C25" s="94" t="s">
        <v>47</v>
      </c>
      <c r="D25" s="94" t="s">
        <v>88</v>
      </c>
      <c r="E25" s="94">
        <v>5</v>
      </c>
      <c r="F25" s="94" t="s">
        <v>52</v>
      </c>
      <c r="G25" s="94" t="s">
        <v>115</v>
      </c>
      <c r="H25" s="94"/>
      <c r="I25" s="94" t="s">
        <v>116</v>
      </c>
      <c r="J25" s="95">
        <v>0.41180555555555515</v>
      </c>
      <c r="K25" s="96"/>
      <c r="L25" s="97"/>
      <c r="M25" s="97"/>
      <c r="N25" s="97"/>
      <c r="O25" s="97"/>
      <c r="P25" s="97"/>
      <c r="Q25" s="97"/>
      <c r="R25" s="97"/>
      <c r="S25" s="97"/>
      <c r="T25" s="97"/>
      <c r="U25" s="97"/>
      <c r="V25" s="97"/>
      <c r="W25" s="97"/>
      <c r="X25" s="97" t="s">
        <v>49</v>
      </c>
      <c r="Y25" s="97"/>
      <c r="AB25" s="60" t="e">
        <f>IF(I25="","",IF(I25=_xlfn.XLOOKUP(COUNTIF(C$8:C25,"V")+AB$7,#REF!,#REF!),"OK","NG"))</f>
        <v>#REF!</v>
      </c>
    </row>
    <row r="26" spans="2:28" ht="15.95" customHeight="1" x14ac:dyDescent="0.3">
      <c r="B26" s="98">
        <v>19</v>
      </c>
      <c r="C26" s="99" t="s">
        <v>47</v>
      </c>
      <c r="D26" s="99" t="s">
        <v>96</v>
      </c>
      <c r="E26" s="99">
        <v>5</v>
      </c>
      <c r="F26" s="99" t="s">
        <v>50</v>
      </c>
      <c r="G26" s="99" t="s">
        <v>117</v>
      </c>
      <c r="H26" s="99"/>
      <c r="I26" s="99" t="s">
        <v>118</v>
      </c>
      <c r="J26" s="100">
        <v>0.41805555555555513</v>
      </c>
      <c r="K26" s="96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 t="s">
        <v>49</v>
      </c>
      <c r="Y26" s="97"/>
      <c r="AB26" s="60" t="e">
        <f>IF(I26="","",IF(I26=_xlfn.XLOOKUP(COUNTIF(C$8:C26,"V")+AB$7,#REF!,#REF!),"OK","NG"))</f>
        <v>#REF!</v>
      </c>
    </row>
    <row r="27" spans="2:28" ht="15.95" customHeight="1" x14ac:dyDescent="0.3">
      <c r="B27" s="98">
        <v>20</v>
      </c>
      <c r="C27" s="99" t="s">
        <v>47</v>
      </c>
      <c r="D27" s="99" t="s">
        <v>93</v>
      </c>
      <c r="E27" s="99">
        <v>4</v>
      </c>
      <c r="F27" s="99" t="s">
        <v>48</v>
      </c>
      <c r="G27" s="99" t="s">
        <v>119</v>
      </c>
      <c r="H27" s="99"/>
      <c r="I27" s="99" t="s">
        <v>120</v>
      </c>
      <c r="J27" s="100">
        <v>0.4243055555555551</v>
      </c>
      <c r="K27" s="96"/>
      <c r="L27" s="97"/>
      <c r="M27" s="97"/>
      <c r="N27" s="97"/>
      <c r="O27" s="97"/>
      <c r="P27" s="97"/>
      <c r="Q27" s="97"/>
      <c r="R27" s="97"/>
      <c r="S27" s="97"/>
      <c r="T27" s="97"/>
      <c r="U27" s="97"/>
      <c r="V27" s="97"/>
      <c r="W27" s="97"/>
      <c r="X27" s="97"/>
      <c r="Y27" s="97"/>
      <c r="AB27" s="60" t="e">
        <f>IF(I27="","",IF(I27=_xlfn.XLOOKUP(COUNTIF(C$8:C27,"V")+AB$7,#REF!,#REF!),"OK","NG"))</f>
        <v>#REF!</v>
      </c>
    </row>
    <row r="28" spans="2:28" ht="15.95" customHeight="1" x14ac:dyDescent="0.3">
      <c r="B28" s="98">
        <v>21</v>
      </c>
      <c r="C28" s="99" t="s">
        <v>47</v>
      </c>
      <c r="D28" s="99" t="s">
        <v>83</v>
      </c>
      <c r="E28" s="99">
        <v>5</v>
      </c>
      <c r="F28" s="99" t="s">
        <v>51</v>
      </c>
      <c r="G28" s="99" t="s">
        <v>121</v>
      </c>
      <c r="H28" s="99"/>
      <c r="I28" s="99" t="s">
        <v>122</v>
      </c>
      <c r="J28" s="100">
        <v>0.43055555555555508</v>
      </c>
      <c r="K28" s="96"/>
      <c r="L28" s="97"/>
      <c r="M28" s="97"/>
      <c r="N28" s="97"/>
      <c r="O28" s="97"/>
      <c r="P28" s="97"/>
      <c r="Q28" s="97"/>
      <c r="R28" s="97"/>
      <c r="S28" s="97"/>
      <c r="T28" s="97"/>
      <c r="U28" s="97"/>
      <c r="V28" s="97"/>
      <c r="W28" s="97"/>
      <c r="X28" s="97"/>
      <c r="Y28" s="97"/>
      <c r="AB28" s="60" t="e">
        <f>IF(I28="","",IF(I28=_xlfn.XLOOKUP(COUNTIF(C$8:C28,"V")+AB$7,#REF!,#REF!),"OK","NG"))</f>
        <v>#REF!</v>
      </c>
    </row>
    <row r="29" spans="2:28" ht="15.95" customHeight="1" x14ac:dyDescent="0.3">
      <c r="B29" s="98">
        <v>22</v>
      </c>
      <c r="C29" s="99" t="s">
        <v>47</v>
      </c>
      <c r="D29" s="99" t="s">
        <v>96</v>
      </c>
      <c r="E29" s="99">
        <v>6</v>
      </c>
      <c r="F29" s="99" t="s">
        <v>50</v>
      </c>
      <c r="G29" s="99" t="s">
        <v>123</v>
      </c>
      <c r="H29" s="99"/>
      <c r="I29" s="99" t="s">
        <v>124</v>
      </c>
      <c r="J29" s="100">
        <v>0.43680555555555506</v>
      </c>
      <c r="K29" s="96"/>
      <c r="L29" s="97"/>
      <c r="M29" s="97"/>
      <c r="N29" s="97"/>
      <c r="O29" s="97"/>
      <c r="P29" s="97"/>
      <c r="Q29" s="97"/>
      <c r="R29" s="97"/>
      <c r="S29" s="97"/>
      <c r="T29" s="97"/>
      <c r="U29" s="97"/>
      <c r="V29" s="97"/>
      <c r="W29" s="97"/>
      <c r="X29" s="97"/>
      <c r="Y29" s="97"/>
      <c r="AB29" s="60" t="e">
        <f>IF(I29="","",IF(I29=_xlfn.XLOOKUP(COUNTIF(C$8:C29,"V")+AB$7,#REF!,#REF!),"OK","NG"))</f>
        <v>#REF!</v>
      </c>
    </row>
    <row r="30" spans="2:28" ht="15.95" customHeight="1" x14ac:dyDescent="0.3">
      <c r="B30" s="98">
        <v>23</v>
      </c>
      <c r="C30" s="99" t="s">
        <v>47</v>
      </c>
      <c r="D30" s="99" t="s">
        <v>93</v>
      </c>
      <c r="E30" s="99">
        <v>5</v>
      </c>
      <c r="F30" s="99" t="s">
        <v>48</v>
      </c>
      <c r="G30" s="99" t="s">
        <v>125</v>
      </c>
      <c r="H30" s="99"/>
      <c r="I30" s="99" t="s">
        <v>126</v>
      </c>
      <c r="J30" s="100">
        <v>0.44305555555555504</v>
      </c>
      <c r="K30" s="96"/>
      <c r="L30" s="97"/>
      <c r="M30" s="97"/>
      <c r="N30" s="97"/>
      <c r="O30" s="97"/>
      <c r="P30" s="97"/>
      <c r="Q30" s="97"/>
      <c r="R30" s="97"/>
      <c r="S30" s="97"/>
      <c r="T30" s="97"/>
      <c r="U30" s="97"/>
      <c r="V30" s="97"/>
      <c r="W30" s="97"/>
      <c r="X30" s="97"/>
      <c r="Y30" s="97"/>
      <c r="AB30" s="60" t="e">
        <f>IF(I30="","",IF(I30=_xlfn.XLOOKUP(COUNTIF(C$8:C30,"V")+AB$7,#REF!,#REF!),"OK","NG"))</f>
        <v>#REF!</v>
      </c>
    </row>
    <row r="31" spans="2:28" ht="15.95" customHeight="1" x14ac:dyDescent="0.3">
      <c r="B31" s="98">
        <v>24</v>
      </c>
      <c r="C31" s="99" t="s">
        <v>47</v>
      </c>
      <c r="D31" s="99" t="s">
        <v>96</v>
      </c>
      <c r="E31" s="99">
        <v>7</v>
      </c>
      <c r="F31" s="99" t="s">
        <v>50</v>
      </c>
      <c r="G31" s="99" t="s">
        <v>127</v>
      </c>
      <c r="H31" s="99"/>
      <c r="I31" s="99" t="s">
        <v>128</v>
      </c>
      <c r="J31" s="100">
        <v>0.44930555555555501</v>
      </c>
      <c r="K31" s="96"/>
      <c r="L31" s="97"/>
      <c r="M31" s="97"/>
      <c r="N31" s="97"/>
      <c r="O31" s="97"/>
      <c r="P31" s="97"/>
      <c r="Q31" s="97"/>
      <c r="R31" s="97"/>
      <c r="S31" s="97"/>
      <c r="T31" s="97"/>
      <c r="U31" s="97"/>
      <c r="V31" s="97"/>
      <c r="W31" s="97"/>
      <c r="X31" s="97"/>
      <c r="Y31" s="97"/>
      <c r="AB31" s="60" t="e">
        <f>IF(I31="","",IF(I31=_xlfn.XLOOKUP(COUNTIF(C$8:C31,"V")+AB$7,#REF!,#REF!),"OK","NG"))</f>
        <v>#REF!</v>
      </c>
    </row>
    <row r="32" spans="2:28" ht="15.95" customHeight="1" x14ac:dyDescent="0.3">
      <c r="B32" s="98">
        <v>25</v>
      </c>
      <c r="C32" s="99" t="s">
        <v>47</v>
      </c>
      <c r="D32" s="99" t="s">
        <v>88</v>
      </c>
      <c r="E32" s="99">
        <v>6</v>
      </c>
      <c r="F32" s="99" t="s">
        <v>52</v>
      </c>
      <c r="G32" s="99" t="s">
        <v>129</v>
      </c>
      <c r="H32" s="99"/>
      <c r="I32" s="99" t="s">
        <v>130</v>
      </c>
      <c r="J32" s="100">
        <v>0.4902777777777772</v>
      </c>
      <c r="K32" s="96"/>
      <c r="L32" s="97"/>
      <c r="M32" s="97"/>
      <c r="N32" s="97"/>
      <c r="O32" s="97"/>
      <c r="P32" s="97"/>
      <c r="Q32" s="97"/>
      <c r="R32" s="97"/>
      <c r="S32" s="97"/>
      <c r="T32" s="97"/>
      <c r="U32" s="97"/>
      <c r="V32" s="97"/>
      <c r="W32" s="97"/>
      <c r="X32" s="97"/>
      <c r="Y32" s="97"/>
      <c r="AB32" s="60" t="e">
        <f>IF(I32="","",IF(I32=_xlfn.XLOOKUP(COUNTIF(C$8:C32,"V")+AB$7,#REF!,#REF!),"OK","NG"))</f>
        <v>#REF!</v>
      </c>
    </row>
    <row r="33" spans="2:28" ht="15.95" customHeight="1" x14ac:dyDescent="0.3">
      <c r="B33" s="98">
        <v>26</v>
      </c>
      <c r="C33" s="99" t="s">
        <v>47</v>
      </c>
      <c r="D33" s="99" t="s">
        <v>93</v>
      </c>
      <c r="E33" s="99">
        <v>6</v>
      </c>
      <c r="F33" s="99" t="s">
        <v>48</v>
      </c>
      <c r="G33" s="99" t="s">
        <v>131</v>
      </c>
      <c r="H33" s="99"/>
      <c r="I33" s="99" t="s">
        <v>132</v>
      </c>
      <c r="J33" s="100">
        <v>0.49652777777777718</v>
      </c>
      <c r="K33" s="96"/>
      <c r="L33" s="97"/>
      <c r="M33" s="97"/>
      <c r="N33" s="97"/>
      <c r="O33" s="97"/>
      <c r="P33" s="97"/>
      <c r="Q33" s="97"/>
      <c r="R33" s="97"/>
      <c r="S33" s="97"/>
      <c r="T33" s="97"/>
      <c r="U33" s="97"/>
      <c r="V33" s="97"/>
      <c r="W33" s="97"/>
      <c r="X33" s="97"/>
      <c r="Y33" s="97"/>
      <c r="AB33" s="60" t="e">
        <f>IF(I33="","",IF(I33=_xlfn.XLOOKUP(COUNTIF(C$8:C33,"V")+AB$7,#REF!,#REF!),"OK","NG"))</f>
        <v>#REF!</v>
      </c>
    </row>
    <row r="34" spans="2:28" ht="15.95" customHeight="1" x14ac:dyDescent="0.3">
      <c r="B34" s="98">
        <v>27</v>
      </c>
      <c r="C34" s="99" t="s">
        <v>47</v>
      </c>
      <c r="D34" s="99" t="s">
        <v>96</v>
      </c>
      <c r="E34" s="99">
        <v>8</v>
      </c>
      <c r="F34" s="99" t="s">
        <v>50</v>
      </c>
      <c r="G34" s="99" t="s">
        <v>133</v>
      </c>
      <c r="H34" s="99"/>
      <c r="I34" s="99" t="s">
        <v>134</v>
      </c>
      <c r="J34" s="100">
        <v>0.50277777777777721</v>
      </c>
      <c r="K34" s="96"/>
      <c r="L34" s="97"/>
      <c r="M34" s="97"/>
      <c r="N34" s="97"/>
      <c r="O34" s="97"/>
      <c r="P34" s="97"/>
      <c r="Q34" s="97"/>
      <c r="R34" s="97"/>
      <c r="S34" s="97"/>
      <c r="T34" s="97"/>
      <c r="U34" s="97"/>
      <c r="V34" s="97"/>
      <c r="W34" s="97"/>
      <c r="X34" s="97"/>
      <c r="Y34" s="97"/>
      <c r="AB34" s="60" t="e">
        <f>IF(I34="","",IF(I34=_xlfn.XLOOKUP(COUNTIF(C$8:C34,"V")+AB$7,#REF!,#REF!),"OK","NG"))</f>
        <v>#REF!</v>
      </c>
    </row>
    <row r="35" spans="2:28" ht="15.95" customHeight="1" x14ac:dyDescent="0.3">
      <c r="B35" s="98">
        <v>28</v>
      </c>
      <c r="C35" s="99" t="s">
        <v>47</v>
      </c>
      <c r="D35" s="99" t="s">
        <v>83</v>
      </c>
      <c r="E35" s="99">
        <v>6</v>
      </c>
      <c r="F35" s="99" t="s">
        <v>51</v>
      </c>
      <c r="G35" s="99" t="s">
        <v>135</v>
      </c>
      <c r="H35" s="99"/>
      <c r="I35" s="99" t="s">
        <v>136</v>
      </c>
      <c r="J35" s="100">
        <v>0.50902777777777719</v>
      </c>
      <c r="K35" s="96"/>
      <c r="L35" s="97"/>
      <c r="M35" s="97"/>
      <c r="N35" s="97"/>
      <c r="O35" s="97"/>
      <c r="P35" s="97"/>
      <c r="Q35" s="97"/>
      <c r="R35" s="97"/>
      <c r="S35" s="97"/>
      <c r="T35" s="97"/>
      <c r="U35" s="97"/>
      <c r="V35" s="97"/>
      <c r="W35" s="97"/>
      <c r="X35" s="97"/>
      <c r="Y35" s="97"/>
      <c r="AB35" s="60" t="e">
        <f>IF(I35="","",IF(I35=_xlfn.XLOOKUP(COUNTIF(C$8:C35,"V")+AB$7,#REF!,#REF!),"OK","NG"))</f>
        <v>#REF!</v>
      </c>
    </row>
    <row r="36" spans="2:28" ht="15.95" customHeight="1" x14ac:dyDescent="0.3">
      <c r="B36" s="98">
        <v>29</v>
      </c>
      <c r="C36" s="99" t="s">
        <v>47</v>
      </c>
      <c r="D36" s="99" t="s">
        <v>96</v>
      </c>
      <c r="E36" s="99">
        <v>9</v>
      </c>
      <c r="F36" s="99" t="s">
        <v>50</v>
      </c>
      <c r="G36" s="99" t="s">
        <v>137</v>
      </c>
      <c r="H36" s="99"/>
      <c r="I36" s="99" t="s">
        <v>138</v>
      </c>
      <c r="J36" s="100">
        <v>0.51527777777777717</v>
      </c>
      <c r="K36" s="96"/>
      <c r="L36" s="97"/>
      <c r="M36" s="97"/>
      <c r="N36" s="97"/>
      <c r="O36" s="97"/>
      <c r="P36" s="97"/>
      <c r="Q36" s="97"/>
      <c r="R36" s="97"/>
      <c r="S36" s="97"/>
      <c r="T36" s="97"/>
      <c r="U36" s="97"/>
      <c r="V36" s="97"/>
      <c r="W36" s="97"/>
      <c r="X36" s="97"/>
      <c r="Y36" s="97"/>
      <c r="AB36" s="60" t="e">
        <f>IF(I36="","",IF(I36=_xlfn.XLOOKUP(COUNTIF(C$8:C36,"V")+AB$7,#REF!,#REF!),"OK","NG"))</f>
        <v>#REF!</v>
      </c>
    </row>
    <row r="37" spans="2:28" ht="15.95" customHeight="1" x14ac:dyDescent="0.3">
      <c r="B37" s="98">
        <v>30</v>
      </c>
      <c r="C37" s="99" t="s">
        <v>47</v>
      </c>
      <c r="D37" s="99" t="s">
        <v>93</v>
      </c>
      <c r="E37" s="99">
        <v>7</v>
      </c>
      <c r="F37" s="99" t="s">
        <v>48</v>
      </c>
      <c r="G37" s="99" t="s">
        <v>139</v>
      </c>
      <c r="H37" s="99"/>
      <c r="I37" s="99" t="s">
        <v>140</v>
      </c>
      <c r="J37" s="100">
        <v>0.52152777777777715</v>
      </c>
      <c r="K37" s="33"/>
      <c r="L37" s="33"/>
      <c r="M37" s="33"/>
      <c r="N37" s="33"/>
      <c r="O37" s="33"/>
      <c r="P37" s="33"/>
      <c r="Q37" s="33"/>
      <c r="R37" s="33"/>
      <c r="S37" s="33"/>
      <c r="T37" s="33"/>
      <c r="U37" s="33"/>
      <c r="V37" s="33"/>
      <c r="W37" s="33"/>
      <c r="X37" s="33"/>
      <c r="Y37" s="33"/>
      <c r="AB37" s="60" t="e">
        <f>IF(I37="","",IF(I37=_xlfn.XLOOKUP(COUNTIF(C$8:C37,"V")+AB$7,#REF!,#REF!),"OK","NG"))</f>
        <v>#REF!</v>
      </c>
    </row>
    <row r="38" spans="2:28" ht="15.95" customHeight="1" x14ac:dyDescent="0.3">
      <c r="B38" s="98">
        <v>31</v>
      </c>
      <c r="C38" s="99" t="s">
        <v>47</v>
      </c>
      <c r="D38" s="99" t="s">
        <v>88</v>
      </c>
      <c r="E38" s="99">
        <v>7</v>
      </c>
      <c r="F38" s="99" t="s">
        <v>52</v>
      </c>
      <c r="G38" s="99" t="s">
        <v>141</v>
      </c>
      <c r="H38" s="99"/>
      <c r="I38" s="99" t="s">
        <v>142</v>
      </c>
      <c r="J38" s="100">
        <v>0.52777777777777712</v>
      </c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AB38" s="60" t="e">
        <f>IF(I38="","",IF(I38=_xlfn.XLOOKUP(COUNTIF(C$8:C38,"V")+AB$7,#REF!,#REF!),"OK","NG"))</f>
        <v>#REF!</v>
      </c>
    </row>
    <row r="39" spans="2:28" ht="15.95" customHeight="1" x14ac:dyDescent="0.3">
      <c r="B39" s="98">
        <v>32</v>
      </c>
      <c r="C39" s="99" t="s">
        <v>47</v>
      </c>
      <c r="D39" s="99" t="s">
        <v>96</v>
      </c>
      <c r="E39" s="99">
        <v>10</v>
      </c>
      <c r="F39" s="99" t="s">
        <v>50</v>
      </c>
      <c r="G39" s="99" t="s">
        <v>143</v>
      </c>
      <c r="H39" s="99"/>
      <c r="I39" s="99" t="s">
        <v>144</v>
      </c>
      <c r="J39" s="100">
        <v>0.5340277777777771</v>
      </c>
      <c r="K39" s="33"/>
      <c r="L39" s="33"/>
      <c r="M39" s="33"/>
      <c r="N39" s="33"/>
      <c r="O39" s="33"/>
      <c r="P39" s="33"/>
      <c r="Q39" s="33"/>
      <c r="R39" s="33"/>
      <c r="S39" s="33"/>
      <c r="T39" s="33"/>
      <c r="U39" s="33"/>
      <c r="V39" s="33"/>
      <c r="W39" s="33"/>
      <c r="X39" s="33"/>
      <c r="Y39" s="33"/>
      <c r="AB39" s="60" t="e">
        <f>IF(I39="","",IF(I39=_xlfn.XLOOKUP(COUNTIF(C$8:C39,"V")+AB$7,#REF!,#REF!),"OK","NG"))</f>
        <v>#REF!</v>
      </c>
    </row>
    <row r="40" spans="2:28" ht="15.95" customHeight="1" x14ac:dyDescent="0.3">
      <c r="B40" s="98"/>
      <c r="C40" s="99"/>
      <c r="D40" s="99"/>
      <c r="E40" s="99"/>
      <c r="F40" s="99"/>
      <c r="G40" s="99"/>
      <c r="H40" s="99"/>
      <c r="I40" s="99"/>
      <c r="J40" s="100"/>
      <c r="K40" s="33"/>
      <c r="L40" s="33"/>
      <c r="M40" s="33"/>
      <c r="N40" s="33"/>
      <c r="O40" s="33"/>
      <c r="P40" s="33"/>
      <c r="Q40" s="33"/>
      <c r="R40" s="33"/>
      <c r="S40" s="33"/>
      <c r="T40" s="33"/>
      <c r="U40" s="33"/>
      <c r="V40" s="33"/>
      <c r="W40" s="33"/>
      <c r="X40" s="33"/>
      <c r="Y40" s="33"/>
      <c r="AB40" s="60" t="str">
        <f>IF(I40="","",IF(I40=_xlfn.XLOOKUP(COUNTIF(C$8:C40,"V")+AB$7,#REF!,#REF!),"OK","NG"))</f>
        <v/>
      </c>
    </row>
    <row r="41" spans="2:28" ht="15.95" customHeight="1" x14ac:dyDescent="0.3">
      <c r="B41" s="98"/>
      <c r="C41" s="99"/>
      <c r="D41" s="99"/>
      <c r="E41" s="99"/>
      <c r="F41" s="99"/>
      <c r="G41" s="99"/>
      <c r="H41" s="99"/>
      <c r="I41" s="99"/>
      <c r="J41" s="100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AB41" s="60" t="str">
        <f>IF(I41="","",IF(I41=_xlfn.XLOOKUP(COUNTIF(C$8:C41,"V")+AB$7,#REF!,#REF!),"OK","NG"))</f>
        <v/>
      </c>
    </row>
    <row r="42" spans="2:28" ht="15.95" customHeight="1" x14ac:dyDescent="0.3">
      <c r="B42" s="98"/>
      <c r="C42" s="99"/>
      <c r="D42" s="99"/>
      <c r="E42" s="99"/>
      <c r="F42" s="99"/>
      <c r="G42" s="99"/>
      <c r="H42" s="99"/>
      <c r="I42" s="99"/>
      <c r="J42" s="100"/>
      <c r="K42" s="33"/>
      <c r="L42" s="33"/>
      <c r="M42" s="33"/>
      <c r="N42" s="33"/>
      <c r="O42" s="33"/>
      <c r="P42" s="33"/>
      <c r="Q42" s="33"/>
      <c r="R42" s="33"/>
      <c r="S42" s="33"/>
      <c r="T42" s="33"/>
      <c r="U42" s="33"/>
      <c r="V42" s="33"/>
      <c r="W42" s="33"/>
      <c r="X42" s="33"/>
      <c r="Y42" s="33"/>
      <c r="AB42" s="60" t="str">
        <f>IF(I42="","",IF(I42=_xlfn.XLOOKUP(COUNTIF(C$8:C42,"V")+AB$7,#REF!,#REF!),"OK","NG"))</f>
        <v/>
      </c>
    </row>
    <row r="43" spans="2:28" ht="15.95" customHeight="1" x14ac:dyDescent="0.3">
      <c r="B43" s="98"/>
      <c r="C43" s="99"/>
      <c r="D43" s="99"/>
      <c r="E43" s="99"/>
      <c r="F43" s="99"/>
      <c r="G43" s="99"/>
      <c r="H43" s="99"/>
      <c r="I43" s="99"/>
      <c r="J43" s="100"/>
      <c r="K43" s="33"/>
      <c r="L43" s="33"/>
      <c r="M43" s="33"/>
      <c r="N43" s="33"/>
      <c r="O43" s="33"/>
      <c r="P43" s="33"/>
      <c r="Q43" s="33"/>
      <c r="R43" s="33"/>
      <c r="S43" s="33"/>
      <c r="T43" s="33"/>
      <c r="U43" s="33"/>
      <c r="V43" s="33"/>
      <c r="W43" s="33"/>
      <c r="X43" s="33"/>
      <c r="Y43" s="33"/>
      <c r="AB43" s="60" t="str">
        <f>IF(I43="","",IF(I43=_xlfn.XLOOKUP(COUNTIF(C$8:C43,"V")+AB$7,#REF!,#REF!),"OK","NG"))</f>
        <v/>
      </c>
    </row>
    <row r="44" spans="2:28" ht="15.95" customHeight="1" x14ac:dyDescent="0.3">
      <c r="B44" s="98"/>
      <c r="C44" s="99"/>
      <c r="D44" s="99"/>
      <c r="E44" s="99"/>
      <c r="F44" s="99"/>
      <c r="G44" s="99"/>
      <c r="H44" s="99"/>
      <c r="I44" s="99"/>
      <c r="J44" s="100"/>
      <c r="K44" s="33"/>
      <c r="L44" s="33"/>
      <c r="M44" s="33"/>
      <c r="N44" s="33"/>
      <c r="O44" s="33"/>
      <c r="P44" s="33"/>
      <c r="Q44" s="33"/>
      <c r="R44" s="33"/>
      <c r="S44" s="33"/>
      <c r="T44" s="33"/>
      <c r="U44" s="33"/>
      <c r="V44" s="33"/>
      <c r="W44" s="33"/>
      <c r="X44" s="33"/>
      <c r="Y44" s="33"/>
      <c r="AB44" s="60" t="str">
        <f>IF(I44="","",IF(I44=_xlfn.XLOOKUP(COUNTIF(C$8:C44,"V")+AB$7,#REF!,#REF!),"OK","NG"))</f>
        <v/>
      </c>
    </row>
    <row r="45" spans="2:28" ht="15.95" customHeight="1" x14ac:dyDescent="0.3">
      <c r="B45" s="98"/>
      <c r="C45" s="99"/>
      <c r="D45" s="99"/>
      <c r="E45" s="99"/>
      <c r="F45" s="99"/>
      <c r="G45" s="99"/>
      <c r="H45" s="99"/>
      <c r="I45" s="99"/>
      <c r="J45" s="100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AB45" s="60" t="str">
        <f>IF(I45="","",IF(I45=_xlfn.XLOOKUP(COUNTIF(C$8:C45,"V")+AB$7,#REF!,#REF!),"OK","NG"))</f>
        <v/>
      </c>
    </row>
    <row r="46" spans="2:28" ht="15.95" customHeight="1" x14ac:dyDescent="0.3">
      <c r="B46" s="98"/>
      <c r="C46" s="99"/>
      <c r="D46" s="99"/>
      <c r="E46" s="99"/>
      <c r="F46" s="99"/>
      <c r="G46" s="99"/>
      <c r="H46" s="99"/>
      <c r="I46" s="99"/>
      <c r="J46" s="100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AB46" s="60" t="str">
        <f>IF(I46="","",IF(I46=_xlfn.XLOOKUP(COUNTIF(C$8:C46,"V")+AB$7,#REF!,#REF!),"OK","NG"))</f>
        <v/>
      </c>
    </row>
    <row r="47" spans="2:28" ht="15.95" customHeight="1" x14ac:dyDescent="0.3">
      <c r="B47" s="98"/>
      <c r="C47" s="99"/>
      <c r="D47" s="99"/>
      <c r="E47" s="99"/>
      <c r="F47" s="99"/>
      <c r="G47" s="99"/>
      <c r="H47" s="99"/>
      <c r="I47" s="99"/>
      <c r="J47" s="100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AB47" s="60" t="str">
        <f>IF(I47="","",IF(I47=_xlfn.XLOOKUP(COUNTIF(C$8:C47,"V")+AB$7,#REF!,#REF!),"OK","NG"))</f>
        <v/>
      </c>
    </row>
    <row r="48" spans="2:28" ht="15.95" customHeight="1" x14ac:dyDescent="0.3">
      <c r="B48" s="98"/>
      <c r="C48" s="99"/>
      <c r="D48" s="99"/>
      <c r="E48" s="99"/>
      <c r="F48" s="99"/>
      <c r="G48" s="99"/>
      <c r="H48" s="99"/>
      <c r="I48" s="99"/>
      <c r="J48" s="100"/>
      <c r="K48" s="33"/>
      <c r="L48" s="33"/>
      <c r="M48" s="33"/>
      <c r="N48" s="33"/>
      <c r="O48" s="33"/>
      <c r="P48" s="33"/>
      <c r="Q48" s="33"/>
      <c r="R48" s="33"/>
      <c r="S48" s="33"/>
      <c r="T48" s="33"/>
      <c r="U48" s="33"/>
      <c r="V48" s="33"/>
      <c r="W48" s="33"/>
      <c r="X48" s="33"/>
      <c r="Y48" s="33"/>
      <c r="AB48" s="60" t="str">
        <f>IF(I48="","",IF(I48=_xlfn.XLOOKUP(COUNTIF(C$8:C48,"V")+AB$7,#REF!,#REF!),"OK","NG"))</f>
        <v/>
      </c>
    </row>
    <row r="49" spans="2:28" ht="15.95" customHeight="1" x14ac:dyDescent="0.3">
      <c r="B49" s="98"/>
      <c r="C49" s="99"/>
      <c r="D49" s="99"/>
      <c r="E49" s="99"/>
      <c r="F49" s="99"/>
      <c r="G49" s="99"/>
      <c r="H49" s="99"/>
      <c r="I49" s="99"/>
      <c r="J49" s="100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AB49" s="60" t="str">
        <f>IF(I49="","",IF(I49=_xlfn.XLOOKUP(COUNTIF(C$8:C49,"V")+AB$7,#REF!,#REF!),"OK","NG"))</f>
        <v/>
      </c>
    </row>
    <row r="50" spans="2:28" ht="15.95" customHeight="1" x14ac:dyDescent="0.3">
      <c r="B50" s="98"/>
      <c r="C50" s="99"/>
      <c r="D50" s="99"/>
      <c r="E50" s="99"/>
      <c r="F50" s="99"/>
      <c r="G50" s="99"/>
      <c r="H50" s="99"/>
      <c r="I50" s="99"/>
      <c r="J50" s="100"/>
      <c r="K50" s="33"/>
      <c r="L50" s="33"/>
      <c r="M50" s="33"/>
      <c r="N50" s="33"/>
      <c r="O50" s="33"/>
      <c r="P50" s="33"/>
      <c r="Q50" s="33"/>
      <c r="R50" s="33"/>
      <c r="S50" s="33"/>
      <c r="T50" s="33"/>
      <c r="U50" s="33"/>
      <c r="V50" s="33"/>
      <c r="W50" s="33"/>
      <c r="X50" s="33"/>
      <c r="Y50" s="33"/>
      <c r="AB50" s="60" t="str">
        <f>IF(I50="","",IF(I50=_xlfn.XLOOKUP(COUNTIF(C$8:C50,"V")+AB$7,#REF!,#REF!),"OK","NG"))</f>
        <v/>
      </c>
    </row>
    <row r="51" spans="2:28" ht="15.95" customHeight="1" x14ac:dyDescent="0.3">
      <c r="B51" s="98"/>
      <c r="C51" s="99"/>
      <c r="D51" s="99"/>
      <c r="E51" s="99"/>
      <c r="F51" s="99"/>
      <c r="G51" s="99"/>
      <c r="H51" s="99"/>
      <c r="I51" s="99"/>
      <c r="J51" s="100"/>
      <c r="K51" s="33"/>
      <c r="L51" s="33"/>
      <c r="M51" s="33"/>
      <c r="N51" s="33"/>
      <c r="O51" s="33"/>
      <c r="P51" s="33"/>
      <c r="Q51" s="33"/>
      <c r="R51" s="33"/>
      <c r="S51" s="33"/>
      <c r="T51" s="33"/>
      <c r="U51" s="33"/>
      <c r="V51" s="33"/>
      <c r="W51" s="33"/>
      <c r="X51" s="33"/>
      <c r="Y51" s="33"/>
      <c r="AB51" s="60" t="str">
        <f>IF(I51="","",IF(I51=_xlfn.XLOOKUP(COUNTIF(C$8:C51,"V")+AB$7,#REF!,#REF!),"OK","NG"))</f>
        <v/>
      </c>
    </row>
    <row r="52" spans="2:28" ht="15.95" customHeight="1" x14ac:dyDescent="0.3">
      <c r="B52" s="98"/>
      <c r="C52" s="99"/>
      <c r="D52" s="99"/>
      <c r="E52" s="99"/>
      <c r="F52" s="99"/>
      <c r="G52" s="99"/>
      <c r="H52" s="99"/>
      <c r="I52" s="99"/>
      <c r="J52" s="100"/>
      <c r="K52" s="33"/>
      <c r="L52" s="33"/>
      <c r="M52" s="33"/>
      <c r="N52" s="33"/>
      <c r="O52" s="33"/>
      <c r="P52" s="33"/>
      <c r="Q52" s="33"/>
      <c r="R52" s="33"/>
      <c r="S52" s="33"/>
      <c r="T52" s="33"/>
      <c r="U52" s="33"/>
      <c r="V52" s="33"/>
      <c r="W52" s="33"/>
      <c r="X52" s="33"/>
      <c r="Y52" s="33"/>
      <c r="AB52" s="60" t="str">
        <f>IF(I52="","",IF(I52=_xlfn.XLOOKUP(COUNTIF(C$8:C52,"V")+AB$7,#REF!,#REF!),"OK","NG"))</f>
        <v/>
      </c>
    </row>
    <row r="53" spans="2:28" ht="15.95" customHeight="1" x14ac:dyDescent="0.3">
      <c r="B53" s="98"/>
      <c r="C53" s="99"/>
      <c r="D53" s="99"/>
      <c r="E53" s="99"/>
      <c r="F53" s="99"/>
      <c r="G53" s="99"/>
      <c r="H53" s="99"/>
      <c r="I53" s="99"/>
      <c r="J53" s="100"/>
      <c r="K53" s="33"/>
      <c r="L53" s="33"/>
      <c r="M53" s="33"/>
      <c r="N53" s="33"/>
      <c r="O53" s="33"/>
      <c r="P53" s="33"/>
      <c r="Q53" s="33"/>
      <c r="R53" s="33"/>
      <c r="S53" s="33"/>
      <c r="T53" s="33"/>
      <c r="U53" s="33"/>
      <c r="V53" s="33"/>
      <c r="W53" s="33"/>
      <c r="X53" s="33"/>
      <c r="Y53" s="33"/>
      <c r="AB53" s="60" t="str">
        <f>IF(I53="","",IF(I53=_xlfn.XLOOKUP(COUNTIF(C$8:C53,"V")+AB$7,#REF!,#REF!),"OK","NG"))</f>
        <v/>
      </c>
    </row>
    <row r="54" spans="2:28" ht="15.95" customHeight="1" x14ac:dyDescent="0.3">
      <c r="B54" s="98"/>
      <c r="C54" s="99"/>
      <c r="D54" s="99"/>
      <c r="E54" s="99"/>
      <c r="F54" s="99"/>
      <c r="G54" s="99"/>
      <c r="H54" s="99"/>
      <c r="I54" s="99"/>
      <c r="J54" s="100"/>
      <c r="K54" s="33"/>
      <c r="L54" s="33"/>
      <c r="M54" s="33"/>
      <c r="N54" s="33"/>
      <c r="O54" s="33"/>
      <c r="P54" s="33"/>
      <c r="Q54" s="33"/>
      <c r="R54" s="33"/>
      <c r="S54" s="33"/>
      <c r="T54" s="33"/>
      <c r="U54" s="33"/>
      <c r="V54" s="33"/>
      <c r="W54" s="33"/>
      <c r="X54" s="33"/>
      <c r="Y54" s="33"/>
      <c r="AB54" s="60" t="str">
        <f>IF(I54="","",IF(I54=_xlfn.XLOOKUP(COUNTIF(C$8:C54,"V")+AB$7,#REF!,#REF!),"OK","NG"))</f>
        <v/>
      </c>
    </row>
    <row r="55" spans="2:28" ht="15.95" customHeight="1" x14ac:dyDescent="0.3">
      <c r="B55" s="98"/>
      <c r="C55" s="99"/>
      <c r="D55" s="99"/>
      <c r="E55" s="99"/>
      <c r="F55" s="99"/>
      <c r="G55" s="99"/>
      <c r="H55" s="99"/>
      <c r="I55" s="99"/>
      <c r="J55" s="100"/>
      <c r="K55" s="33"/>
      <c r="L55" s="33"/>
      <c r="M55" s="33"/>
      <c r="N55" s="33"/>
      <c r="O55" s="33"/>
      <c r="P55" s="33"/>
      <c r="Q55" s="33"/>
      <c r="R55" s="33"/>
      <c r="S55" s="33"/>
      <c r="T55" s="33"/>
      <c r="U55" s="33"/>
      <c r="V55" s="33"/>
      <c r="W55" s="33"/>
      <c r="X55" s="33"/>
      <c r="Y55" s="33"/>
      <c r="AB55" s="60" t="str">
        <f>IF(I55="","",IF(I55=_xlfn.XLOOKUP(COUNTIF(C$8:C55,"V")+AB$7,#REF!,#REF!),"OK","NG"))</f>
        <v/>
      </c>
    </row>
    <row r="56" spans="2:28" ht="15.95" customHeight="1" x14ac:dyDescent="0.3">
      <c r="B56" s="98"/>
      <c r="C56" s="99"/>
      <c r="D56" s="99"/>
      <c r="E56" s="99"/>
      <c r="F56" s="99"/>
      <c r="G56" s="99"/>
      <c r="H56" s="99"/>
      <c r="I56" s="99"/>
      <c r="J56" s="100"/>
      <c r="K56" s="33"/>
      <c r="L56" s="33"/>
      <c r="M56" s="33"/>
      <c r="N56" s="33"/>
      <c r="O56" s="33"/>
      <c r="P56" s="33"/>
      <c r="Q56" s="33"/>
      <c r="R56" s="33"/>
      <c r="S56" s="33"/>
      <c r="T56" s="33"/>
      <c r="U56" s="33"/>
      <c r="V56" s="33"/>
      <c r="W56" s="33"/>
      <c r="X56" s="33"/>
      <c r="Y56" s="33"/>
      <c r="AB56" s="60" t="str">
        <f>IF(I56="","",IF(I56=_xlfn.XLOOKUP(COUNTIF(C$8:C56,"V")+AB$7,#REF!,#REF!),"OK","NG"))</f>
        <v/>
      </c>
    </row>
    <row r="57" spans="2:28" ht="15.95" customHeight="1" x14ac:dyDescent="0.3">
      <c r="B57" s="98"/>
      <c r="C57" s="99"/>
      <c r="D57" s="99"/>
      <c r="E57" s="99"/>
      <c r="F57" s="99"/>
      <c r="G57" s="99"/>
      <c r="H57" s="99"/>
      <c r="I57" s="99"/>
      <c r="J57" s="100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AB57" s="60" t="str">
        <f>IF(I57="","",IF(I57=_xlfn.XLOOKUP(COUNTIF(C$8:C57,"V")+AB$7,#REF!,#REF!),"OK","NG"))</f>
        <v/>
      </c>
    </row>
    <row r="58" spans="2:28" ht="15.95" customHeight="1" x14ac:dyDescent="0.3">
      <c r="B58" s="98"/>
      <c r="C58" s="99"/>
      <c r="D58" s="99"/>
      <c r="E58" s="99"/>
      <c r="F58" s="99"/>
      <c r="G58" s="99"/>
      <c r="H58" s="99"/>
      <c r="I58" s="99"/>
      <c r="J58" s="100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AB58" s="60" t="str">
        <f>IF(I58="","",IF(I58=_xlfn.XLOOKUP(COUNTIF(C$8:C58,"V")+AB$7,#REF!,#REF!),"OK","NG"))</f>
        <v/>
      </c>
    </row>
    <row r="59" spans="2:28" ht="15.95" customHeight="1" x14ac:dyDescent="0.3">
      <c r="B59" s="98"/>
      <c r="C59" s="99"/>
      <c r="D59" s="99"/>
      <c r="E59" s="99"/>
      <c r="F59" s="99"/>
      <c r="G59" s="99"/>
      <c r="H59" s="99"/>
      <c r="I59" s="99"/>
      <c r="J59" s="100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33"/>
      <c r="Y59" s="33"/>
      <c r="AB59" s="60" t="str">
        <f>IF(I59="","",IF(I59=_xlfn.XLOOKUP(COUNTIF(C$8:C59,"V")+AB$7,#REF!,#REF!),"OK","NG"))</f>
        <v/>
      </c>
    </row>
    <row r="60" spans="2:28" ht="15.95" hidden="1" customHeight="1" x14ac:dyDescent="0.3">
      <c r="B60" s="99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3"/>
      <c r="Y60" s="33"/>
      <c r="AB60" s="60" t="str">
        <f>IF(I60="","",IF(I60=_xlfn.XLOOKUP(COUNTIF(C$8:C60,"V")+AB$7,#REF!,#REF!),"OK","NG"))</f>
        <v/>
      </c>
    </row>
    <row r="61" spans="2:28" ht="15.95" hidden="1" customHeight="1" x14ac:dyDescent="0.3">
      <c r="B61" s="99"/>
      <c r="C61" s="33"/>
      <c r="D61" s="33"/>
      <c r="E61" s="33"/>
      <c r="F61" s="33"/>
      <c r="G61" s="33"/>
      <c r="H61" s="33"/>
      <c r="I61" s="33"/>
      <c r="J61" s="33"/>
      <c r="K61" s="33"/>
      <c r="L61" s="33"/>
      <c r="M61" s="33"/>
      <c r="N61" s="33"/>
      <c r="O61" s="33"/>
      <c r="P61" s="33"/>
      <c r="Q61" s="33"/>
      <c r="R61" s="33"/>
      <c r="S61" s="33"/>
      <c r="T61" s="33"/>
      <c r="U61" s="33"/>
      <c r="V61" s="33"/>
      <c r="W61" s="33"/>
      <c r="X61" s="33"/>
      <c r="Y61" s="33"/>
      <c r="AB61" s="60" t="str">
        <f>IF(I61="","",IF(I61=_xlfn.XLOOKUP(COUNTIF(C$8:C61,"V")+AB$7,#REF!,#REF!),"OK","NG"))</f>
        <v/>
      </c>
    </row>
    <row r="62" spans="2:28" ht="15.95" hidden="1" customHeight="1" x14ac:dyDescent="0.3">
      <c r="B62" s="98"/>
      <c r="C62" s="33"/>
      <c r="D62" s="33"/>
      <c r="E62" s="33"/>
      <c r="F62" s="33"/>
      <c r="G62" s="33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3"/>
      <c r="W62" s="33"/>
      <c r="X62" s="33"/>
      <c r="Y62" s="33"/>
      <c r="AB62" s="60" t="str">
        <f>IF(I62="","",IF(I62=_xlfn.XLOOKUP(COUNTIF(C$8:C62,"V")+AB$7,#REF!,#REF!),"OK","NG"))</f>
        <v/>
      </c>
    </row>
    <row r="63" spans="2:28" ht="15.95" hidden="1" customHeight="1" x14ac:dyDescent="0.3">
      <c r="B63" s="99"/>
      <c r="C63" s="33"/>
      <c r="D63" s="33"/>
      <c r="E63" s="33"/>
      <c r="F63" s="33"/>
      <c r="G63" s="33"/>
      <c r="H63" s="33"/>
      <c r="I63" s="33"/>
      <c r="J63" s="33"/>
      <c r="K63" s="33"/>
      <c r="L63" s="33"/>
      <c r="M63" s="33"/>
      <c r="N63" s="33"/>
      <c r="O63" s="33"/>
      <c r="P63" s="33"/>
      <c r="Q63" s="33"/>
      <c r="R63" s="33"/>
      <c r="S63" s="33"/>
      <c r="T63" s="33"/>
      <c r="U63" s="33"/>
      <c r="V63" s="33"/>
      <c r="W63" s="33"/>
      <c r="X63" s="33"/>
      <c r="Y63" s="33"/>
      <c r="AB63" s="60" t="str">
        <f>IF(I63="","",IF(I63=_xlfn.XLOOKUP(COUNTIF(C$8:C63,"V")+AB$7,#REF!,#REF!),"OK","NG"))</f>
        <v/>
      </c>
    </row>
    <row r="64" spans="2:28" ht="15.95" hidden="1" customHeight="1" x14ac:dyDescent="0.3">
      <c r="B64" s="99"/>
      <c r="C64" s="33"/>
      <c r="D64" s="33"/>
      <c r="E64" s="33"/>
      <c r="F64" s="33"/>
      <c r="G64" s="33"/>
      <c r="H64" s="33"/>
      <c r="I64" s="33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AB64" s="60" t="str">
        <f>IF(I64="","",IF(I64=_xlfn.XLOOKUP(COUNTIF(C$8:C64,"V")+AB$7,#REF!,#REF!),"OK","NG"))</f>
        <v/>
      </c>
    </row>
    <row r="65" spans="2:28" ht="15.95" hidden="1" customHeight="1" x14ac:dyDescent="0.3">
      <c r="B65" s="99"/>
      <c r="C65" s="33"/>
      <c r="D65" s="33"/>
      <c r="E65" s="33"/>
      <c r="F65" s="33"/>
      <c r="G65" s="33"/>
      <c r="H65" s="33"/>
      <c r="I65" s="33"/>
      <c r="J65" s="33"/>
      <c r="K65" s="33"/>
      <c r="L65" s="33"/>
      <c r="M65" s="33"/>
      <c r="N65" s="33"/>
      <c r="O65" s="33"/>
      <c r="P65" s="33"/>
      <c r="Q65" s="33"/>
      <c r="R65" s="33"/>
      <c r="S65" s="33"/>
      <c r="T65" s="33"/>
      <c r="U65" s="33"/>
      <c r="V65" s="33"/>
      <c r="W65" s="33"/>
      <c r="X65" s="33"/>
      <c r="Y65" s="33"/>
      <c r="AB65" s="60" t="str">
        <f>IF(I65="","",IF(I65=_xlfn.XLOOKUP(COUNTIF(C$8:C65,"V")+AB$7,#REF!,#REF!),"OK","NG"))</f>
        <v/>
      </c>
    </row>
    <row r="66" spans="2:28" ht="15.95" hidden="1" customHeight="1" x14ac:dyDescent="0.3">
      <c r="B66" s="99"/>
      <c r="C66" s="33"/>
      <c r="D66" s="33"/>
      <c r="E66" s="33"/>
      <c r="F66" s="33"/>
      <c r="G66" s="33"/>
      <c r="H66" s="33"/>
      <c r="I66" s="33"/>
      <c r="J66" s="33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/>
      <c r="Y66" s="33"/>
      <c r="AB66" s="60" t="str">
        <f>IF(I66="","",IF(I66=_xlfn.XLOOKUP(COUNTIF(C$8:C66,"V")+AB$7,#REF!,#REF!),"OK","NG"))</f>
        <v/>
      </c>
    </row>
    <row r="67" spans="2:28" ht="15.95" hidden="1" customHeight="1" x14ac:dyDescent="0.3">
      <c r="B67" s="99"/>
      <c r="C67" s="33"/>
      <c r="D67" s="33"/>
      <c r="E67" s="33"/>
      <c r="F67" s="33"/>
      <c r="G67" s="33"/>
      <c r="H67" s="33"/>
      <c r="I67" s="33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AB67" s="60" t="str">
        <f>IF(I67="","",IF(I67=_xlfn.XLOOKUP(COUNTIF(C$8:C67,"V")+AB$7,#REF!,#REF!),"OK","NG"))</f>
        <v/>
      </c>
    </row>
    <row r="68" spans="2:28" ht="15.95" hidden="1" customHeight="1" x14ac:dyDescent="0.3">
      <c r="B68" s="98"/>
      <c r="C68" s="33"/>
      <c r="D68" s="33"/>
      <c r="E68" s="33"/>
      <c r="F68" s="33"/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/>
      <c r="Y68" s="33"/>
      <c r="AB68" s="60" t="str">
        <f>IF(I68="","",IF(I68=_xlfn.XLOOKUP(COUNTIF(C$8:C68,"V")+AB$7,#REF!,#REF!),"OK","NG"))</f>
        <v/>
      </c>
    </row>
    <row r="69" spans="2:28" ht="15.95" hidden="1" customHeight="1" x14ac:dyDescent="0.3">
      <c r="B69" s="99"/>
      <c r="C69" s="33"/>
      <c r="D69" s="33"/>
      <c r="E69" s="33"/>
      <c r="F69" s="33"/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/>
      <c r="Y69" s="33"/>
      <c r="AB69" s="60" t="str">
        <f>IF(I69="","",IF(I69=_xlfn.XLOOKUP(COUNTIF(C$8:C69,"V")+AB$7,#REF!,#REF!),"OK","NG"))</f>
        <v/>
      </c>
    </row>
    <row r="70" spans="2:28" ht="15.95" hidden="1" customHeight="1" x14ac:dyDescent="0.3">
      <c r="B70" s="99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/>
      <c r="Y70" s="33"/>
      <c r="AB70" s="60" t="str">
        <f>IF(I70="","",IF(I70=_xlfn.XLOOKUP(COUNTIF(C$8:C70,"V")+AB$7,#REF!,#REF!),"OK","NG"))</f>
        <v/>
      </c>
    </row>
    <row r="71" spans="2:28" ht="15.95" hidden="1" customHeight="1" x14ac:dyDescent="0.3">
      <c r="B71" s="99"/>
      <c r="C71" s="33"/>
      <c r="D71" s="33"/>
      <c r="E71" s="33"/>
      <c r="F71" s="33"/>
      <c r="G71" s="33"/>
      <c r="H71" s="33"/>
      <c r="I71" s="33"/>
      <c r="J71" s="33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/>
      <c r="Y71" s="33"/>
      <c r="AB71" s="60" t="str">
        <f>IF(I71="","",IF(I71=_xlfn.XLOOKUP(COUNTIF(C$8:C71,"V")+AB$7,#REF!,#REF!),"OK","NG"))</f>
        <v/>
      </c>
    </row>
    <row r="72" spans="2:28" ht="15.95" hidden="1" customHeight="1" x14ac:dyDescent="0.3">
      <c r="B72" s="99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AB72" s="60" t="str">
        <f>IF(I72="","",IF(I72=_xlfn.XLOOKUP(COUNTIF(C$8:C72,"V")+AB$7,#REF!,#REF!),"OK","NG"))</f>
        <v/>
      </c>
    </row>
    <row r="73" spans="2:28" ht="15.95" hidden="1" customHeight="1" x14ac:dyDescent="0.3">
      <c r="B73" s="99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AB73" s="60" t="str">
        <f>IF(I73="","",IF(I73=_xlfn.XLOOKUP(COUNTIF(C$8:C73,"V")+AB$7,#REF!,#REF!),"OK","NG"))</f>
        <v/>
      </c>
    </row>
    <row r="74" spans="2:28" ht="15.95" hidden="1" customHeight="1" x14ac:dyDescent="0.3">
      <c r="B74" s="98"/>
      <c r="C74" s="33"/>
      <c r="D74" s="33"/>
      <c r="E74" s="33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3"/>
      <c r="S74" s="33"/>
      <c r="T74" s="33"/>
      <c r="U74" s="33"/>
      <c r="V74" s="33"/>
      <c r="W74" s="33"/>
      <c r="X74" s="33"/>
      <c r="Y74" s="33"/>
      <c r="AB74" s="60" t="str">
        <f>IF(I74="","",IF(I74=_xlfn.XLOOKUP(COUNTIF(C$8:C74,"V")+AB$7,#REF!,#REF!),"OK","NG"))</f>
        <v/>
      </c>
    </row>
    <row r="75" spans="2:28" ht="15.95" hidden="1" customHeight="1" x14ac:dyDescent="0.3">
      <c r="B75" s="99"/>
      <c r="C75" s="33"/>
      <c r="D75" s="33"/>
      <c r="E75" s="33"/>
      <c r="F75" s="33"/>
      <c r="G75" s="33"/>
      <c r="H75" s="33"/>
      <c r="I75" s="33"/>
      <c r="J75" s="33"/>
      <c r="K75" s="33"/>
      <c r="L75" s="33"/>
      <c r="M75" s="33"/>
      <c r="N75" s="33"/>
      <c r="O75" s="33"/>
      <c r="P75" s="33"/>
      <c r="Q75" s="33"/>
      <c r="R75" s="33"/>
      <c r="S75" s="33"/>
      <c r="T75" s="33"/>
      <c r="U75" s="33"/>
      <c r="V75" s="33"/>
      <c r="W75" s="33"/>
      <c r="X75" s="33"/>
      <c r="Y75" s="33"/>
      <c r="AB75" s="60" t="str">
        <f>IF(I75="","",IF(I75=_xlfn.XLOOKUP(COUNTIF(C$8:C75,"V")+AB$7,#REF!,#REF!),"OK","NG"))</f>
        <v/>
      </c>
    </row>
    <row r="76" spans="2:28" ht="15.95" hidden="1" customHeight="1" x14ac:dyDescent="0.3">
      <c r="B76" s="99"/>
      <c r="C76" s="33"/>
      <c r="D76" s="33"/>
      <c r="E76" s="33"/>
      <c r="F76" s="33"/>
      <c r="G76" s="33"/>
      <c r="H76" s="33"/>
      <c r="I76" s="33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AB76" s="60" t="str">
        <f>IF(I76="","",IF(I76=_xlfn.XLOOKUP(COUNTIF(C$8:C76,"V")+AB$7,#REF!,#REF!),"OK","NG"))</f>
        <v/>
      </c>
    </row>
    <row r="77" spans="2:28" ht="15.95" hidden="1" customHeight="1" x14ac:dyDescent="0.3">
      <c r="B77" s="99"/>
      <c r="C77" s="33"/>
      <c r="D77" s="33"/>
      <c r="E77" s="33"/>
      <c r="F77" s="33"/>
      <c r="G77" s="33"/>
      <c r="H77" s="33"/>
      <c r="I77" s="33"/>
      <c r="J77" s="33"/>
      <c r="K77" s="33"/>
      <c r="L77" s="33"/>
      <c r="M77" s="33"/>
      <c r="N77" s="33"/>
      <c r="O77" s="33"/>
      <c r="P77" s="33"/>
      <c r="Q77" s="33"/>
      <c r="R77" s="33"/>
      <c r="S77" s="33"/>
      <c r="T77" s="33"/>
      <c r="U77" s="33"/>
      <c r="V77" s="33"/>
      <c r="W77" s="33"/>
      <c r="X77" s="33"/>
      <c r="Y77" s="33"/>
      <c r="AB77" s="60" t="str">
        <f>IF(I77="","",IF(I77=_xlfn.XLOOKUP(COUNTIF(C$8:C77,"V")+AB$7,#REF!,#REF!),"OK","NG"))</f>
        <v/>
      </c>
    </row>
    <row r="78" spans="2:28" ht="15.95" hidden="1" customHeight="1" x14ac:dyDescent="0.3">
      <c r="B78" s="99"/>
      <c r="C78" s="33"/>
      <c r="D78" s="33"/>
      <c r="E78" s="33"/>
      <c r="F78" s="33"/>
      <c r="G78" s="33"/>
      <c r="H78" s="33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AB78" s="60" t="str">
        <f>IF(I78="","",IF(I78=_xlfn.XLOOKUP(COUNTIF(C$8:C78,"V")+AB$7,#REF!,#REF!),"OK","NG"))</f>
        <v/>
      </c>
    </row>
    <row r="79" spans="2:28" ht="15.95" hidden="1" customHeight="1" x14ac:dyDescent="0.3">
      <c r="B79" s="99"/>
      <c r="C79" s="33"/>
      <c r="D79" s="33"/>
      <c r="E79" s="33"/>
      <c r="F79" s="33"/>
      <c r="G79" s="33"/>
      <c r="H79" s="33"/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AB79" s="60" t="str">
        <f>IF(I79="","",IF(I79=_xlfn.XLOOKUP(COUNTIF(C$8:C79,"V")+AB$7,#REF!,#REF!),"OK","NG"))</f>
        <v/>
      </c>
    </row>
    <row r="80" spans="2:28" ht="15.95" hidden="1" customHeight="1" x14ac:dyDescent="0.3">
      <c r="B80" s="98"/>
      <c r="C80" s="33"/>
      <c r="D80" s="33"/>
      <c r="E80" s="33"/>
      <c r="F80" s="33"/>
      <c r="G80" s="33"/>
      <c r="H80" s="33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AB80" s="60" t="str">
        <f>IF(I80="","",IF(I80=_xlfn.XLOOKUP(COUNTIF(C$8:C80,"V")+AB$7,#REF!,#REF!),"OK","NG"))</f>
        <v/>
      </c>
    </row>
    <row r="81" spans="2:28" ht="15.95" hidden="1" customHeight="1" x14ac:dyDescent="0.3">
      <c r="B81" s="99"/>
      <c r="C81" s="33"/>
      <c r="D81" s="33"/>
      <c r="E81" s="33"/>
      <c r="F81" s="33"/>
      <c r="G81" s="33"/>
      <c r="H81" s="33"/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AB81" s="60" t="str">
        <f>IF(I81="","",IF(I81=_xlfn.XLOOKUP(COUNTIF(C$8:C81,"V")+AB$7,#REF!,#REF!),"OK","NG"))</f>
        <v/>
      </c>
    </row>
    <row r="82" spans="2:28" ht="15.95" hidden="1" customHeight="1" x14ac:dyDescent="0.3">
      <c r="B82" s="99"/>
      <c r="C82" s="33"/>
      <c r="D82" s="33"/>
      <c r="E82" s="33"/>
      <c r="F82" s="33"/>
      <c r="G82" s="33"/>
      <c r="H82" s="33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AB82" s="60" t="str">
        <f>IF(I82="","",IF(I82=_xlfn.XLOOKUP(COUNTIF(C$8:C82,"V")+AB$7,#REF!,#REF!),"OK","NG"))</f>
        <v/>
      </c>
    </row>
    <row r="83" spans="2:28" ht="15.95" hidden="1" customHeight="1" x14ac:dyDescent="0.3">
      <c r="B83" s="99"/>
      <c r="C83" s="33"/>
      <c r="D83" s="33"/>
      <c r="E83" s="33"/>
      <c r="F83" s="33"/>
      <c r="G83" s="33"/>
      <c r="H83" s="33"/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AB83" s="60" t="str">
        <f>IF(I83="","",IF(I83=_xlfn.XLOOKUP(COUNTIF(C$8:C83,"V")+AB$7,#REF!,#REF!),"OK","NG"))</f>
        <v/>
      </c>
    </row>
    <row r="84" spans="2:28" ht="15.95" hidden="1" customHeight="1" x14ac:dyDescent="0.3">
      <c r="B84" s="99"/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AB84" s="60" t="str">
        <f>IF(I84="","",IF(I84=_xlfn.XLOOKUP(COUNTIF(C$8:C84,"V")+AB$7,#REF!,#REF!),"OK","NG"))</f>
        <v/>
      </c>
    </row>
    <row r="85" spans="2:28" ht="15.95" hidden="1" customHeight="1" x14ac:dyDescent="0.3">
      <c r="B85" s="99"/>
      <c r="C85" s="33"/>
      <c r="D85" s="33"/>
      <c r="E85" s="33"/>
      <c r="F85" s="33"/>
      <c r="G85" s="33"/>
      <c r="H85" s="33"/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AB85" s="60" t="str">
        <f>IF(I85="","",IF(I85=_xlfn.XLOOKUP(COUNTIF(C$8:C85,"V")+AB$7,#REF!,#REF!),"OK","NG"))</f>
        <v/>
      </c>
    </row>
    <row r="86" spans="2:28" ht="15.95" hidden="1" customHeight="1" x14ac:dyDescent="0.3">
      <c r="B86" s="98"/>
      <c r="C86" s="33"/>
      <c r="D86" s="33"/>
      <c r="E86" s="33"/>
      <c r="F86" s="33"/>
      <c r="G86" s="33"/>
      <c r="H86" s="33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AB86" s="60" t="str">
        <f>IF(I86="","",IF(I86=_xlfn.XLOOKUP(COUNTIF(C$8:C86,"V")+AB$7,#REF!,#REF!),"OK","NG"))</f>
        <v/>
      </c>
    </row>
    <row r="87" spans="2:28" ht="15.95" hidden="1" customHeight="1" x14ac:dyDescent="0.3">
      <c r="B87" s="99"/>
      <c r="C87" s="33"/>
      <c r="D87" s="33"/>
      <c r="E87" s="33"/>
      <c r="F87" s="33"/>
      <c r="G87" s="33"/>
      <c r="H87" s="33"/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AB87" s="60" t="str">
        <f>IF(I87="","",IF(I87=_xlfn.XLOOKUP(COUNTIF(C$8:C87,"V")+AB$7,#REF!,#REF!),"OK","NG"))</f>
        <v/>
      </c>
    </row>
    <row r="88" spans="2:28" ht="15.95" hidden="1" customHeight="1" x14ac:dyDescent="0.3">
      <c r="B88" s="99"/>
      <c r="C88" s="33"/>
      <c r="D88" s="33"/>
      <c r="E88" s="33"/>
      <c r="F88" s="33"/>
      <c r="G88" s="33"/>
      <c r="H88" s="33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AB88" s="60" t="str">
        <f>IF(I88="","",IF(I88=_xlfn.XLOOKUP(COUNTIF(C$8:C88,"V")+AB$7,#REF!,#REF!),"OK","NG"))</f>
        <v/>
      </c>
    </row>
    <row r="89" spans="2:28" ht="15.95" hidden="1" customHeight="1" x14ac:dyDescent="0.3">
      <c r="B89" s="99"/>
      <c r="C89" s="33"/>
      <c r="D89" s="33"/>
      <c r="E89" s="33"/>
      <c r="F89" s="33"/>
      <c r="G89" s="33"/>
      <c r="H89" s="33"/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AB89" s="60" t="str">
        <f>IF(I89="","",IF(I89=_xlfn.XLOOKUP(COUNTIF(C$8:C89,"V")+AB$7,#REF!,#REF!),"OK","NG"))</f>
        <v/>
      </c>
    </row>
    <row r="90" spans="2:28" ht="15.95" hidden="1" customHeight="1" x14ac:dyDescent="0.3">
      <c r="B90" s="99"/>
      <c r="C90" s="33"/>
      <c r="D90" s="33"/>
      <c r="E90" s="33"/>
      <c r="F90" s="33"/>
      <c r="G90" s="33"/>
      <c r="H90" s="33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AB90" s="60" t="str">
        <f>IF(I90="","",IF(I90=_xlfn.XLOOKUP(COUNTIF(C$8:C90,"V")+AB$7,#REF!,#REF!),"OK","NG"))</f>
        <v/>
      </c>
    </row>
    <row r="91" spans="2:28" ht="15.95" hidden="1" customHeight="1" x14ac:dyDescent="0.3">
      <c r="B91" s="99"/>
      <c r="C91" s="33"/>
      <c r="D91" s="33"/>
      <c r="E91" s="33"/>
      <c r="F91" s="33"/>
      <c r="G91" s="33"/>
      <c r="H91" s="33"/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AB91" s="60" t="str">
        <f>IF(I91="","",IF(I91=_xlfn.XLOOKUP(COUNTIF(C$8:C91,"V")+AB$7,#REF!,#REF!),"OK","NG"))</f>
        <v/>
      </c>
    </row>
    <row r="92" spans="2:28" ht="15.95" hidden="1" customHeight="1" x14ac:dyDescent="0.3">
      <c r="B92" s="98"/>
      <c r="C92" s="33"/>
      <c r="D92" s="33"/>
      <c r="E92" s="33"/>
      <c r="F92" s="33"/>
      <c r="G92" s="33"/>
      <c r="H92" s="33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AB92" s="60" t="str">
        <f>IF(I92="","",IF(I92=_xlfn.XLOOKUP(COUNTIF(C$8:C92,"V")+AB$7,#REF!,#REF!),"OK","NG"))</f>
        <v/>
      </c>
    </row>
    <row r="93" spans="2:28" ht="15.95" hidden="1" customHeight="1" x14ac:dyDescent="0.3">
      <c r="B93" s="99"/>
      <c r="C93" s="33"/>
      <c r="D93" s="33"/>
      <c r="E93" s="33"/>
      <c r="F93" s="33"/>
      <c r="G93" s="33"/>
      <c r="H93" s="33"/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AB93" s="60" t="str">
        <f>IF(I93="","",IF(I93=_xlfn.XLOOKUP(COUNTIF(C$8:C93,"V")+AB$7,#REF!,#REF!),"OK","NG"))</f>
        <v/>
      </c>
    </row>
    <row r="94" spans="2:28" ht="15.95" hidden="1" customHeight="1" x14ac:dyDescent="0.3">
      <c r="B94" s="99"/>
      <c r="C94" s="33"/>
      <c r="D94" s="33"/>
      <c r="E94" s="33"/>
      <c r="F94" s="33"/>
      <c r="G94" s="33"/>
      <c r="H94" s="33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AB94" s="60" t="str">
        <f>IF(I94="","",IF(I94=_xlfn.XLOOKUP(COUNTIF(C$8:C94,"V")+AB$7,#REF!,#REF!),"OK","NG"))</f>
        <v/>
      </c>
    </row>
    <row r="95" spans="2:28" ht="15.95" hidden="1" customHeight="1" x14ac:dyDescent="0.3">
      <c r="B95" s="99"/>
      <c r="C95" s="33"/>
      <c r="D95" s="33"/>
      <c r="E95" s="33"/>
      <c r="F95" s="33"/>
      <c r="G95" s="33"/>
      <c r="H95" s="33"/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AB95" s="60" t="str">
        <f>IF(I95="","",IF(I95=_xlfn.XLOOKUP(COUNTIF(C$8:C95,"V")+AB$7,#REF!,#REF!),"OK","NG"))</f>
        <v/>
      </c>
    </row>
    <row r="96" spans="2:28" ht="15.95" hidden="1" customHeight="1" x14ac:dyDescent="0.3">
      <c r="B96" s="99"/>
      <c r="C96" s="33"/>
      <c r="D96" s="33"/>
      <c r="E96" s="33"/>
      <c r="F96" s="33"/>
      <c r="G96" s="33"/>
      <c r="H96" s="33"/>
      <c r="I96" s="33"/>
      <c r="J96" s="33"/>
      <c r="K96" s="33"/>
      <c r="L96" s="33"/>
      <c r="M96" s="33"/>
      <c r="N96" s="33"/>
      <c r="O96" s="33"/>
      <c r="P96" s="33"/>
      <c r="Q96" s="33"/>
      <c r="R96" s="33"/>
      <c r="S96" s="33"/>
      <c r="T96" s="33"/>
      <c r="U96" s="33"/>
      <c r="V96" s="33"/>
      <c r="W96" s="33"/>
      <c r="X96" s="33"/>
      <c r="Y96" s="33"/>
      <c r="AB96" s="60" t="str">
        <f>IF(I96="","",IF(I96=_xlfn.XLOOKUP(COUNTIF(C$8:C96,"V")+AB$7,#REF!,#REF!),"OK","NG"))</f>
        <v/>
      </c>
    </row>
    <row r="97" spans="2:28" ht="15.95" hidden="1" customHeight="1" x14ac:dyDescent="0.3">
      <c r="B97" s="99"/>
      <c r="C97" s="33"/>
      <c r="D97" s="33"/>
      <c r="E97" s="33"/>
      <c r="F97" s="33"/>
      <c r="G97" s="33"/>
      <c r="H97" s="33"/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AB97" s="60" t="str">
        <f>IF(I97="","",IF(I97=_xlfn.XLOOKUP(COUNTIF(C$8:C97,"V")+AB$7,#REF!,#REF!),"OK","NG"))</f>
        <v/>
      </c>
    </row>
    <row r="98" spans="2:28" ht="15.95" hidden="1" customHeight="1" x14ac:dyDescent="0.3">
      <c r="B98" s="98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AB98" s="60" t="str">
        <f>IF(I98="","",IF(I98=_xlfn.XLOOKUP(COUNTIF(C$8:C98,"V")+AB$7,#REF!,#REF!),"OK","NG"))</f>
        <v/>
      </c>
    </row>
    <row r="99" spans="2:28" ht="15.95" hidden="1" customHeight="1" x14ac:dyDescent="0.3">
      <c r="B99" s="99"/>
      <c r="C99" s="33"/>
      <c r="D99" s="33"/>
      <c r="E99" s="33"/>
      <c r="F99" s="33"/>
      <c r="G99" s="33"/>
      <c r="H99" s="33"/>
      <c r="I99" s="33"/>
      <c r="J99" s="33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AB99" s="60" t="str">
        <f>IF(I99="","",IF(I99=_xlfn.XLOOKUP(COUNTIF(C$8:C99,"V")+AB$7,#REF!,#REF!),"OK","NG"))</f>
        <v/>
      </c>
    </row>
    <row r="100" spans="2:28" ht="15.95" hidden="1" customHeight="1" x14ac:dyDescent="0.3">
      <c r="B100" s="99"/>
      <c r="C100" s="33"/>
      <c r="D100" s="33"/>
      <c r="E100" s="33"/>
      <c r="F100" s="33"/>
      <c r="G100" s="33"/>
      <c r="H100" s="33"/>
      <c r="I100" s="33"/>
      <c r="J100" s="33"/>
      <c r="K100" s="33"/>
      <c r="L100" s="33"/>
      <c r="M100" s="33"/>
      <c r="N100" s="33"/>
      <c r="O100" s="33"/>
      <c r="P100" s="33"/>
      <c r="Q100" s="33"/>
      <c r="R100" s="33"/>
      <c r="S100" s="33"/>
      <c r="T100" s="33"/>
      <c r="U100" s="33"/>
      <c r="V100" s="33"/>
      <c r="W100" s="33"/>
      <c r="X100" s="33"/>
      <c r="Y100" s="33"/>
      <c r="AB100" s="60" t="str">
        <f>IF(I100="","",IF(I100=_xlfn.XLOOKUP(COUNTIF(C$8:C100,"V")+AB$7,#REF!,#REF!),"OK","NG"))</f>
        <v/>
      </c>
    </row>
    <row r="101" spans="2:28" ht="17.25" hidden="1" customHeight="1" x14ac:dyDescent="0.25">
      <c r="B101" s="38"/>
      <c r="C101" s="38"/>
      <c r="D101" s="38"/>
      <c r="E101" s="38"/>
      <c r="F101" s="38"/>
      <c r="G101" s="38"/>
      <c r="H101" s="38"/>
      <c r="I101" s="38"/>
      <c r="J101" s="33"/>
      <c r="K101" s="33"/>
      <c r="L101" s="34"/>
      <c r="M101" s="34"/>
      <c r="N101" s="35"/>
      <c r="O101" s="34"/>
      <c r="P101" s="34"/>
      <c r="Q101" s="34"/>
      <c r="R101" s="34"/>
      <c r="S101" s="34"/>
      <c r="T101" s="34"/>
      <c r="U101" s="34"/>
      <c r="V101" s="36"/>
      <c r="W101" s="36"/>
      <c r="X101" s="36"/>
      <c r="Y101" s="34"/>
      <c r="AB101" s="60" t="str">
        <f>IF(I101="","",IF(I101=_xlfn.XLOOKUP(COUNTIF(C$8:C101,"V")+AB$7,#REF!,#REF!),"OK","NG"))</f>
        <v/>
      </c>
    </row>
    <row r="102" spans="2:28" ht="17.25" hidden="1" customHeight="1" x14ac:dyDescent="0.25">
      <c r="B102" s="38"/>
      <c r="C102" s="38"/>
      <c r="D102" s="38"/>
      <c r="E102" s="38"/>
      <c r="F102" s="38"/>
      <c r="G102" s="38"/>
      <c r="H102" s="38"/>
      <c r="I102" s="38"/>
      <c r="J102" s="33"/>
      <c r="K102" s="33"/>
      <c r="L102" s="34"/>
      <c r="M102" s="34"/>
      <c r="N102" s="35"/>
      <c r="O102" s="34"/>
      <c r="P102" s="34"/>
      <c r="Q102" s="34"/>
      <c r="R102" s="34"/>
      <c r="S102" s="34"/>
      <c r="T102" s="34"/>
      <c r="U102" s="34"/>
      <c r="V102" s="36"/>
      <c r="W102" s="36"/>
      <c r="X102" s="36"/>
      <c r="Y102" s="34"/>
      <c r="AB102" s="60" t="str">
        <f>IF(I102="","",IF(I102=_xlfn.XLOOKUP(COUNTIF(C$8:C102,"V")+AB$7,#REF!,#REF!),"OK","NG"))</f>
        <v/>
      </c>
    </row>
    <row r="103" spans="2:28" ht="17.25" hidden="1" customHeight="1" x14ac:dyDescent="0.25">
      <c r="B103" s="38"/>
      <c r="C103" s="38"/>
      <c r="D103" s="38"/>
      <c r="E103" s="38"/>
      <c r="F103" s="38"/>
      <c r="G103" s="38"/>
      <c r="H103" s="38"/>
      <c r="I103" s="38"/>
      <c r="J103" s="33"/>
      <c r="K103" s="33"/>
      <c r="L103" s="34"/>
      <c r="M103" s="34"/>
      <c r="N103" s="35"/>
      <c r="O103" s="34"/>
      <c r="P103" s="34"/>
      <c r="Q103" s="34"/>
      <c r="R103" s="34"/>
      <c r="S103" s="34"/>
      <c r="T103" s="34"/>
      <c r="U103" s="34"/>
      <c r="V103" s="36"/>
      <c r="W103" s="36"/>
      <c r="X103" s="36"/>
      <c r="Y103" s="34"/>
      <c r="AB103" s="60" t="str">
        <f>IF(I103="","",IF(I103=_xlfn.XLOOKUP(COUNTIF(C$8:C103,"V")+AB$7,#REF!,#REF!),"OK","NG"))</f>
        <v/>
      </c>
    </row>
    <row r="104" spans="2:28" ht="17.25" hidden="1" customHeight="1" x14ac:dyDescent="0.25">
      <c r="B104" s="38"/>
      <c r="C104" s="38"/>
      <c r="D104" s="38"/>
      <c r="E104" s="38"/>
      <c r="F104" s="38"/>
      <c r="G104" s="38"/>
      <c r="H104" s="38"/>
      <c r="I104" s="38"/>
      <c r="J104" s="33"/>
      <c r="K104" s="33"/>
      <c r="L104" s="34"/>
      <c r="M104" s="34"/>
      <c r="N104" s="35"/>
      <c r="O104" s="34"/>
      <c r="P104" s="34"/>
      <c r="Q104" s="34"/>
      <c r="R104" s="34"/>
      <c r="S104" s="34"/>
      <c r="T104" s="34"/>
      <c r="U104" s="34"/>
      <c r="V104" s="36"/>
      <c r="W104" s="36"/>
      <c r="X104" s="36"/>
      <c r="Y104" s="34"/>
      <c r="AB104" s="60" t="str">
        <f>IF(I104="","",IF(I104=_xlfn.XLOOKUP(COUNTIF(C$8:C104,"V")+AB$7,#REF!,#REF!),"OK","NG"))</f>
        <v/>
      </c>
    </row>
    <row r="105" spans="2:28" ht="17.25" hidden="1" customHeight="1" x14ac:dyDescent="0.25">
      <c r="B105" s="38"/>
      <c r="C105" s="38"/>
      <c r="D105" s="38"/>
      <c r="E105" s="38"/>
      <c r="F105" s="38"/>
      <c r="G105" s="38"/>
      <c r="H105" s="38"/>
      <c r="I105" s="38"/>
      <c r="J105" s="33"/>
      <c r="K105" s="33"/>
      <c r="L105" s="34"/>
      <c r="M105" s="34"/>
      <c r="N105" s="35"/>
      <c r="O105" s="34"/>
      <c r="P105" s="34"/>
      <c r="Q105" s="34"/>
      <c r="R105" s="34"/>
      <c r="S105" s="34"/>
      <c r="T105" s="34"/>
      <c r="U105" s="34"/>
      <c r="V105" s="36"/>
      <c r="W105" s="36"/>
      <c r="X105" s="36"/>
      <c r="Y105" s="34"/>
      <c r="AB105" s="60" t="str">
        <f>IF(I105="","",IF(I105=_xlfn.XLOOKUP(COUNTIF(C$8:C105,"V")+AB$7,#REF!,#REF!),"OK","NG"))</f>
        <v/>
      </c>
    </row>
    <row r="106" spans="2:28" ht="17.25" hidden="1" customHeight="1" x14ac:dyDescent="0.25">
      <c r="B106" s="38"/>
      <c r="C106" s="38"/>
      <c r="D106" s="38"/>
      <c r="E106" s="38"/>
      <c r="F106" s="38"/>
      <c r="G106" s="38"/>
      <c r="H106" s="38"/>
      <c r="I106" s="38"/>
      <c r="J106" s="33"/>
      <c r="K106" s="33"/>
      <c r="L106" s="34"/>
      <c r="M106" s="34"/>
      <c r="N106" s="35"/>
      <c r="O106" s="34"/>
      <c r="P106" s="34"/>
      <c r="Q106" s="34"/>
      <c r="R106" s="34"/>
      <c r="S106" s="34"/>
      <c r="T106" s="34"/>
      <c r="U106" s="34"/>
      <c r="V106" s="36"/>
      <c r="W106" s="36"/>
      <c r="X106" s="36"/>
      <c r="Y106" s="34"/>
      <c r="AB106" s="60" t="str">
        <f>IF(I106="","",IF(I106=_xlfn.XLOOKUP(COUNTIF(C$8:C106,"V")+AB$7,#REF!,#REF!),"OK","NG"))</f>
        <v/>
      </c>
    </row>
    <row r="107" spans="2:28" ht="17.25" hidden="1" customHeight="1" x14ac:dyDescent="0.25">
      <c r="B107" s="38"/>
      <c r="C107" s="38"/>
      <c r="D107" s="38"/>
      <c r="E107" s="38"/>
      <c r="F107" s="38"/>
      <c r="G107" s="38"/>
      <c r="H107" s="38"/>
      <c r="I107" s="38"/>
      <c r="J107" s="33"/>
      <c r="K107" s="33"/>
      <c r="L107" s="34"/>
      <c r="M107" s="34"/>
      <c r="N107" s="35"/>
      <c r="O107" s="34"/>
      <c r="P107" s="34"/>
      <c r="Q107" s="34"/>
      <c r="R107" s="34"/>
      <c r="S107" s="34"/>
      <c r="T107" s="34"/>
      <c r="U107" s="34"/>
      <c r="V107" s="36"/>
      <c r="W107" s="36"/>
      <c r="X107" s="36"/>
      <c r="Y107" s="34"/>
      <c r="AB107" s="60" t="str">
        <f>IF(I107="","",IF(I107=_xlfn.XLOOKUP(COUNTIF(C$8:C107,"V")+AB$7,#REF!,#REF!),"OK","NG"))</f>
        <v/>
      </c>
    </row>
    <row r="108" spans="2:28" ht="17.25" hidden="1" customHeight="1" x14ac:dyDescent="0.25">
      <c r="B108" s="38"/>
      <c r="C108" s="38"/>
      <c r="D108" s="38"/>
      <c r="E108" s="38"/>
      <c r="F108" s="38"/>
      <c r="G108" s="38"/>
      <c r="H108" s="38"/>
      <c r="I108" s="38"/>
      <c r="J108" s="33"/>
      <c r="K108" s="33"/>
      <c r="L108" s="34"/>
      <c r="M108" s="34"/>
      <c r="N108" s="35"/>
      <c r="O108" s="34"/>
      <c r="P108" s="34"/>
      <c r="Q108" s="34"/>
      <c r="R108" s="34"/>
      <c r="S108" s="34"/>
      <c r="T108" s="34"/>
      <c r="U108" s="34"/>
      <c r="V108" s="36"/>
      <c r="W108" s="36"/>
      <c r="X108" s="36"/>
      <c r="Y108" s="34"/>
      <c r="AB108" s="60" t="str">
        <f>IF(I108="","",IF(I108=_xlfn.XLOOKUP(COUNTIF(C$8:C108,"V")+AB$7,#REF!,#REF!),"OK","NG"))</f>
        <v/>
      </c>
    </row>
    <row r="109" spans="2:28" ht="17.25" hidden="1" customHeight="1" x14ac:dyDescent="0.25">
      <c r="B109" s="38"/>
      <c r="C109" s="38"/>
      <c r="D109" s="38"/>
      <c r="E109" s="38"/>
      <c r="F109" s="38"/>
      <c r="G109" s="38"/>
      <c r="H109" s="38"/>
      <c r="I109" s="38"/>
      <c r="J109" s="33"/>
      <c r="K109" s="33"/>
      <c r="L109" s="34"/>
      <c r="M109" s="34"/>
      <c r="N109" s="35"/>
      <c r="O109" s="34"/>
      <c r="P109" s="34"/>
      <c r="Q109" s="34"/>
      <c r="R109" s="34"/>
      <c r="S109" s="34"/>
      <c r="T109" s="34"/>
      <c r="U109" s="34"/>
      <c r="V109" s="36"/>
      <c r="W109" s="36"/>
      <c r="X109" s="36"/>
      <c r="Y109" s="34"/>
      <c r="AB109" s="60" t="str">
        <f>IF(I109="","",IF(I109=_xlfn.XLOOKUP(COUNTIF(C$8:C109,"V")+AB$7,#REF!,#REF!),"OK","NG"))</f>
        <v/>
      </c>
    </row>
    <row r="110" spans="2:28" ht="17.25" hidden="1" customHeight="1" x14ac:dyDescent="0.25">
      <c r="B110" s="38"/>
      <c r="C110" s="38"/>
      <c r="D110" s="38"/>
      <c r="E110" s="38"/>
      <c r="F110" s="38"/>
      <c r="G110" s="38"/>
      <c r="H110" s="38"/>
      <c r="I110" s="38"/>
      <c r="J110" s="33"/>
      <c r="K110" s="33"/>
      <c r="L110" s="34"/>
      <c r="M110" s="34"/>
      <c r="N110" s="35"/>
      <c r="O110" s="34"/>
      <c r="P110" s="34"/>
      <c r="Q110" s="34"/>
      <c r="R110" s="34"/>
      <c r="S110" s="34"/>
      <c r="T110" s="34"/>
      <c r="U110" s="34"/>
      <c r="V110" s="36"/>
      <c r="W110" s="36"/>
      <c r="X110" s="36"/>
      <c r="Y110" s="34"/>
      <c r="AB110" s="60" t="str">
        <f>IF(I110="","",IF(I110=_xlfn.XLOOKUP(COUNTIF(C$8:C110,"V")+AB$7,#REF!,#REF!),"OK","NG"))</f>
        <v/>
      </c>
    </row>
    <row r="111" spans="2:28" ht="17.25" hidden="1" customHeight="1" x14ac:dyDescent="0.25">
      <c r="B111" s="38"/>
      <c r="C111" s="38"/>
      <c r="D111" s="38"/>
      <c r="E111" s="38"/>
      <c r="F111" s="38"/>
      <c r="G111" s="38"/>
      <c r="H111" s="38"/>
      <c r="I111" s="38"/>
      <c r="J111" s="33"/>
      <c r="K111" s="33"/>
      <c r="L111" s="34"/>
      <c r="M111" s="34"/>
      <c r="N111" s="35"/>
      <c r="O111" s="34"/>
      <c r="P111" s="34"/>
      <c r="Q111" s="34"/>
      <c r="R111" s="34"/>
      <c r="S111" s="34"/>
      <c r="T111" s="34"/>
      <c r="U111" s="34"/>
      <c r="V111" s="36"/>
      <c r="W111" s="36"/>
      <c r="X111" s="36"/>
      <c r="Y111" s="34"/>
      <c r="AB111" s="60" t="str">
        <f>IF(I111="","",IF(I111=_xlfn.XLOOKUP(COUNTIF(C$8:C111,"V")+AB$7,#REF!,#REF!),"OK","NG"))</f>
        <v/>
      </c>
    </row>
    <row r="112" spans="2:28" ht="17.25" hidden="1" customHeight="1" x14ac:dyDescent="0.25">
      <c r="B112" s="38"/>
      <c r="C112" s="38"/>
      <c r="D112" s="38"/>
      <c r="E112" s="38"/>
      <c r="F112" s="38"/>
      <c r="G112" s="38"/>
      <c r="H112" s="38"/>
      <c r="I112" s="38"/>
      <c r="J112" s="33"/>
      <c r="K112" s="33"/>
      <c r="L112" s="34"/>
      <c r="M112" s="34"/>
      <c r="N112" s="35"/>
      <c r="O112" s="34"/>
      <c r="P112" s="34"/>
      <c r="Q112" s="34"/>
      <c r="R112" s="34"/>
      <c r="S112" s="34"/>
      <c r="T112" s="34"/>
      <c r="U112" s="34"/>
      <c r="V112" s="36"/>
      <c r="W112" s="36"/>
      <c r="X112" s="36"/>
      <c r="Y112" s="34"/>
      <c r="AB112" s="60" t="str">
        <f>IF(I112="","",IF(I112=_xlfn.XLOOKUP(COUNTIF(C$8:C112,"V")+AB$7,#REF!,#REF!),"OK","NG"))</f>
        <v/>
      </c>
    </row>
    <row r="113" spans="2:28" ht="17.25" hidden="1" customHeight="1" x14ac:dyDescent="0.25">
      <c r="B113" s="38"/>
      <c r="C113" s="38"/>
      <c r="D113" s="38"/>
      <c r="E113" s="38"/>
      <c r="F113" s="38"/>
      <c r="G113" s="38"/>
      <c r="H113" s="38"/>
      <c r="I113" s="38"/>
      <c r="J113" s="33"/>
      <c r="K113" s="33"/>
      <c r="L113" s="34"/>
      <c r="M113" s="34"/>
      <c r="N113" s="35"/>
      <c r="O113" s="34"/>
      <c r="P113" s="34"/>
      <c r="Q113" s="34"/>
      <c r="R113" s="34"/>
      <c r="S113" s="34"/>
      <c r="T113" s="34"/>
      <c r="U113" s="34"/>
      <c r="V113" s="36"/>
      <c r="W113" s="36"/>
      <c r="X113" s="36"/>
      <c r="Y113" s="34"/>
      <c r="AB113" s="60" t="str">
        <f>IF(I113="","",IF(I113=_xlfn.XLOOKUP(COUNTIF(C$8:C113,"V")+AB$7,#REF!,#REF!),"OK","NG"))</f>
        <v/>
      </c>
    </row>
    <row r="114" spans="2:28" ht="17.25" hidden="1" customHeight="1" x14ac:dyDescent="0.25">
      <c r="B114" s="38"/>
      <c r="C114" s="38"/>
      <c r="D114" s="38"/>
      <c r="E114" s="38"/>
      <c r="F114" s="38"/>
      <c r="G114" s="38"/>
      <c r="H114" s="38"/>
      <c r="I114" s="38"/>
      <c r="J114" s="33"/>
      <c r="K114" s="33"/>
      <c r="L114" s="34"/>
      <c r="M114" s="34"/>
      <c r="N114" s="35"/>
      <c r="O114" s="34"/>
      <c r="P114" s="34"/>
      <c r="Q114" s="34"/>
      <c r="R114" s="34"/>
      <c r="S114" s="34"/>
      <c r="T114" s="34"/>
      <c r="U114" s="34"/>
      <c r="V114" s="36"/>
      <c r="W114" s="36"/>
      <c r="X114" s="36"/>
      <c r="Y114" s="34"/>
      <c r="AB114" s="60" t="str">
        <f>IF(I114="","",IF(I114=_xlfn.XLOOKUP(COUNTIF(C$8:C114,"V")+AB$7,#REF!,#REF!),"OK","NG"))</f>
        <v/>
      </c>
    </row>
    <row r="115" spans="2:28" ht="17.25" hidden="1" customHeight="1" x14ac:dyDescent="0.25">
      <c r="B115" s="38"/>
      <c r="C115" s="38"/>
      <c r="D115" s="38"/>
      <c r="E115" s="38"/>
      <c r="F115" s="38"/>
      <c r="G115" s="38"/>
      <c r="H115" s="38"/>
      <c r="I115" s="38"/>
      <c r="J115" s="33"/>
      <c r="K115" s="33"/>
      <c r="L115" s="34"/>
      <c r="M115" s="34"/>
      <c r="N115" s="35"/>
      <c r="O115" s="34"/>
      <c r="P115" s="34"/>
      <c r="Q115" s="34"/>
      <c r="R115" s="34"/>
      <c r="S115" s="34"/>
      <c r="T115" s="34"/>
      <c r="U115" s="34"/>
      <c r="V115" s="36"/>
      <c r="W115" s="36"/>
      <c r="X115" s="36"/>
      <c r="Y115" s="34"/>
      <c r="AB115" s="60" t="str">
        <f>IF(I115="","",IF(I115=_xlfn.XLOOKUP(COUNTIF(C$8:C115,"V")+AB$7,#REF!,#REF!),"OK","NG"))</f>
        <v/>
      </c>
    </row>
    <row r="116" spans="2:28" ht="17.25" hidden="1" customHeight="1" x14ac:dyDescent="0.25">
      <c r="B116" s="38"/>
      <c r="C116" s="38"/>
      <c r="D116" s="38"/>
      <c r="E116" s="38"/>
      <c r="F116" s="38"/>
      <c r="G116" s="38"/>
      <c r="H116" s="38"/>
      <c r="I116" s="38"/>
      <c r="J116" s="33"/>
      <c r="K116" s="33"/>
      <c r="L116" s="34"/>
      <c r="M116" s="34"/>
      <c r="N116" s="35"/>
      <c r="O116" s="34"/>
      <c r="P116" s="34"/>
      <c r="Q116" s="34"/>
      <c r="R116" s="34"/>
      <c r="S116" s="34"/>
      <c r="T116" s="34"/>
      <c r="U116" s="34"/>
      <c r="V116" s="36"/>
      <c r="W116" s="36"/>
      <c r="X116" s="36"/>
      <c r="Y116" s="34"/>
      <c r="AB116" s="60" t="str">
        <f>IF(I116="","",IF(I116=_xlfn.XLOOKUP(COUNTIF(C$8:C116,"V")+AB$7,#REF!,#REF!),"OK","NG"))</f>
        <v/>
      </c>
    </row>
    <row r="117" spans="2:28" ht="17.25" hidden="1" customHeight="1" x14ac:dyDescent="0.25">
      <c r="B117" s="38"/>
      <c r="C117" s="38"/>
      <c r="D117" s="38"/>
      <c r="E117" s="38"/>
      <c r="F117" s="38"/>
      <c r="G117" s="38"/>
      <c r="H117" s="38"/>
      <c r="I117" s="38"/>
      <c r="J117" s="33"/>
      <c r="K117" s="33"/>
      <c r="L117" s="34"/>
      <c r="M117" s="34"/>
      <c r="N117" s="35"/>
      <c r="O117" s="34"/>
      <c r="P117" s="34"/>
      <c r="Q117" s="34"/>
      <c r="R117" s="34"/>
      <c r="S117" s="34"/>
      <c r="T117" s="34"/>
      <c r="U117" s="34"/>
      <c r="V117" s="36"/>
      <c r="W117" s="36"/>
      <c r="X117" s="36"/>
      <c r="Y117" s="34"/>
      <c r="AB117" s="60" t="str">
        <f>IF(I117="","",IF(I117=_xlfn.XLOOKUP(COUNTIF(C$8:C117,"V")+AB$7,#REF!,#REF!),"OK","NG"))</f>
        <v/>
      </c>
    </row>
    <row r="118" spans="2:28" ht="17.25" hidden="1" customHeight="1" x14ac:dyDescent="0.25">
      <c r="B118" s="38"/>
      <c r="C118" s="38"/>
      <c r="D118" s="38"/>
      <c r="E118" s="38"/>
      <c r="F118" s="38"/>
      <c r="G118" s="38"/>
      <c r="H118" s="38"/>
      <c r="I118" s="38"/>
      <c r="J118" s="33"/>
      <c r="K118" s="33"/>
      <c r="L118" s="34"/>
      <c r="M118" s="34"/>
      <c r="N118" s="35"/>
      <c r="O118" s="34"/>
      <c r="P118" s="34"/>
      <c r="Q118" s="34"/>
      <c r="R118" s="34"/>
      <c r="S118" s="34"/>
      <c r="T118" s="34"/>
      <c r="U118" s="34"/>
      <c r="V118" s="36"/>
      <c r="W118" s="36"/>
      <c r="X118" s="36"/>
      <c r="Y118" s="34"/>
      <c r="AB118" s="60" t="str">
        <f>IF(I118="","",IF(I118=_xlfn.XLOOKUP(COUNTIF(C$8:C118,"V")+AB$7,#REF!,#REF!),"OK","NG"))</f>
        <v/>
      </c>
    </row>
    <row r="119" spans="2:28" ht="17.25" hidden="1" customHeight="1" x14ac:dyDescent="0.25">
      <c r="B119" s="38"/>
      <c r="C119" s="38"/>
      <c r="D119" s="38"/>
      <c r="E119" s="38"/>
      <c r="F119" s="38"/>
      <c r="G119" s="38"/>
      <c r="H119" s="38"/>
      <c r="I119" s="38"/>
      <c r="J119" s="33"/>
      <c r="K119" s="33"/>
      <c r="L119" s="34"/>
      <c r="M119" s="34"/>
      <c r="N119" s="35"/>
      <c r="O119" s="34"/>
      <c r="P119" s="34"/>
      <c r="Q119" s="34"/>
      <c r="R119" s="34"/>
      <c r="S119" s="34"/>
      <c r="T119" s="34"/>
      <c r="U119" s="34"/>
      <c r="V119" s="36"/>
      <c r="W119" s="36"/>
      <c r="X119" s="36"/>
      <c r="Y119" s="34"/>
      <c r="AB119" s="60" t="str">
        <f>IF(I119="","",IF(I119=_xlfn.XLOOKUP(COUNTIF(C$8:C119,"V")+AB$7,#REF!,#REF!),"OK","NG"))</f>
        <v/>
      </c>
    </row>
    <row r="120" spans="2:28" ht="17.25" hidden="1" customHeight="1" x14ac:dyDescent="0.25">
      <c r="B120" s="38"/>
      <c r="C120" s="38"/>
      <c r="D120" s="38"/>
      <c r="E120" s="38"/>
      <c r="F120" s="38"/>
      <c r="G120" s="38"/>
      <c r="H120" s="38"/>
      <c r="I120" s="38"/>
      <c r="J120" s="33"/>
      <c r="K120" s="33"/>
      <c r="L120" s="34"/>
      <c r="M120" s="34"/>
      <c r="N120" s="35"/>
      <c r="O120" s="34"/>
      <c r="P120" s="34"/>
      <c r="Q120" s="34"/>
      <c r="R120" s="34"/>
      <c r="S120" s="34"/>
      <c r="T120" s="34"/>
      <c r="U120" s="34"/>
      <c r="V120" s="36"/>
      <c r="W120" s="36"/>
      <c r="X120" s="36"/>
      <c r="Y120" s="34"/>
      <c r="AB120" s="60" t="str">
        <f>IF(I120="","",IF(I120=_xlfn.XLOOKUP(COUNTIF(C$8:C120,"V")+AB$7,#REF!,#REF!),"OK","NG"))</f>
        <v/>
      </c>
    </row>
    <row r="121" spans="2:28" ht="17.25" hidden="1" customHeight="1" x14ac:dyDescent="0.25">
      <c r="B121" s="38"/>
      <c r="C121" s="38"/>
      <c r="D121" s="38"/>
      <c r="E121" s="38"/>
      <c r="F121" s="38"/>
      <c r="G121" s="38"/>
      <c r="H121" s="38"/>
      <c r="I121" s="38"/>
      <c r="J121" s="33"/>
      <c r="K121" s="33"/>
      <c r="L121" s="34"/>
      <c r="M121" s="34"/>
      <c r="N121" s="35"/>
      <c r="O121" s="34"/>
      <c r="P121" s="34"/>
      <c r="Q121" s="34"/>
      <c r="R121" s="34"/>
      <c r="S121" s="34"/>
      <c r="T121" s="34"/>
      <c r="U121" s="34"/>
      <c r="V121" s="36"/>
      <c r="W121" s="36"/>
      <c r="X121" s="36"/>
      <c r="Y121" s="34"/>
      <c r="AB121" s="60" t="str">
        <f>IF(I121="","",IF(I121=_xlfn.XLOOKUP(COUNTIF(C$8:C121,"V")+AB$7,#REF!,#REF!),"OK","NG"))</f>
        <v/>
      </c>
    </row>
    <row r="122" spans="2:28" ht="17.25" hidden="1" customHeight="1" x14ac:dyDescent="0.25">
      <c r="B122" s="38"/>
      <c r="C122" s="38"/>
      <c r="D122" s="38"/>
      <c r="E122" s="38"/>
      <c r="F122" s="38"/>
      <c r="G122" s="38"/>
      <c r="H122" s="38"/>
      <c r="I122" s="38"/>
      <c r="J122" s="33"/>
      <c r="K122" s="33"/>
      <c r="L122" s="34"/>
      <c r="M122" s="34"/>
      <c r="N122" s="35"/>
      <c r="O122" s="34"/>
      <c r="P122" s="34"/>
      <c r="Q122" s="34"/>
      <c r="R122" s="34"/>
      <c r="S122" s="34"/>
      <c r="T122" s="34"/>
      <c r="U122" s="34"/>
      <c r="V122" s="36"/>
      <c r="W122" s="36"/>
      <c r="X122" s="36"/>
      <c r="Y122" s="34"/>
      <c r="AB122" s="60" t="str">
        <f>IF(I122="","",IF(I122=_xlfn.XLOOKUP(COUNTIF(C$8:C122,"V")+AB$7,#REF!,#REF!),"OK","NG"))</f>
        <v/>
      </c>
    </row>
    <row r="123" spans="2:28" ht="17.25" hidden="1" customHeight="1" x14ac:dyDescent="0.25">
      <c r="B123" s="38"/>
      <c r="C123" s="38"/>
      <c r="D123" s="38"/>
      <c r="E123" s="38"/>
      <c r="F123" s="38"/>
      <c r="G123" s="38"/>
      <c r="H123" s="38"/>
      <c r="I123" s="38"/>
      <c r="J123" s="33"/>
      <c r="K123" s="33"/>
      <c r="L123" s="34"/>
      <c r="M123" s="34"/>
      <c r="N123" s="35"/>
      <c r="O123" s="34"/>
      <c r="P123" s="34"/>
      <c r="Q123" s="34"/>
      <c r="R123" s="34"/>
      <c r="S123" s="34"/>
      <c r="T123" s="34"/>
      <c r="U123" s="34"/>
      <c r="V123" s="36"/>
      <c r="W123" s="36"/>
      <c r="X123" s="36"/>
      <c r="Y123" s="34"/>
      <c r="AB123" s="60" t="str">
        <f>IF(I123="","",IF(I123=_xlfn.XLOOKUP(COUNTIF(C$8:C123,"V")+AB$7,#REF!,#REF!),"OK","NG"))</f>
        <v/>
      </c>
    </row>
    <row r="124" spans="2:28" ht="17.25" hidden="1" customHeight="1" x14ac:dyDescent="0.25">
      <c r="B124" s="38"/>
      <c r="C124" s="38"/>
      <c r="D124" s="38"/>
      <c r="E124" s="38"/>
      <c r="F124" s="38"/>
      <c r="G124" s="38"/>
      <c r="H124" s="38"/>
      <c r="I124" s="38"/>
      <c r="J124" s="33"/>
      <c r="K124" s="33"/>
      <c r="L124" s="34"/>
      <c r="M124" s="34"/>
      <c r="N124" s="35"/>
      <c r="O124" s="34"/>
      <c r="P124" s="34"/>
      <c r="Q124" s="34"/>
      <c r="R124" s="34"/>
      <c r="S124" s="34"/>
      <c r="T124" s="34"/>
      <c r="U124" s="34"/>
      <c r="V124" s="36"/>
      <c r="W124" s="36"/>
      <c r="X124" s="36"/>
      <c r="Y124" s="34"/>
      <c r="AB124" s="60" t="str">
        <f>IF(I124="","",IF(I124=_xlfn.XLOOKUP(COUNTIF(C$8:C124,"V")+AB$7,#REF!,#REF!),"OK","NG"))</f>
        <v/>
      </c>
    </row>
    <row r="125" spans="2:28" ht="17.25" hidden="1" customHeight="1" x14ac:dyDescent="0.25">
      <c r="B125" s="38"/>
      <c r="C125" s="38"/>
      <c r="D125" s="38"/>
      <c r="E125" s="38"/>
      <c r="F125" s="38"/>
      <c r="G125" s="38"/>
      <c r="H125" s="38"/>
      <c r="I125" s="38"/>
      <c r="J125" s="33"/>
      <c r="K125" s="33"/>
      <c r="L125" s="34"/>
      <c r="M125" s="34"/>
      <c r="N125" s="35"/>
      <c r="O125" s="34"/>
      <c r="P125" s="34"/>
      <c r="Q125" s="34"/>
      <c r="R125" s="34"/>
      <c r="S125" s="34"/>
      <c r="T125" s="34"/>
      <c r="U125" s="34"/>
      <c r="V125" s="36"/>
      <c r="W125" s="36"/>
      <c r="X125" s="36"/>
      <c r="Y125" s="34"/>
      <c r="AB125" s="60" t="str">
        <f>IF(I125="","",IF(I125=_xlfn.XLOOKUP(COUNTIF(C$8:C125,"V")+AB$7,#REF!,#REF!),"OK","NG"))</f>
        <v/>
      </c>
    </row>
    <row r="126" spans="2:28" ht="17.25" hidden="1" customHeight="1" x14ac:dyDescent="0.25">
      <c r="B126" s="38"/>
      <c r="C126" s="38"/>
      <c r="D126" s="38"/>
      <c r="E126" s="38"/>
      <c r="F126" s="38"/>
      <c r="G126" s="38"/>
      <c r="H126" s="38"/>
      <c r="I126" s="38"/>
      <c r="J126" s="33"/>
      <c r="K126" s="33"/>
      <c r="L126" s="34"/>
      <c r="M126" s="34"/>
      <c r="N126" s="35"/>
      <c r="O126" s="34"/>
      <c r="P126" s="34"/>
      <c r="Q126" s="34"/>
      <c r="R126" s="34"/>
      <c r="S126" s="34"/>
      <c r="T126" s="34"/>
      <c r="U126" s="34"/>
      <c r="V126" s="36"/>
      <c r="W126" s="36"/>
      <c r="X126" s="36"/>
      <c r="Y126" s="34"/>
      <c r="AB126" s="60" t="str">
        <f>IF(I126="","",IF(I126=_xlfn.XLOOKUP(COUNTIF(C$8:C126,"V")+AB$7,#REF!,#REF!),"OK","NG"))</f>
        <v/>
      </c>
    </row>
    <row r="127" spans="2:28" ht="17.25" hidden="1" customHeight="1" x14ac:dyDescent="0.25">
      <c r="B127" s="38"/>
      <c r="C127" s="38"/>
      <c r="D127" s="38"/>
      <c r="E127" s="38"/>
      <c r="F127" s="38"/>
      <c r="G127" s="38"/>
      <c r="H127" s="38"/>
      <c r="I127" s="38"/>
      <c r="J127" s="33"/>
      <c r="K127" s="33"/>
      <c r="L127" s="34"/>
      <c r="M127" s="34"/>
      <c r="N127" s="35"/>
      <c r="O127" s="34"/>
      <c r="P127" s="34"/>
      <c r="Q127" s="34"/>
      <c r="R127" s="34"/>
      <c r="S127" s="34"/>
      <c r="T127" s="34"/>
      <c r="U127" s="34"/>
      <c r="V127" s="36"/>
      <c r="W127" s="36"/>
      <c r="X127" s="36"/>
      <c r="Y127" s="34"/>
      <c r="AB127" s="60" t="str">
        <f>IF(I127="","",IF(I127=_xlfn.XLOOKUP(COUNTIF(C$8:C127,"V")+AB$7,#REF!,#REF!),"OK","NG"))</f>
        <v/>
      </c>
    </row>
    <row r="128" spans="2:28" ht="17.25" hidden="1" customHeight="1" x14ac:dyDescent="0.25">
      <c r="B128" s="38"/>
      <c r="C128" s="38"/>
      <c r="D128" s="38"/>
      <c r="E128" s="38"/>
      <c r="F128" s="38"/>
      <c r="G128" s="38"/>
      <c r="H128" s="38"/>
      <c r="I128" s="38"/>
      <c r="J128" s="33"/>
      <c r="K128" s="33"/>
      <c r="L128" s="34"/>
      <c r="M128" s="34"/>
      <c r="N128" s="35"/>
      <c r="O128" s="34"/>
      <c r="P128" s="34"/>
      <c r="Q128" s="34"/>
      <c r="R128" s="34"/>
      <c r="S128" s="34"/>
      <c r="T128" s="34"/>
      <c r="U128" s="34"/>
      <c r="V128" s="36"/>
      <c r="W128" s="36"/>
      <c r="X128" s="36"/>
      <c r="Y128" s="34"/>
      <c r="AB128" s="60" t="str">
        <f>IF(I128="","",IF(I128=_xlfn.XLOOKUP(COUNTIF(C$8:C128,"V")+AB$7,#REF!,#REF!),"OK","NG"))</f>
        <v/>
      </c>
    </row>
    <row r="129" spans="2:28" ht="17.25" hidden="1" customHeight="1" x14ac:dyDescent="0.25">
      <c r="B129" s="38"/>
      <c r="C129" s="38"/>
      <c r="D129" s="38"/>
      <c r="E129" s="38"/>
      <c r="F129" s="38"/>
      <c r="G129" s="38"/>
      <c r="H129" s="38"/>
      <c r="I129" s="38"/>
      <c r="J129" s="33"/>
      <c r="K129" s="33"/>
      <c r="L129" s="34"/>
      <c r="M129" s="34"/>
      <c r="N129" s="35"/>
      <c r="O129" s="34"/>
      <c r="P129" s="34"/>
      <c r="Q129" s="34"/>
      <c r="R129" s="34"/>
      <c r="S129" s="34"/>
      <c r="T129" s="34"/>
      <c r="U129" s="34"/>
      <c r="V129" s="36"/>
      <c r="W129" s="36"/>
      <c r="X129" s="36"/>
      <c r="Y129" s="34"/>
      <c r="AB129" s="60" t="str">
        <f>IF(I129="","",IF(I129=_xlfn.XLOOKUP(COUNTIF(C$8:C129,"V")+AB$7,#REF!,#REF!),"OK","NG"))</f>
        <v/>
      </c>
    </row>
    <row r="130" spans="2:28" ht="17.25" hidden="1" customHeight="1" x14ac:dyDescent="0.25">
      <c r="B130" s="38"/>
      <c r="C130" s="38"/>
      <c r="D130" s="38"/>
      <c r="E130" s="38"/>
      <c r="F130" s="38"/>
      <c r="G130" s="38"/>
      <c r="H130" s="38"/>
      <c r="I130" s="38"/>
      <c r="J130" s="33"/>
      <c r="K130" s="33"/>
      <c r="L130" s="34"/>
      <c r="M130" s="34"/>
      <c r="N130" s="35"/>
      <c r="O130" s="34"/>
      <c r="P130" s="34"/>
      <c r="Q130" s="34"/>
      <c r="R130" s="34"/>
      <c r="S130" s="34"/>
      <c r="T130" s="34"/>
      <c r="U130" s="34"/>
      <c r="V130" s="36"/>
      <c r="W130" s="36"/>
      <c r="X130" s="36"/>
      <c r="Y130" s="34"/>
      <c r="AB130" s="60" t="str">
        <f>IF(I130="","",IF(I130=_xlfn.XLOOKUP(COUNTIF(C$8:C130,"V")+AB$7,#REF!,#REF!),"OK","NG"))</f>
        <v/>
      </c>
    </row>
    <row r="131" spans="2:28" ht="17.25" hidden="1" customHeight="1" x14ac:dyDescent="0.25">
      <c r="B131" s="38"/>
      <c r="C131" s="38"/>
      <c r="D131" s="38"/>
      <c r="E131" s="38"/>
      <c r="F131" s="38"/>
      <c r="G131" s="38"/>
      <c r="H131" s="38"/>
      <c r="I131" s="38"/>
      <c r="J131" s="33"/>
      <c r="K131" s="33"/>
      <c r="L131" s="34"/>
      <c r="M131" s="34"/>
      <c r="N131" s="35"/>
      <c r="O131" s="34"/>
      <c r="P131" s="34"/>
      <c r="Q131" s="34"/>
      <c r="R131" s="34"/>
      <c r="S131" s="34"/>
      <c r="T131" s="34"/>
      <c r="U131" s="34"/>
      <c r="V131" s="36"/>
      <c r="W131" s="36"/>
      <c r="X131" s="36"/>
      <c r="Y131" s="34"/>
      <c r="AB131" s="60" t="str">
        <f>IF(I131="","",IF(I131=_xlfn.XLOOKUP(COUNTIF(C$8:C131,"V")+AB$7,#REF!,#REF!),"OK","NG"))</f>
        <v/>
      </c>
    </row>
    <row r="132" spans="2:28" ht="17.25" hidden="1" customHeight="1" x14ac:dyDescent="0.25">
      <c r="B132" s="38"/>
      <c r="C132" s="38"/>
      <c r="D132" s="38"/>
      <c r="E132" s="38"/>
      <c r="F132" s="38"/>
      <c r="G132" s="38"/>
      <c r="H132" s="38"/>
      <c r="I132" s="38"/>
      <c r="J132" s="33"/>
      <c r="K132" s="33"/>
      <c r="L132" s="34"/>
      <c r="M132" s="34"/>
      <c r="N132" s="35"/>
      <c r="O132" s="34"/>
      <c r="P132" s="34"/>
      <c r="Q132" s="34"/>
      <c r="R132" s="34"/>
      <c r="S132" s="34"/>
      <c r="T132" s="34"/>
      <c r="U132" s="34"/>
      <c r="V132" s="36"/>
      <c r="W132" s="36"/>
      <c r="X132" s="36"/>
      <c r="Y132" s="34"/>
      <c r="AB132" s="60" t="str">
        <f>IF(I132="","",IF(I132=_xlfn.XLOOKUP(COUNTIF(C$8:C132,"V")+AB$7,#REF!,#REF!),"OK","NG"))</f>
        <v/>
      </c>
    </row>
    <row r="133" spans="2:28" ht="17.25" hidden="1" customHeight="1" x14ac:dyDescent="0.25">
      <c r="B133" s="38"/>
      <c r="C133" s="38"/>
      <c r="D133" s="38"/>
      <c r="E133" s="38"/>
      <c r="F133" s="38"/>
      <c r="G133" s="38"/>
      <c r="H133" s="38"/>
      <c r="I133" s="38"/>
      <c r="J133" s="33"/>
      <c r="K133" s="33"/>
      <c r="L133" s="34"/>
      <c r="M133" s="34"/>
      <c r="N133" s="35"/>
      <c r="O133" s="34"/>
      <c r="P133" s="34"/>
      <c r="Q133" s="34"/>
      <c r="R133" s="34"/>
      <c r="S133" s="34"/>
      <c r="T133" s="34"/>
      <c r="U133" s="34"/>
      <c r="V133" s="36"/>
      <c r="W133" s="36"/>
      <c r="X133" s="36"/>
      <c r="Y133" s="34"/>
      <c r="AB133" s="60" t="str">
        <f>IF(I133="","",IF(I133=_xlfn.XLOOKUP(COUNTIF(C$8:C133,"V")+AB$7,#REF!,#REF!),"OK","NG"))</f>
        <v/>
      </c>
    </row>
    <row r="134" spans="2:28" ht="17.25" hidden="1" customHeight="1" x14ac:dyDescent="0.25">
      <c r="B134" s="38"/>
      <c r="C134" s="38"/>
      <c r="D134" s="38"/>
      <c r="E134" s="38"/>
      <c r="F134" s="38"/>
      <c r="G134" s="38"/>
      <c r="H134" s="38"/>
      <c r="I134" s="38"/>
      <c r="J134" s="33"/>
      <c r="K134" s="33"/>
      <c r="L134" s="34"/>
      <c r="M134" s="34"/>
      <c r="N134" s="35"/>
      <c r="O134" s="34"/>
      <c r="P134" s="34"/>
      <c r="Q134" s="34"/>
      <c r="R134" s="34"/>
      <c r="S134" s="34"/>
      <c r="T134" s="34"/>
      <c r="U134" s="34"/>
      <c r="V134" s="36"/>
      <c r="W134" s="36"/>
      <c r="X134" s="36"/>
      <c r="Y134" s="34"/>
      <c r="AB134" s="60" t="str">
        <f>IF(I134="","",IF(I134=_xlfn.XLOOKUP(COUNTIF(C$8:C134,"V")+AB$7,#REF!,#REF!),"OK","NG"))</f>
        <v/>
      </c>
    </row>
    <row r="135" spans="2:28" ht="17.25" hidden="1" customHeight="1" x14ac:dyDescent="0.25">
      <c r="B135" s="38"/>
      <c r="C135" s="38"/>
      <c r="D135" s="38"/>
      <c r="E135" s="38"/>
      <c r="F135" s="38"/>
      <c r="G135" s="38"/>
      <c r="H135" s="38"/>
      <c r="I135" s="38"/>
      <c r="J135" s="33"/>
      <c r="K135" s="33"/>
      <c r="L135" s="34"/>
      <c r="M135" s="34"/>
      <c r="N135" s="35"/>
      <c r="O135" s="34"/>
      <c r="P135" s="34"/>
      <c r="Q135" s="34"/>
      <c r="R135" s="34"/>
      <c r="S135" s="34"/>
      <c r="T135" s="34"/>
      <c r="U135" s="34"/>
      <c r="V135" s="36"/>
      <c r="W135" s="36"/>
      <c r="X135" s="36"/>
      <c r="Y135" s="34"/>
      <c r="AB135" s="60" t="str">
        <f>IF(I135="","",IF(I135=_xlfn.XLOOKUP(COUNTIF(C$8:C135,"V")+AB$7,#REF!,#REF!),"OK","NG"))</f>
        <v/>
      </c>
    </row>
    <row r="136" spans="2:28" ht="17.25" hidden="1" customHeight="1" x14ac:dyDescent="0.25">
      <c r="B136" s="38"/>
      <c r="C136" s="38"/>
      <c r="D136" s="38"/>
      <c r="E136" s="38"/>
      <c r="F136" s="38"/>
      <c r="G136" s="38"/>
      <c r="H136" s="38"/>
      <c r="I136" s="38"/>
      <c r="J136" s="33"/>
      <c r="K136" s="33"/>
      <c r="L136" s="34"/>
      <c r="M136" s="34"/>
      <c r="N136" s="35"/>
      <c r="O136" s="34"/>
      <c r="P136" s="34"/>
      <c r="Q136" s="34"/>
      <c r="R136" s="34"/>
      <c r="S136" s="34"/>
      <c r="T136" s="34"/>
      <c r="U136" s="34"/>
      <c r="V136" s="36"/>
      <c r="W136" s="36"/>
      <c r="X136" s="36"/>
      <c r="Y136" s="34"/>
      <c r="AB136" s="60" t="str">
        <f>IF(I136="","",IF(I136=_xlfn.XLOOKUP(COUNTIF(C$8:C136,"V")+AB$7,#REF!,#REF!),"OK","NG"))</f>
        <v/>
      </c>
    </row>
    <row r="137" spans="2:28" ht="17.25" hidden="1" customHeight="1" x14ac:dyDescent="0.25">
      <c r="B137" s="38"/>
      <c r="C137" s="38"/>
      <c r="D137" s="38"/>
      <c r="E137" s="38"/>
      <c r="F137" s="38"/>
      <c r="G137" s="38"/>
      <c r="H137" s="38"/>
      <c r="I137" s="38"/>
      <c r="J137" s="33"/>
      <c r="K137" s="33"/>
      <c r="L137" s="34"/>
      <c r="M137" s="34"/>
      <c r="N137" s="35"/>
      <c r="O137" s="34"/>
      <c r="P137" s="34"/>
      <c r="Q137" s="34"/>
      <c r="R137" s="34"/>
      <c r="S137" s="34"/>
      <c r="T137" s="34"/>
      <c r="U137" s="34"/>
      <c r="V137" s="36"/>
      <c r="W137" s="36"/>
      <c r="X137" s="36"/>
      <c r="Y137" s="34"/>
      <c r="AB137" s="60" t="str">
        <f>IF(I137="","",IF(I137=_xlfn.XLOOKUP(COUNTIF(C$8:C137,"V")+AB$7,#REF!,#REF!),"OK","NG"))</f>
        <v/>
      </c>
    </row>
    <row r="138" spans="2:28" ht="17.25" hidden="1" customHeight="1" x14ac:dyDescent="0.25">
      <c r="B138" s="38"/>
      <c r="C138" s="38"/>
      <c r="D138" s="38"/>
      <c r="E138" s="38"/>
      <c r="F138" s="38"/>
      <c r="G138" s="38"/>
      <c r="H138" s="38"/>
      <c r="I138" s="38"/>
      <c r="J138" s="33"/>
      <c r="K138" s="33"/>
      <c r="L138" s="34"/>
      <c r="M138" s="34"/>
      <c r="N138" s="35"/>
      <c r="O138" s="34"/>
      <c r="P138" s="34"/>
      <c r="Q138" s="34"/>
      <c r="R138" s="34"/>
      <c r="S138" s="34"/>
      <c r="T138" s="34"/>
      <c r="U138" s="34"/>
      <c r="V138" s="36"/>
      <c r="W138" s="36"/>
      <c r="X138" s="36"/>
      <c r="Y138" s="34"/>
      <c r="AB138" s="60" t="str">
        <f>IF(I138="","",IF(I138=_xlfn.XLOOKUP(COUNTIF(C$8:C138,"V")+AB$7,#REF!,#REF!),"OK","NG"))</f>
        <v/>
      </c>
    </row>
    <row r="139" spans="2:28" ht="17.25" hidden="1" customHeight="1" x14ac:dyDescent="0.25">
      <c r="B139" s="38"/>
      <c r="C139" s="38"/>
      <c r="D139" s="38"/>
      <c r="E139" s="38"/>
      <c r="F139" s="38"/>
      <c r="G139" s="38"/>
      <c r="H139" s="38"/>
      <c r="I139" s="38"/>
      <c r="J139" s="33"/>
      <c r="K139" s="33"/>
      <c r="L139" s="34"/>
      <c r="M139" s="34"/>
      <c r="N139" s="35"/>
      <c r="O139" s="34"/>
      <c r="P139" s="34"/>
      <c r="Q139" s="34"/>
      <c r="R139" s="34"/>
      <c r="S139" s="34"/>
      <c r="T139" s="34"/>
      <c r="U139" s="34"/>
      <c r="V139" s="36"/>
      <c r="W139" s="36"/>
      <c r="X139" s="36"/>
      <c r="Y139" s="34"/>
      <c r="AB139" s="60" t="str">
        <f>IF(I139="","",IF(I139=_xlfn.XLOOKUP(COUNTIF(C$8:C139,"V")+AB$7,#REF!,#REF!),"OK","NG"))</f>
        <v/>
      </c>
    </row>
    <row r="140" spans="2:28" ht="17.25" hidden="1" customHeight="1" x14ac:dyDescent="0.25">
      <c r="B140" s="38"/>
      <c r="C140" s="38"/>
      <c r="D140" s="38"/>
      <c r="E140" s="38"/>
      <c r="F140" s="38"/>
      <c r="G140" s="38"/>
      <c r="H140" s="38"/>
      <c r="I140" s="38"/>
      <c r="J140" s="33"/>
      <c r="K140" s="33"/>
      <c r="L140" s="34"/>
      <c r="M140" s="34"/>
      <c r="N140" s="35"/>
      <c r="O140" s="34"/>
      <c r="P140" s="34"/>
      <c r="Q140" s="34"/>
      <c r="R140" s="34"/>
      <c r="S140" s="34"/>
      <c r="T140" s="34"/>
      <c r="U140" s="34"/>
      <c r="V140" s="36"/>
      <c r="W140" s="36"/>
      <c r="X140" s="36"/>
      <c r="Y140" s="34"/>
      <c r="AB140" s="60" t="str">
        <f>IF(I140="","",IF(I140=_xlfn.XLOOKUP(COUNTIF(C$8:C140,"V")+AB$7,#REF!,#REF!),"OK","NG"))</f>
        <v/>
      </c>
    </row>
    <row r="141" spans="2:28" ht="17.25" hidden="1" customHeight="1" x14ac:dyDescent="0.25">
      <c r="B141" s="38"/>
      <c r="C141" s="38"/>
      <c r="D141" s="38"/>
      <c r="E141" s="38"/>
      <c r="F141" s="38"/>
      <c r="G141" s="38"/>
      <c r="H141" s="38"/>
      <c r="I141" s="38"/>
      <c r="J141" s="33"/>
      <c r="K141" s="33"/>
      <c r="L141" s="34"/>
      <c r="M141" s="34"/>
      <c r="N141" s="35"/>
      <c r="O141" s="34"/>
      <c r="P141" s="34"/>
      <c r="Q141" s="34"/>
      <c r="R141" s="34"/>
      <c r="S141" s="34"/>
      <c r="T141" s="34"/>
      <c r="U141" s="34"/>
      <c r="V141" s="36"/>
      <c r="W141" s="36"/>
      <c r="X141" s="36"/>
      <c r="Y141" s="34"/>
      <c r="AB141" s="60" t="str">
        <f>IF(I141="","",IF(I141=_xlfn.XLOOKUP(COUNTIF(C$8:C141,"V")+AB$7,#REF!,#REF!),"OK","NG"))</f>
        <v/>
      </c>
    </row>
    <row r="142" spans="2:28" ht="17.25" hidden="1" customHeight="1" x14ac:dyDescent="0.25">
      <c r="B142" s="38"/>
      <c r="C142" s="38"/>
      <c r="D142" s="38"/>
      <c r="E142" s="38"/>
      <c r="F142" s="38"/>
      <c r="G142" s="38"/>
      <c r="H142" s="38"/>
      <c r="I142" s="38"/>
      <c r="J142" s="33"/>
      <c r="K142" s="33"/>
      <c r="L142" s="34"/>
      <c r="M142" s="34"/>
      <c r="N142" s="35"/>
      <c r="O142" s="34"/>
      <c r="P142" s="34"/>
      <c r="Q142" s="34"/>
      <c r="R142" s="34"/>
      <c r="S142" s="34"/>
      <c r="T142" s="34"/>
      <c r="U142" s="34"/>
      <c r="V142" s="36"/>
      <c r="W142" s="36"/>
      <c r="X142" s="36"/>
      <c r="Y142" s="34"/>
      <c r="AB142" s="60" t="str">
        <f>IF(I142="","",IF(I142=_xlfn.XLOOKUP(COUNTIF(C$8:C142,"V")+AB$7,#REF!,#REF!),"OK","NG"))</f>
        <v/>
      </c>
    </row>
    <row r="143" spans="2:28" ht="17.25" hidden="1" customHeight="1" x14ac:dyDescent="0.25">
      <c r="B143" s="38"/>
      <c r="C143" s="38"/>
      <c r="D143" s="38"/>
      <c r="E143" s="38"/>
      <c r="F143" s="38"/>
      <c r="G143" s="38"/>
      <c r="H143" s="38"/>
      <c r="I143" s="38"/>
      <c r="J143" s="33"/>
      <c r="K143" s="33"/>
      <c r="L143" s="34"/>
      <c r="M143" s="34"/>
      <c r="N143" s="35"/>
      <c r="O143" s="34"/>
      <c r="P143" s="34"/>
      <c r="Q143" s="34"/>
      <c r="R143" s="34"/>
      <c r="S143" s="34"/>
      <c r="T143" s="34"/>
      <c r="U143" s="34"/>
      <c r="V143" s="36"/>
      <c r="W143" s="36"/>
      <c r="X143" s="36"/>
      <c r="Y143" s="34"/>
      <c r="AB143" s="60" t="str">
        <f>IF(I143="","",IF(I143=_xlfn.XLOOKUP(COUNTIF(C$8:C143,"V")+AB$7,#REF!,#REF!),"OK","NG"))</f>
        <v/>
      </c>
    </row>
    <row r="144" spans="2:28" ht="17.25" hidden="1" customHeight="1" x14ac:dyDescent="0.25">
      <c r="B144" s="38"/>
      <c r="C144" s="38"/>
      <c r="D144" s="38"/>
      <c r="E144" s="38"/>
      <c r="F144" s="38"/>
      <c r="G144" s="38"/>
      <c r="H144" s="38"/>
      <c r="I144" s="38"/>
      <c r="J144" s="33"/>
      <c r="K144" s="33"/>
      <c r="L144" s="34"/>
      <c r="M144" s="34"/>
      <c r="N144" s="35"/>
      <c r="O144" s="34"/>
      <c r="P144" s="34"/>
      <c r="Q144" s="34"/>
      <c r="R144" s="34"/>
      <c r="S144" s="34"/>
      <c r="T144" s="34"/>
      <c r="U144" s="34"/>
      <c r="V144" s="36"/>
      <c r="W144" s="36"/>
      <c r="X144" s="36"/>
      <c r="Y144" s="34"/>
      <c r="AB144" s="60" t="str">
        <f>IF(I144="","",IF(I144=_xlfn.XLOOKUP(COUNTIF(C$8:C144,"V")+AB$7,#REF!,#REF!),"OK","NG"))</f>
        <v/>
      </c>
    </row>
    <row r="145" spans="2:28" ht="17.25" hidden="1" customHeight="1" x14ac:dyDescent="0.25">
      <c r="B145" s="38"/>
      <c r="C145" s="38"/>
      <c r="D145" s="38"/>
      <c r="E145" s="38"/>
      <c r="F145" s="38"/>
      <c r="G145" s="38"/>
      <c r="H145" s="38"/>
      <c r="I145" s="38"/>
      <c r="J145" s="33"/>
      <c r="K145" s="33"/>
      <c r="L145" s="34"/>
      <c r="M145" s="34"/>
      <c r="N145" s="35"/>
      <c r="O145" s="34"/>
      <c r="P145" s="34"/>
      <c r="Q145" s="34"/>
      <c r="R145" s="34"/>
      <c r="S145" s="34"/>
      <c r="T145" s="34"/>
      <c r="U145" s="34"/>
      <c r="V145" s="36"/>
      <c r="W145" s="36"/>
      <c r="X145" s="36"/>
      <c r="Y145" s="34"/>
      <c r="AB145" s="60" t="str">
        <f>IF(I145="","",IF(I145=_xlfn.XLOOKUP(COUNTIF(C$8:C145,"V")+AB$7,#REF!,#REF!),"OK","NG"))</f>
        <v/>
      </c>
    </row>
    <row r="146" spans="2:28" ht="17.25" hidden="1" customHeight="1" x14ac:dyDescent="0.25">
      <c r="B146" s="38"/>
      <c r="C146" s="38"/>
      <c r="D146" s="38"/>
      <c r="E146" s="38"/>
      <c r="F146" s="38"/>
      <c r="G146" s="38"/>
      <c r="H146" s="38"/>
      <c r="I146" s="38"/>
      <c r="J146" s="33"/>
      <c r="K146" s="33"/>
      <c r="L146" s="34"/>
      <c r="M146" s="34"/>
      <c r="N146" s="35"/>
      <c r="O146" s="34"/>
      <c r="P146" s="34"/>
      <c r="Q146" s="34"/>
      <c r="R146" s="34"/>
      <c r="S146" s="34"/>
      <c r="T146" s="34"/>
      <c r="U146" s="34"/>
      <c r="V146" s="36"/>
      <c r="W146" s="36"/>
      <c r="X146" s="36"/>
      <c r="Y146" s="34"/>
      <c r="AB146" s="60" t="str">
        <f>IF(I146="","",IF(I146=_xlfn.XLOOKUP(COUNTIF(C$8:C146,"V")+AB$7,#REF!,#REF!),"OK","NG"))</f>
        <v/>
      </c>
    </row>
    <row r="147" spans="2:28" ht="17.25" hidden="1" customHeight="1" x14ac:dyDescent="0.25">
      <c r="B147" s="38"/>
      <c r="C147" s="38"/>
      <c r="D147" s="38"/>
      <c r="E147" s="38"/>
      <c r="F147" s="38"/>
      <c r="G147" s="38"/>
      <c r="H147" s="38"/>
      <c r="I147" s="38"/>
      <c r="J147" s="33"/>
      <c r="K147" s="33"/>
      <c r="L147" s="34"/>
      <c r="M147" s="34"/>
      <c r="N147" s="35"/>
      <c r="O147" s="34"/>
      <c r="P147" s="34"/>
      <c r="Q147" s="34"/>
      <c r="R147" s="34"/>
      <c r="S147" s="34"/>
      <c r="T147" s="34"/>
      <c r="U147" s="34"/>
      <c r="V147" s="36"/>
      <c r="W147" s="36"/>
      <c r="X147" s="36"/>
      <c r="Y147" s="34"/>
      <c r="AB147" s="60" t="str">
        <f>IF(I147="","",IF(I147=_xlfn.XLOOKUP(COUNTIF(C$8:C147,"V")+AB$7,#REF!,#REF!),"OK","NG"))</f>
        <v/>
      </c>
    </row>
    <row r="148" spans="2:28" ht="17.25" hidden="1" customHeight="1" x14ac:dyDescent="0.25">
      <c r="B148" s="38"/>
      <c r="C148" s="38"/>
      <c r="D148" s="38"/>
      <c r="E148" s="38"/>
      <c r="F148" s="38"/>
      <c r="G148" s="38"/>
      <c r="H148" s="38"/>
      <c r="I148" s="38"/>
      <c r="J148" s="33"/>
      <c r="K148" s="33"/>
      <c r="L148" s="34"/>
      <c r="M148" s="34"/>
      <c r="N148" s="35"/>
      <c r="O148" s="34"/>
      <c r="P148" s="34"/>
      <c r="Q148" s="34"/>
      <c r="R148" s="34"/>
      <c r="S148" s="34"/>
      <c r="T148" s="34"/>
      <c r="U148" s="34"/>
      <c r="V148" s="36"/>
      <c r="W148" s="36"/>
      <c r="X148" s="36"/>
      <c r="Y148" s="34"/>
      <c r="AB148" s="60" t="str">
        <f>IF(I148="","",IF(I148=_xlfn.XLOOKUP(COUNTIF(C$8:C148,"V")+AB$7,#REF!,#REF!),"OK","NG"))</f>
        <v/>
      </c>
    </row>
    <row r="149" spans="2:28" ht="17.25" hidden="1" customHeight="1" x14ac:dyDescent="0.25">
      <c r="B149" s="38"/>
      <c r="C149" s="38"/>
      <c r="D149" s="38"/>
      <c r="E149" s="38"/>
      <c r="F149" s="38"/>
      <c r="G149" s="38"/>
      <c r="H149" s="38"/>
      <c r="I149" s="38"/>
      <c r="J149" s="33"/>
      <c r="K149" s="33"/>
      <c r="L149" s="34"/>
      <c r="M149" s="34"/>
      <c r="N149" s="35"/>
      <c r="O149" s="34"/>
      <c r="P149" s="34"/>
      <c r="Q149" s="34"/>
      <c r="R149" s="34"/>
      <c r="S149" s="34"/>
      <c r="T149" s="34"/>
      <c r="U149" s="34"/>
      <c r="V149" s="36"/>
      <c r="W149" s="36"/>
      <c r="X149" s="36"/>
      <c r="Y149" s="34"/>
      <c r="AB149" s="60" t="str">
        <f>IF(I149="","",IF(I149=_xlfn.XLOOKUP(COUNTIF(C$8:C149,"V")+AB$7,#REF!,#REF!),"OK","NG"))</f>
        <v/>
      </c>
    </row>
    <row r="150" spans="2:28" ht="17.25" hidden="1" customHeight="1" x14ac:dyDescent="0.25">
      <c r="B150" s="38"/>
      <c r="C150" s="38"/>
      <c r="D150" s="38"/>
      <c r="E150" s="38"/>
      <c r="F150" s="38"/>
      <c r="G150" s="38"/>
      <c r="H150" s="38"/>
      <c r="I150" s="38"/>
      <c r="J150" s="33"/>
      <c r="K150" s="33"/>
      <c r="L150" s="34"/>
      <c r="M150" s="34"/>
      <c r="N150" s="35"/>
      <c r="O150" s="34"/>
      <c r="P150" s="34"/>
      <c r="Q150" s="34"/>
      <c r="R150" s="34"/>
      <c r="S150" s="34"/>
      <c r="T150" s="34"/>
      <c r="U150" s="34"/>
      <c r="V150" s="36"/>
      <c r="W150" s="36"/>
      <c r="X150" s="36"/>
      <c r="Y150" s="34"/>
      <c r="AB150" s="60" t="str">
        <f>IF(I150="","",IF(I150=_xlfn.XLOOKUP(COUNTIF(C$8:C150,"V")+AB$7,#REF!,#REF!),"OK","NG"))</f>
        <v/>
      </c>
    </row>
    <row r="151" spans="2:28" ht="17.25" hidden="1" customHeight="1" x14ac:dyDescent="0.25">
      <c r="B151" s="38"/>
      <c r="C151" s="38"/>
      <c r="D151" s="38"/>
      <c r="E151" s="38"/>
      <c r="F151" s="38"/>
      <c r="G151" s="38"/>
      <c r="H151" s="38"/>
      <c r="I151" s="38"/>
      <c r="J151" s="33"/>
      <c r="K151" s="33"/>
      <c r="L151" s="34"/>
      <c r="M151" s="34"/>
      <c r="N151" s="35"/>
      <c r="O151" s="34"/>
      <c r="P151" s="34"/>
      <c r="Q151" s="34"/>
      <c r="R151" s="34"/>
      <c r="S151" s="34"/>
      <c r="T151" s="34"/>
      <c r="U151" s="34"/>
      <c r="V151" s="36"/>
      <c r="W151" s="36"/>
      <c r="X151" s="36"/>
      <c r="Y151" s="34"/>
      <c r="AB151" s="60" t="str">
        <f>IF(I151="","",IF(I151=_xlfn.XLOOKUP(COUNTIF(C$8:C151,"V")+AB$7,#REF!,#REF!),"OK","NG"))</f>
        <v/>
      </c>
    </row>
    <row r="152" spans="2:28" ht="17.25" hidden="1" customHeight="1" x14ac:dyDescent="0.25">
      <c r="B152" s="38"/>
      <c r="C152" s="38"/>
      <c r="D152" s="38"/>
      <c r="E152" s="38"/>
      <c r="F152" s="38"/>
      <c r="G152" s="38"/>
      <c r="H152" s="38"/>
      <c r="I152" s="38"/>
      <c r="J152" s="33"/>
      <c r="K152" s="33"/>
      <c r="L152" s="34"/>
      <c r="M152" s="34"/>
      <c r="N152" s="35"/>
      <c r="O152" s="34"/>
      <c r="P152" s="34"/>
      <c r="Q152" s="34"/>
      <c r="R152" s="34"/>
      <c r="S152" s="34"/>
      <c r="T152" s="34"/>
      <c r="U152" s="34"/>
      <c r="V152" s="36"/>
      <c r="W152" s="36"/>
      <c r="X152" s="36"/>
      <c r="Y152" s="34"/>
      <c r="AB152" s="60" t="str">
        <f>IF(I152="","",IF(I152=_xlfn.XLOOKUP(COUNTIF(C$8:C152,"V")+AB$7,#REF!,#REF!),"OK","NG"))</f>
        <v/>
      </c>
    </row>
    <row r="153" spans="2:28" ht="17.25" hidden="1" customHeight="1" x14ac:dyDescent="0.25">
      <c r="B153" s="38"/>
      <c r="C153" s="38"/>
      <c r="D153" s="38"/>
      <c r="E153" s="38"/>
      <c r="F153" s="38"/>
      <c r="G153" s="38"/>
      <c r="H153" s="38"/>
      <c r="I153" s="38"/>
      <c r="J153" s="33"/>
      <c r="K153" s="33"/>
      <c r="L153" s="34"/>
      <c r="M153" s="34"/>
      <c r="N153" s="35"/>
      <c r="O153" s="34"/>
      <c r="P153" s="34"/>
      <c r="Q153" s="34"/>
      <c r="R153" s="34"/>
      <c r="S153" s="34"/>
      <c r="T153" s="34"/>
      <c r="U153" s="34"/>
      <c r="V153" s="36"/>
      <c r="W153" s="36"/>
      <c r="X153" s="36"/>
      <c r="Y153" s="34"/>
      <c r="AB153" s="60" t="str">
        <f>IF(I153="","",IF(I153=_xlfn.XLOOKUP(COUNTIF(C$8:C153,"V")+AB$7,#REF!,#REF!),"OK","NG"))</f>
        <v/>
      </c>
    </row>
    <row r="154" spans="2:28" ht="17.25" hidden="1" customHeight="1" x14ac:dyDescent="0.25">
      <c r="B154" s="38"/>
      <c r="C154" s="38"/>
      <c r="D154" s="38"/>
      <c r="E154" s="38"/>
      <c r="F154" s="38"/>
      <c r="G154" s="38"/>
      <c r="H154" s="38"/>
      <c r="I154" s="38"/>
      <c r="J154" s="33"/>
      <c r="K154" s="33"/>
      <c r="L154" s="34"/>
      <c r="M154" s="34"/>
      <c r="N154" s="35"/>
      <c r="O154" s="34"/>
      <c r="P154" s="34"/>
      <c r="Q154" s="34"/>
      <c r="R154" s="34"/>
      <c r="S154" s="34"/>
      <c r="T154" s="34"/>
      <c r="U154" s="34"/>
      <c r="V154" s="36"/>
      <c r="W154" s="36"/>
      <c r="X154" s="36"/>
      <c r="Y154" s="34"/>
      <c r="AB154" s="60" t="str">
        <f>IF(I154="","",IF(I154=_xlfn.XLOOKUP(COUNTIF(C$8:C154,"V")+AB$7,#REF!,#REF!),"OK","NG"))</f>
        <v/>
      </c>
    </row>
    <row r="155" spans="2:28" ht="17.25" hidden="1" customHeight="1" x14ac:dyDescent="0.25">
      <c r="B155" s="38"/>
      <c r="C155" s="38"/>
      <c r="D155" s="38"/>
      <c r="E155" s="38"/>
      <c r="F155" s="38"/>
      <c r="G155" s="38"/>
      <c r="H155" s="38"/>
      <c r="I155" s="38"/>
      <c r="J155" s="33"/>
      <c r="K155" s="33"/>
      <c r="L155" s="34"/>
      <c r="M155" s="34"/>
      <c r="N155" s="35"/>
      <c r="O155" s="34"/>
      <c r="P155" s="34"/>
      <c r="Q155" s="34"/>
      <c r="R155" s="34"/>
      <c r="S155" s="34"/>
      <c r="T155" s="34"/>
      <c r="U155" s="34"/>
      <c r="V155" s="36"/>
      <c r="W155" s="36"/>
      <c r="X155" s="36"/>
      <c r="Y155" s="34"/>
      <c r="AB155" s="60" t="str">
        <f>IF(I155="","",IF(I155=_xlfn.XLOOKUP(COUNTIF(C$8:C155,"V")+AB$7,#REF!,#REF!),"OK","NG"))</f>
        <v/>
      </c>
    </row>
    <row r="156" spans="2:28" ht="17.25" hidden="1" customHeight="1" x14ac:dyDescent="0.25">
      <c r="B156" s="38"/>
      <c r="C156" s="38"/>
      <c r="D156" s="38"/>
      <c r="E156" s="38"/>
      <c r="F156" s="38"/>
      <c r="G156" s="38"/>
      <c r="H156" s="38"/>
      <c r="I156" s="38"/>
      <c r="J156" s="33"/>
      <c r="K156" s="33"/>
      <c r="L156" s="34"/>
      <c r="M156" s="34"/>
      <c r="N156" s="35"/>
      <c r="O156" s="34"/>
      <c r="P156" s="34"/>
      <c r="Q156" s="34"/>
      <c r="R156" s="34"/>
      <c r="S156" s="34"/>
      <c r="T156" s="34"/>
      <c r="U156" s="34"/>
      <c r="V156" s="36"/>
      <c r="W156" s="36"/>
      <c r="X156" s="36"/>
      <c r="Y156" s="34"/>
      <c r="AB156" s="60" t="str">
        <f>IF(I156="","",IF(I156=_xlfn.XLOOKUP(COUNTIF(C$8:C156,"V")+AB$7,#REF!,#REF!),"OK","NG"))</f>
        <v/>
      </c>
    </row>
    <row r="157" spans="2:28" ht="17.25" hidden="1" customHeight="1" x14ac:dyDescent="0.25">
      <c r="B157" s="38"/>
      <c r="C157" s="38"/>
      <c r="D157" s="38"/>
      <c r="E157" s="38"/>
      <c r="F157" s="38"/>
      <c r="G157" s="38"/>
      <c r="H157" s="38"/>
      <c r="I157" s="38"/>
      <c r="J157" s="33"/>
      <c r="K157" s="33"/>
      <c r="L157" s="34"/>
      <c r="M157" s="34"/>
      <c r="N157" s="35"/>
      <c r="O157" s="34"/>
      <c r="P157" s="34"/>
      <c r="Q157" s="34"/>
      <c r="R157" s="34"/>
      <c r="S157" s="34"/>
      <c r="T157" s="34"/>
      <c r="U157" s="34"/>
      <c r="V157" s="36"/>
      <c r="W157" s="36"/>
      <c r="X157" s="36"/>
      <c r="Y157" s="34"/>
      <c r="AB157" s="60" t="str">
        <f>IF(I157="","",IF(I157=_xlfn.XLOOKUP(COUNTIF(C$8:C157,"V")+AB$7,#REF!,#REF!),"OK","NG"))</f>
        <v/>
      </c>
    </row>
    <row r="158" spans="2:28" ht="17.25" hidden="1" customHeight="1" x14ac:dyDescent="0.25">
      <c r="B158" s="38"/>
      <c r="C158" s="38"/>
      <c r="D158" s="38"/>
      <c r="E158" s="38"/>
      <c r="F158" s="38"/>
      <c r="G158" s="38"/>
      <c r="H158" s="38"/>
      <c r="I158" s="38"/>
      <c r="J158" s="33"/>
      <c r="K158" s="33"/>
      <c r="L158" s="34"/>
      <c r="M158" s="34"/>
      <c r="N158" s="35"/>
      <c r="O158" s="34"/>
      <c r="P158" s="34"/>
      <c r="Q158" s="34"/>
      <c r="R158" s="34"/>
      <c r="S158" s="34"/>
      <c r="T158" s="34"/>
      <c r="U158" s="34"/>
      <c r="V158" s="36"/>
      <c r="W158" s="36"/>
      <c r="X158" s="36"/>
      <c r="Y158" s="34"/>
      <c r="AB158" s="60" t="str">
        <f>IF(I158="","",IF(I158=_xlfn.XLOOKUP(COUNTIF(C$8:C158,"V")+AB$7,#REF!,#REF!),"OK","NG"))</f>
        <v/>
      </c>
    </row>
    <row r="159" spans="2:28" ht="17.25" hidden="1" customHeight="1" x14ac:dyDescent="0.25">
      <c r="B159" s="38"/>
      <c r="C159" s="38"/>
      <c r="D159" s="38"/>
      <c r="E159" s="38"/>
      <c r="F159" s="38"/>
      <c r="G159" s="38"/>
      <c r="H159" s="38"/>
      <c r="I159" s="38"/>
      <c r="J159" s="33"/>
      <c r="K159" s="33"/>
      <c r="L159" s="34"/>
      <c r="M159" s="34"/>
      <c r="N159" s="35"/>
      <c r="O159" s="34"/>
      <c r="P159" s="34"/>
      <c r="Q159" s="34"/>
      <c r="R159" s="34"/>
      <c r="S159" s="34"/>
      <c r="T159" s="34"/>
      <c r="U159" s="34"/>
      <c r="V159" s="36"/>
      <c r="W159" s="36"/>
      <c r="X159" s="36"/>
      <c r="Y159" s="34"/>
      <c r="AB159" s="60" t="str">
        <f>IF(I159="","",IF(I159=_xlfn.XLOOKUP(COUNTIF(C$8:C159,"V")+AB$7,#REF!,#REF!),"OK","NG"))</f>
        <v/>
      </c>
    </row>
    <row r="160" spans="2:28" ht="17.25" hidden="1" customHeight="1" x14ac:dyDescent="0.25">
      <c r="B160" s="38"/>
      <c r="C160" s="38"/>
      <c r="D160" s="38"/>
      <c r="E160" s="38"/>
      <c r="F160" s="38"/>
      <c r="G160" s="38"/>
      <c r="H160" s="38"/>
      <c r="I160" s="38"/>
      <c r="J160" s="33"/>
      <c r="K160" s="33"/>
      <c r="L160" s="34"/>
      <c r="M160" s="34"/>
      <c r="N160" s="35"/>
      <c r="O160" s="34"/>
      <c r="P160" s="34"/>
      <c r="Q160" s="34"/>
      <c r="R160" s="34"/>
      <c r="S160" s="34"/>
      <c r="T160" s="34"/>
      <c r="U160" s="34"/>
      <c r="V160" s="36"/>
      <c r="W160" s="36"/>
      <c r="X160" s="36"/>
      <c r="Y160" s="34"/>
      <c r="AB160" s="60" t="str">
        <f>IF(I160="","",IF(I160=_xlfn.XLOOKUP(COUNTIF(C$8:C160,"V")+AB$7,#REF!,#REF!),"OK","NG"))</f>
        <v/>
      </c>
    </row>
    <row r="161" spans="2:28" ht="17.25" hidden="1" customHeight="1" x14ac:dyDescent="0.25">
      <c r="B161" s="38"/>
      <c r="C161" s="38"/>
      <c r="D161" s="38"/>
      <c r="E161" s="38"/>
      <c r="F161" s="38"/>
      <c r="G161" s="38"/>
      <c r="H161" s="38"/>
      <c r="I161" s="38"/>
      <c r="J161" s="33"/>
      <c r="K161" s="33"/>
      <c r="L161" s="34"/>
      <c r="M161" s="34"/>
      <c r="N161" s="35"/>
      <c r="O161" s="34"/>
      <c r="P161" s="34"/>
      <c r="Q161" s="34"/>
      <c r="R161" s="34"/>
      <c r="S161" s="34"/>
      <c r="T161" s="34"/>
      <c r="U161" s="34"/>
      <c r="V161" s="36"/>
      <c r="W161" s="36"/>
      <c r="X161" s="36"/>
      <c r="Y161" s="34"/>
      <c r="AB161" s="60" t="str">
        <f>IF(I161="","",IF(I161=_xlfn.XLOOKUP(COUNTIF(C$8:C161,"V")+AB$7,#REF!,#REF!),"OK","NG"))</f>
        <v/>
      </c>
    </row>
    <row r="162" spans="2:28" ht="17.25" hidden="1" customHeight="1" x14ac:dyDescent="0.25">
      <c r="B162" s="38"/>
      <c r="C162" s="38"/>
      <c r="D162" s="38"/>
      <c r="E162" s="38"/>
      <c r="F162" s="38"/>
      <c r="G162" s="38"/>
      <c r="H162" s="38"/>
      <c r="I162" s="38"/>
      <c r="J162" s="33"/>
      <c r="K162" s="33"/>
      <c r="L162" s="34"/>
      <c r="M162" s="34"/>
      <c r="N162" s="35"/>
      <c r="O162" s="34"/>
      <c r="P162" s="34"/>
      <c r="Q162" s="34"/>
      <c r="R162" s="34"/>
      <c r="S162" s="34"/>
      <c r="T162" s="34"/>
      <c r="U162" s="34"/>
      <c r="V162" s="36"/>
      <c r="W162" s="36"/>
      <c r="X162" s="36"/>
      <c r="Y162" s="34"/>
      <c r="AB162" s="60" t="str">
        <f>IF(I162="","",IF(I162=_xlfn.XLOOKUP(COUNTIF(C$8:C162,"V")+AB$7,#REF!,#REF!),"OK","NG"))</f>
        <v/>
      </c>
    </row>
    <row r="163" spans="2:28" ht="17.25" hidden="1" customHeight="1" x14ac:dyDescent="0.25">
      <c r="B163" s="38"/>
      <c r="C163" s="38"/>
      <c r="D163" s="38"/>
      <c r="E163" s="38"/>
      <c r="F163" s="38"/>
      <c r="G163" s="38"/>
      <c r="H163" s="38"/>
      <c r="I163" s="38"/>
      <c r="J163" s="33"/>
      <c r="K163" s="33"/>
      <c r="L163" s="34"/>
      <c r="M163" s="34"/>
      <c r="N163" s="35"/>
      <c r="O163" s="34"/>
      <c r="P163" s="34"/>
      <c r="Q163" s="34"/>
      <c r="R163" s="34"/>
      <c r="S163" s="34"/>
      <c r="T163" s="34"/>
      <c r="U163" s="34"/>
      <c r="V163" s="36"/>
      <c r="W163" s="36"/>
      <c r="X163" s="36"/>
      <c r="Y163" s="34"/>
      <c r="AB163" s="60" t="str">
        <f>IF(I163="","",IF(I163=_xlfn.XLOOKUP(COUNTIF(C$8:C163,"V")+AB$7,#REF!,#REF!),"OK","NG"))</f>
        <v/>
      </c>
    </row>
    <row r="164" spans="2:28" ht="17.25" hidden="1" customHeight="1" x14ac:dyDescent="0.25">
      <c r="B164" s="38"/>
      <c r="C164" s="38"/>
      <c r="D164" s="38"/>
      <c r="E164" s="38"/>
      <c r="F164" s="38"/>
      <c r="G164" s="38"/>
      <c r="H164" s="38"/>
      <c r="I164" s="38"/>
      <c r="J164" s="33"/>
      <c r="K164" s="33"/>
      <c r="L164" s="34"/>
      <c r="M164" s="34"/>
      <c r="N164" s="35"/>
      <c r="O164" s="34"/>
      <c r="P164" s="34"/>
      <c r="Q164" s="34"/>
      <c r="R164" s="34"/>
      <c r="S164" s="34"/>
      <c r="T164" s="34"/>
      <c r="U164" s="34"/>
      <c r="V164" s="36"/>
      <c r="W164" s="36"/>
      <c r="X164" s="36"/>
      <c r="Y164" s="34"/>
      <c r="AB164" s="60" t="str">
        <f>IF(I164="","",IF(I164=_xlfn.XLOOKUP(COUNTIF(C$8:C164,"V")+AB$7,#REF!,#REF!),"OK","NG"))</f>
        <v/>
      </c>
    </row>
    <row r="165" spans="2:28" ht="17.25" hidden="1" customHeight="1" x14ac:dyDescent="0.25">
      <c r="B165" s="38"/>
      <c r="C165" s="38"/>
      <c r="D165" s="38"/>
      <c r="E165" s="38"/>
      <c r="F165" s="38"/>
      <c r="G165" s="38"/>
      <c r="H165" s="38"/>
      <c r="I165" s="38"/>
      <c r="J165" s="33"/>
      <c r="K165" s="33"/>
      <c r="L165" s="34"/>
      <c r="M165" s="34"/>
      <c r="N165" s="35"/>
      <c r="O165" s="34"/>
      <c r="P165" s="34"/>
      <c r="Q165" s="34"/>
      <c r="R165" s="34"/>
      <c r="S165" s="34"/>
      <c r="T165" s="34"/>
      <c r="U165" s="34"/>
      <c r="V165" s="36"/>
      <c r="W165" s="36"/>
      <c r="X165" s="36"/>
      <c r="Y165" s="34"/>
      <c r="AB165" s="60" t="str">
        <f>IF(I165="","",IF(I165=_xlfn.XLOOKUP(COUNTIF(C$8:C165,"V")+AB$7,#REF!,#REF!),"OK","NG"))</f>
        <v/>
      </c>
    </row>
    <row r="166" spans="2:28" ht="17.25" hidden="1" customHeight="1" x14ac:dyDescent="0.25">
      <c r="B166" s="38"/>
      <c r="C166" s="38"/>
      <c r="D166" s="38"/>
      <c r="E166" s="38"/>
      <c r="F166" s="38"/>
      <c r="G166" s="38"/>
      <c r="H166" s="38"/>
      <c r="I166" s="38"/>
      <c r="J166" s="33"/>
      <c r="K166" s="33"/>
      <c r="L166" s="34"/>
      <c r="M166" s="34"/>
      <c r="N166" s="35"/>
      <c r="O166" s="34"/>
      <c r="P166" s="34"/>
      <c r="Q166" s="34"/>
      <c r="R166" s="34"/>
      <c r="S166" s="34"/>
      <c r="T166" s="34"/>
      <c r="U166" s="34"/>
      <c r="V166" s="36"/>
      <c r="W166" s="36"/>
      <c r="X166" s="36"/>
      <c r="Y166" s="34"/>
      <c r="AB166" s="60" t="str">
        <f>IF(I166="","",IF(I166=_xlfn.XLOOKUP(COUNTIF(C$8:C166,"V")+AB$7,#REF!,#REF!),"OK","NG"))</f>
        <v/>
      </c>
    </row>
    <row r="167" spans="2:28" ht="17.25" hidden="1" customHeight="1" x14ac:dyDescent="0.25">
      <c r="B167" s="38"/>
      <c r="C167" s="38"/>
      <c r="D167" s="38"/>
      <c r="E167" s="38"/>
      <c r="F167" s="38"/>
      <c r="G167" s="38"/>
      <c r="H167" s="38"/>
      <c r="I167" s="38"/>
      <c r="J167" s="33"/>
      <c r="K167" s="33"/>
      <c r="L167" s="34"/>
      <c r="M167" s="34"/>
      <c r="N167" s="35"/>
      <c r="O167" s="34"/>
      <c r="P167" s="34"/>
      <c r="Q167" s="34"/>
      <c r="R167" s="34"/>
      <c r="S167" s="34"/>
      <c r="T167" s="34"/>
      <c r="U167" s="34"/>
      <c r="V167" s="36"/>
      <c r="W167" s="36"/>
      <c r="X167" s="36"/>
      <c r="Y167" s="34"/>
      <c r="AB167" s="60" t="str">
        <f>IF(I167="","",IF(I167=_xlfn.XLOOKUP(COUNTIF(C$8:C167,"V")+AB$7,#REF!,#REF!),"OK","NG"))</f>
        <v/>
      </c>
    </row>
    <row r="168" spans="2:28" ht="17.25" hidden="1" customHeight="1" x14ac:dyDescent="0.25">
      <c r="B168" s="38"/>
      <c r="C168" s="38"/>
      <c r="D168" s="38"/>
      <c r="E168" s="38"/>
      <c r="F168" s="38"/>
      <c r="G168" s="38"/>
      <c r="H168" s="38"/>
      <c r="I168" s="38"/>
      <c r="J168" s="33"/>
      <c r="K168" s="33"/>
      <c r="L168" s="34"/>
      <c r="M168" s="34"/>
      <c r="N168" s="35"/>
      <c r="O168" s="34"/>
      <c r="P168" s="34"/>
      <c r="Q168" s="34"/>
      <c r="R168" s="34"/>
      <c r="S168" s="34"/>
      <c r="T168" s="34"/>
      <c r="U168" s="34"/>
      <c r="V168" s="36"/>
      <c r="W168" s="36"/>
      <c r="X168" s="36"/>
      <c r="Y168" s="34"/>
      <c r="AB168" s="60" t="str">
        <f>IF(I168="","",IF(I168=_xlfn.XLOOKUP(COUNTIF(C$8:C168,"V")+AB$7,#REF!,#REF!),"OK","NG"))</f>
        <v/>
      </c>
    </row>
    <row r="169" spans="2:28" ht="17.25" hidden="1" customHeight="1" x14ac:dyDescent="0.25">
      <c r="B169" s="38"/>
      <c r="C169" s="38"/>
      <c r="D169" s="38"/>
      <c r="E169" s="38"/>
      <c r="F169" s="38"/>
      <c r="G169" s="38"/>
      <c r="H169" s="38"/>
      <c r="I169" s="38"/>
      <c r="J169" s="33"/>
      <c r="K169" s="33"/>
      <c r="L169" s="34"/>
      <c r="M169" s="34"/>
      <c r="N169" s="35"/>
      <c r="O169" s="34"/>
      <c r="P169" s="34"/>
      <c r="Q169" s="34"/>
      <c r="R169" s="34"/>
      <c r="S169" s="34"/>
      <c r="T169" s="34"/>
      <c r="U169" s="34"/>
      <c r="V169" s="36"/>
      <c r="W169" s="36"/>
      <c r="X169" s="36"/>
      <c r="Y169" s="34"/>
      <c r="AB169" s="60" t="str">
        <f>IF(I169="","",IF(I169=_xlfn.XLOOKUP(COUNTIF(C$8:C169,"V")+AB$7,#REF!,#REF!),"OK","NG"))</f>
        <v/>
      </c>
    </row>
    <row r="170" spans="2:28" ht="17.25" hidden="1" customHeight="1" x14ac:dyDescent="0.25">
      <c r="B170" s="38"/>
      <c r="C170" s="38"/>
      <c r="D170" s="38"/>
      <c r="E170" s="38"/>
      <c r="F170" s="38"/>
      <c r="G170" s="38"/>
      <c r="H170" s="38"/>
      <c r="I170" s="38"/>
      <c r="J170" s="33"/>
      <c r="K170" s="33"/>
      <c r="L170" s="34"/>
      <c r="M170" s="34"/>
      <c r="N170" s="35"/>
      <c r="O170" s="34"/>
      <c r="P170" s="34"/>
      <c r="Q170" s="34"/>
      <c r="R170" s="34"/>
      <c r="S170" s="34"/>
      <c r="T170" s="34"/>
      <c r="U170" s="34"/>
      <c r="V170" s="36"/>
      <c r="W170" s="36"/>
      <c r="X170" s="36"/>
      <c r="Y170" s="34"/>
      <c r="AB170" s="60" t="str">
        <f>IF(I170="","",IF(I170=_xlfn.XLOOKUP(COUNTIF(C$8:C170,"V")+AB$7,#REF!,#REF!),"OK","NG"))</f>
        <v/>
      </c>
    </row>
    <row r="171" spans="2:28" ht="17.25" hidden="1" customHeight="1" x14ac:dyDescent="0.25">
      <c r="B171" s="38"/>
      <c r="C171" s="38"/>
      <c r="D171" s="38"/>
      <c r="E171" s="38"/>
      <c r="F171" s="38"/>
      <c r="G171" s="38"/>
      <c r="H171" s="38"/>
      <c r="I171" s="38"/>
      <c r="J171" s="33"/>
      <c r="K171" s="33"/>
      <c r="L171" s="34"/>
      <c r="M171" s="34"/>
      <c r="N171" s="35"/>
      <c r="O171" s="34"/>
      <c r="P171" s="34"/>
      <c r="Q171" s="34"/>
      <c r="R171" s="34"/>
      <c r="S171" s="34"/>
      <c r="T171" s="34"/>
      <c r="U171" s="34"/>
      <c r="V171" s="36"/>
      <c r="W171" s="36"/>
      <c r="X171" s="36"/>
      <c r="Y171" s="34"/>
      <c r="AB171" s="60" t="str">
        <f>IF(I171="","",IF(I171=_xlfn.XLOOKUP(COUNTIF(C$8:C171,"V")+AB$7,#REF!,#REF!),"OK","NG"))</f>
        <v/>
      </c>
    </row>
    <row r="172" spans="2:28" ht="17.25" hidden="1" customHeight="1" x14ac:dyDescent="0.25">
      <c r="B172" s="38"/>
      <c r="C172" s="38"/>
      <c r="D172" s="38"/>
      <c r="E172" s="38"/>
      <c r="F172" s="38"/>
      <c r="G172" s="38"/>
      <c r="H172" s="38"/>
      <c r="I172" s="38"/>
      <c r="J172" s="33"/>
      <c r="K172" s="33"/>
      <c r="L172" s="34"/>
      <c r="M172" s="34"/>
      <c r="N172" s="35"/>
      <c r="O172" s="34"/>
      <c r="P172" s="34"/>
      <c r="Q172" s="34"/>
      <c r="R172" s="34"/>
      <c r="S172" s="34"/>
      <c r="T172" s="34"/>
      <c r="U172" s="34"/>
      <c r="V172" s="36"/>
      <c r="W172" s="36"/>
      <c r="X172" s="36"/>
      <c r="Y172" s="34"/>
      <c r="AB172" s="60" t="str">
        <f>IF(I172="","",IF(I172=_xlfn.XLOOKUP(COUNTIF(C$8:C172,"V")+AB$7,#REF!,#REF!),"OK","NG"))</f>
        <v/>
      </c>
    </row>
    <row r="173" spans="2:28" ht="17.25" hidden="1" customHeight="1" x14ac:dyDescent="0.25">
      <c r="B173" s="38"/>
      <c r="C173" s="38"/>
      <c r="D173" s="38"/>
      <c r="E173" s="38"/>
      <c r="F173" s="38"/>
      <c r="G173" s="38"/>
      <c r="H173" s="38"/>
      <c r="I173" s="38"/>
      <c r="J173" s="33"/>
      <c r="K173" s="33"/>
      <c r="L173" s="34"/>
      <c r="M173" s="34"/>
      <c r="N173" s="35"/>
      <c r="O173" s="34"/>
      <c r="P173" s="34"/>
      <c r="Q173" s="34"/>
      <c r="R173" s="34"/>
      <c r="S173" s="34"/>
      <c r="T173" s="34"/>
      <c r="U173" s="34"/>
      <c r="V173" s="36"/>
      <c r="W173" s="36"/>
      <c r="X173" s="36"/>
      <c r="Y173" s="34"/>
      <c r="AB173" s="60" t="str">
        <f>IF(I173="","",IF(I173=_xlfn.XLOOKUP(COUNTIF(C$8:C173,"V")+AB$7,#REF!,#REF!),"OK","NG"))</f>
        <v/>
      </c>
    </row>
    <row r="174" spans="2:28" ht="17.25" hidden="1" customHeight="1" x14ac:dyDescent="0.25">
      <c r="B174" s="38"/>
      <c r="C174" s="38"/>
      <c r="D174" s="38"/>
      <c r="E174" s="38"/>
      <c r="F174" s="38"/>
      <c r="G174" s="38"/>
      <c r="H174" s="38"/>
      <c r="I174" s="38"/>
      <c r="J174" s="33"/>
      <c r="K174" s="33"/>
      <c r="L174" s="34"/>
      <c r="M174" s="34"/>
      <c r="N174" s="35"/>
      <c r="O174" s="34"/>
      <c r="P174" s="34"/>
      <c r="Q174" s="34"/>
      <c r="R174" s="34"/>
      <c r="S174" s="34"/>
      <c r="T174" s="34"/>
      <c r="U174" s="34"/>
      <c r="V174" s="36"/>
      <c r="W174" s="36"/>
      <c r="X174" s="36"/>
      <c r="Y174" s="34"/>
      <c r="AB174" s="60" t="str">
        <f>IF(I174="","",IF(I174=_xlfn.XLOOKUP(COUNTIF(C$8:C174,"V")+AB$7,#REF!,#REF!),"OK","NG"))</f>
        <v/>
      </c>
    </row>
    <row r="175" spans="2:28" ht="17.25" hidden="1" customHeight="1" x14ac:dyDescent="0.25">
      <c r="B175" s="38"/>
      <c r="C175" s="38"/>
      <c r="D175" s="38"/>
      <c r="E175" s="38"/>
      <c r="F175" s="38"/>
      <c r="G175" s="38"/>
      <c r="H175" s="38"/>
      <c r="I175" s="38"/>
      <c r="J175" s="33"/>
      <c r="K175" s="33"/>
      <c r="L175" s="34"/>
      <c r="M175" s="34"/>
      <c r="N175" s="35"/>
      <c r="O175" s="34"/>
      <c r="P175" s="34"/>
      <c r="Q175" s="34"/>
      <c r="R175" s="34"/>
      <c r="S175" s="34"/>
      <c r="T175" s="34"/>
      <c r="U175" s="34"/>
      <c r="V175" s="36"/>
      <c r="W175" s="36"/>
      <c r="X175" s="36"/>
      <c r="Y175" s="34"/>
      <c r="AB175" s="60" t="str">
        <f>IF(I175="","",IF(I175=_xlfn.XLOOKUP(COUNTIF(C$8:C175,"V")+AB$7,#REF!,#REF!),"OK","NG"))</f>
        <v/>
      </c>
    </row>
    <row r="176" spans="2:28" ht="17.25" hidden="1" customHeight="1" x14ac:dyDescent="0.25">
      <c r="B176" s="38"/>
      <c r="C176" s="38"/>
      <c r="D176" s="38"/>
      <c r="E176" s="38"/>
      <c r="F176" s="38"/>
      <c r="G176" s="38"/>
      <c r="H176" s="38"/>
      <c r="I176" s="38"/>
      <c r="J176" s="33"/>
      <c r="K176" s="33"/>
      <c r="L176" s="34"/>
      <c r="M176" s="34"/>
      <c r="N176" s="35"/>
      <c r="O176" s="34"/>
      <c r="P176" s="34"/>
      <c r="Q176" s="34"/>
      <c r="R176" s="34"/>
      <c r="S176" s="34"/>
      <c r="T176" s="34"/>
      <c r="U176" s="34"/>
      <c r="V176" s="36"/>
      <c r="W176" s="36"/>
      <c r="X176" s="36"/>
      <c r="Y176" s="34"/>
      <c r="AB176" s="60" t="str">
        <f>IF(I176="","",IF(I176=_xlfn.XLOOKUP(COUNTIF(C$8:C176,"V")+AB$7,#REF!,#REF!),"OK","NG"))</f>
        <v/>
      </c>
    </row>
    <row r="177" spans="2:28" ht="17.25" hidden="1" customHeight="1" x14ac:dyDescent="0.25">
      <c r="B177" s="38"/>
      <c r="C177" s="38"/>
      <c r="D177" s="38"/>
      <c r="E177" s="38"/>
      <c r="F177" s="38"/>
      <c r="G177" s="38"/>
      <c r="H177" s="38"/>
      <c r="I177" s="38"/>
      <c r="J177" s="33"/>
      <c r="K177" s="33"/>
      <c r="L177" s="34"/>
      <c r="M177" s="34"/>
      <c r="N177" s="35"/>
      <c r="O177" s="34"/>
      <c r="P177" s="34"/>
      <c r="Q177" s="34"/>
      <c r="R177" s="34"/>
      <c r="S177" s="34"/>
      <c r="T177" s="34"/>
      <c r="U177" s="34"/>
      <c r="V177" s="36"/>
      <c r="W177" s="36"/>
      <c r="X177" s="36"/>
      <c r="Y177" s="34"/>
      <c r="AB177" s="60" t="str">
        <f>IF(I177="","",IF(I177=_xlfn.XLOOKUP(COUNTIF(C$8:C177,"V")+AB$7,#REF!,#REF!),"OK","NG"))</f>
        <v/>
      </c>
    </row>
    <row r="178" spans="2:28" ht="17.25" hidden="1" customHeight="1" x14ac:dyDescent="0.25">
      <c r="B178" s="38"/>
      <c r="C178" s="38"/>
      <c r="D178" s="38"/>
      <c r="E178" s="38"/>
      <c r="F178" s="38"/>
      <c r="G178" s="38"/>
      <c r="H178" s="38"/>
      <c r="I178" s="38"/>
      <c r="J178" s="33"/>
      <c r="K178" s="33"/>
      <c r="L178" s="34"/>
      <c r="M178" s="34"/>
      <c r="N178" s="35"/>
      <c r="O178" s="34"/>
      <c r="P178" s="34"/>
      <c r="Q178" s="34"/>
      <c r="R178" s="34"/>
      <c r="S178" s="34"/>
      <c r="T178" s="34"/>
      <c r="U178" s="34"/>
      <c r="V178" s="36"/>
      <c r="W178" s="36"/>
      <c r="X178" s="36"/>
      <c r="Y178" s="34"/>
      <c r="AB178" s="60" t="str">
        <f>IF(I178="","",IF(I178=_xlfn.XLOOKUP(COUNTIF(C$8:C178,"V")+AB$7,#REF!,#REF!),"OK","NG"))</f>
        <v/>
      </c>
    </row>
    <row r="179" spans="2:28" ht="17.25" hidden="1" customHeight="1" x14ac:dyDescent="0.25">
      <c r="B179" s="38"/>
      <c r="C179" s="38"/>
      <c r="D179" s="38"/>
      <c r="E179" s="38"/>
      <c r="F179" s="38"/>
      <c r="G179" s="38"/>
      <c r="H179" s="38"/>
      <c r="I179" s="38"/>
      <c r="J179" s="33"/>
      <c r="K179" s="33"/>
      <c r="L179" s="34"/>
      <c r="M179" s="34"/>
      <c r="N179" s="35"/>
      <c r="O179" s="34"/>
      <c r="P179" s="34"/>
      <c r="Q179" s="34"/>
      <c r="R179" s="34"/>
      <c r="S179" s="34"/>
      <c r="T179" s="34"/>
      <c r="U179" s="34"/>
      <c r="V179" s="36"/>
      <c r="W179" s="36"/>
      <c r="X179" s="36"/>
      <c r="Y179" s="34"/>
      <c r="AB179" s="60" t="str">
        <f>IF(I179="","",IF(I179=_xlfn.XLOOKUP(COUNTIF(C$8:C179,"V")+AB$7,#REF!,#REF!),"OK","NG"))</f>
        <v/>
      </c>
    </row>
    <row r="180" spans="2:28" ht="17.25" hidden="1" customHeight="1" x14ac:dyDescent="0.25">
      <c r="B180" s="38"/>
      <c r="C180" s="38"/>
      <c r="D180" s="38"/>
      <c r="E180" s="38"/>
      <c r="F180" s="38"/>
      <c r="G180" s="38"/>
      <c r="H180" s="38"/>
      <c r="I180" s="38"/>
      <c r="J180" s="33"/>
      <c r="K180" s="33"/>
      <c r="L180" s="34"/>
      <c r="M180" s="34"/>
      <c r="N180" s="35"/>
      <c r="O180" s="34"/>
      <c r="P180" s="34"/>
      <c r="Q180" s="34"/>
      <c r="R180" s="34"/>
      <c r="S180" s="34"/>
      <c r="T180" s="34"/>
      <c r="U180" s="34"/>
      <c r="V180" s="36"/>
      <c r="W180" s="36"/>
      <c r="X180" s="36"/>
      <c r="Y180" s="34"/>
      <c r="AB180" s="60" t="str">
        <f>IF(I180="","",IF(I180=_xlfn.XLOOKUP(COUNTIF(C$8:C180,"V")+AB$7,#REF!,#REF!),"OK","NG"))</f>
        <v/>
      </c>
    </row>
    <row r="181" spans="2:28" ht="17.25" hidden="1" customHeight="1" x14ac:dyDescent="0.25">
      <c r="B181" s="38"/>
      <c r="C181" s="38"/>
      <c r="D181" s="38"/>
      <c r="E181" s="38"/>
      <c r="F181" s="38"/>
      <c r="G181" s="38"/>
      <c r="H181" s="38"/>
      <c r="I181" s="38"/>
      <c r="J181" s="33"/>
      <c r="K181" s="33"/>
      <c r="L181" s="34"/>
      <c r="M181" s="34"/>
      <c r="N181" s="35"/>
      <c r="O181" s="34"/>
      <c r="P181" s="34"/>
      <c r="Q181" s="34"/>
      <c r="R181" s="34"/>
      <c r="S181" s="34"/>
      <c r="T181" s="34"/>
      <c r="U181" s="34"/>
      <c r="V181" s="36"/>
      <c r="W181" s="36"/>
      <c r="X181" s="36"/>
      <c r="Y181" s="34"/>
      <c r="AB181" s="60" t="str">
        <f>IF(I181="","",IF(I181=_xlfn.XLOOKUP(COUNTIF(C$8:C181,"V")+AB$7,#REF!,#REF!),"OK","NG"))</f>
        <v/>
      </c>
    </row>
    <row r="182" spans="2:28" ht="17.25" hidden="1" customHeight="1" x14ac:dyDescent="0.25">
      <c r="B182" s="38"/>
      <c r="C182" s="38"/>
      <c r="D182" s="38"/>
      <c r="E182" s="38"/>
      <c r="F182" s="38"/>
      <c r="G182" s="38"/>
      <c r="H182" s="38"/>
      <c r="I182" s="38"/>
      <c r="J182" s="33"/>
      <c r="K182" s="33"/>
      <c r="L182" s="34"/>
      <c r="M182" s="34"/>
      <c r="N182" s="35"/>
      <c r="O182" s="34"/>
      <c r="P182" s="34"/>
      <c r="Q182" s="34"/>
      <c r="R182" s="34"/>
      <c r="S182" s="34"/>
      <c r="T182" s="34"/>
      <c r="U182" s="34"/>
      <c r="V182" s="36"/>
      <c r="W182" s="36"/>
      <c r="X182" s="36"/>
      <c r="Y182" s="34"/>
      <c r="AB182" s="60" t="str">
        <f>IF(I182="","",IF(I182=_xlfn.XLOOKUP(COUNTIF(C$8:C182,"V")+AB$7,#REF!,#REF!),"OK","NG"))</f>
        <v/>
      </c>
    </row>
    <row r="183" spans="2:28" ht="17.25" hidden="1" customHeight="1" x14ac:dyDescent="0.25">
      <c r="B183" s="38"/>
      <c r="C183" s="38"/>
      <c r="D183" s="38"/>
      <c r="E183" s="38"/>
      <c r="F183" s="38"/>
      <c r="G183" s="38"/>
      <c r="H183" s="38"/>
      <c r="I183" s="38"/>
      <c r="J183" s="33"/>
      <c r="K183" s="33"/>
      <c r="L183" s="34"/>
      <c r="M183" s="34"/>
      <c r="N183" s="35"/>
      <c r="O183" s="34"/>
      <c r="P183" s="34"/>
      <c r="Q183" s="34"/>
      <c r="R183" s="34"/>
      <c r="S183" s="34"/>
      <c r="T183" s="34"/>
      <c r="U183" s="34"/>
      <c r="V183" s="36"/>
      <c r="W183" s="36"/>
      <c r="X183" s="36"/>
      <c r="Y183" s="34"/>
      <c r="AB183" s="60" t="str">
        <f>IF(I183="","",IF(I183=_xlfn.XLOOKUP(COUNTIF(C$8:C183,"V")+AB$7,#REF!,#REF!),"OK","NG"))</f>
        <v/>
      </c>
    </row>
    <row r="184" spans="2:28" ht="17.25" hidden="1" customHeight="1" x14ac:dyDescent="0.25">
      <c r="B184" s="38"/>
      <c r="C184" s="38"/>
      <c r="D184" s="38"/>
      <c r="E184" s="38"/>
      <c r="F184" s="38"/>
      <c r="G184" s="38"/>
      <c r="H184" s="38"/>
      <c r="I184" s="38"/>
      <c r="J184" s="33"/>
      <c r="K184" s="33"/>
      <c r="L184" s="34"/>
      <c r="M184" s="34"/>
      <c r="N184" s="35"/>
      <c r="O184" s="34"/>
      <c r="P184" s="34"/>
      <c r="Q184" s="34"/>
      <c r="R184" s="34"/>
      <c r="S184" s="34"/>
      <c r="T184" s="34"/>
      <c r="U184" s="34"/>
      <c r="V184" s="36"/>
      <c r="W184" s="36"/>
      <c r="X184" s="36"/>
      <c r="Y184" s="34"/>
      <c r="AB184" s="60" t="str">
        <f>IF(I184="","",IF(I184=_xlfn.XLOOKUP(COUNTIF(C$8:C184,"V")+AB$7,#REF!,#REF!),"OK","NG"))</f>
        <v/>
      </c>
    </row>
    <row r="185" spans="2:28" ht="17.25" hidden="1" customHeight="1" x14ac:dyDescent="0.25">
      <c r="B185" s="38"/>
      <c r="C185" s="38"/>
      <c r="D185" s="38"/>
      <c r="E185" s="38"/>
      <c r="F185" s="38"/>
      <c r="G185" s="38"/>
      <c r="H185" s="38"/>
      <c r="I185" s="38"/>
      <c r="J185" s="33"/>
      <c r="K185" s="33"/>
      <c r="L185" s="34"/>
      <c r="M185" s="34"/>
      <c r="N185" s="35"/>
      <c r="O185" s="34"/>
      <c r="P185" s="34"/>
      <c r="Q185" s="34"/>
      <c r="R185" s="34"/>
      <c r="S185" s="34"/>
      <c r="T185" s="34"/>
      <c r="U185" s="34"/>
      <c r="V185" s="36"/>
      <c r="W185" s="36"/>
      <c r="X185" s="36"/>
      <c r="Y185" s="34"/>
      <c r="AB185" s="60" t="str">
        <f>IF(I185="","",IF(I185=_xlfn.XLOOKUP(COUNTIF(C$8:C185,"V")+AB$7,#REF!,#REF!),"OK","NG"))</f>
        <v/>
      </c>
    </row>
    <row r="186" spans="2:28" ht="17.25" hidden="1" customHeight="1" x14ac:dyDescent="0.25">
      <c r="B186" s="38"/>
      <c r="C186" s="38"/>
      <c r="D186" s="38"/>
      <c r="E186" s="38"/>
      <c r="F186" s="38"/>
      <c r="G186" s="38"/>
      <c r="H186" s="38"/>
      <c r="I186" s="38"/>
      <c r="J186" s="33"/>
      <c r="K186" s="33"/>
      <c r="L186" s="34"/>
      <c r="M186" s="34"/>
      <c r="N186" s="35"/>
      <c r="O186" s="34"/>
      <c r="P186" s="34"/>
      <c r="Q186" s="34"/>
      <c r="R186" s="34"/>
      <c r="S186" s="34"/>
      <c r="T186" s="34"/>
      <c r="U186" s="34"/>
      <c r="V186" s="36"/>
      <c r="W186" s="36"/>
      <c r="X186" s="36"/>
      <c r="Y186" s="34"/>
      <c r="AB186" s="60" t="str">
        <f>IF(I186="","",IF(I186=_xlfn.XLOOKUP(COUNTIF(C$8:C186,"V")+AB$7,#REF!,#REF!),"OK","NG"))</f>
        <v/>
      </c>
    </row>
    <row r="187" spans="2:28" ht="17.25" hidden="1" customHeight="1" x14ac:dyDescent="0.25">
      <c r="B187" s="38"/>
      <c r="C187" s="38"/>
      <c r="D187" s="38"/>
      <c r="E187" s="38"/>
      <c r="F187" s="38"/>
      <c r="G187" s="38"/>
      <c r="H187" s="38"/>
      <c r="I187" s="38"/>
      <c r="J187" s="33"/>
      <c r="K187" s="33"/>
      <c r="L187" s="34"/>
      <c r="M187" s="34"/>
      <c r="N187" s="35"/>
      <c r="O187" s="34"/>
      <c r="P187" s="34"/>
      <c r="Q187" s="34"/>
      <c r="R187" s="34"/>
      <c r="S187" s="34"/>
      <c r="T187" s="34"/>
      <c r="U187" s="34"/>
      <c r="V187" s="36"/>
      <c r="W187" s="36"/>
      <c r="X187" s="36"/>
      <c r="Y187" s="34"/>
      <c r="AB187" s="60" t="str">
        <f>IF(I187="","",IF(I187=_xlfn.XLOOKUP(COUNTIF(C$8:C187,"V")+AB$7,#REF!,#REF!),"OK","NG"))</f>
        <v/>
      </c>
    </row>
    <row r="188" spans="2:28" ht="17.25" hidden="1" customHeight="1" x14ac:dyDescent="0.25">
      <c r="B188" s="38"/>
      <c r="C188" s="38"/>
      <c r="D188" s="38"/>
      <c r="E188" s="38"/>
      <c r="F188" s="38"/>
      <c r="G188" s="38"/>
      <c r="H188" s="38"/>
      <c r="I188" s="38"/>
      <c r="J188" s="33"/>
      <c r="K188" s="33"/>
      <c r="L188" s="34"/>
      <c r="M188" s="34"/>
      <c r="N188" s="35"/>
      <c r="O188" s="34"/>
      <c r="P188" s="34"/>
      <c r="Q188" s="34"/>
      <c r="R188" s="34"/>
      <c r="S188" s="34"/>
      <c r="T188" s="34"/>
      <c r="U188" s="34"/>
      <c r="V188" s="36"/>
      <c r="W188" s="36"/>
      <c r="X188" s="36"/>
      <c r="Y188" s="34"/>
      <c r="AB188" s="60" t="str">
        <f>IF(I188="","",IF(I188=_xlfn.XLOOKUP(COUNTIF(C$8:C188,"V")+AB$7,#REF!,#REF!),"OK","NG"))</f>
        <v/>
      </c>
    </row>
    <row r="189" spans="2:28" ht="17.25" hidden="1" customHeight="1" x14ac:dyDescent="0.25">
      <c r="B189" s="38"/>
      <c r="C189" s="38"/>
      <c r="D189" s="38"/>
      <c r="E189" s="38"/>
      <c r="F189" s="38"/>
      <c r="G189" s="38"/>
      <c r="H189" s="38"/>
      <c r="I189" s="38"/>
      <c r="J189" s="33"/>
      <c r="K189" s="33"/>
      <c r="L189" s="34"/>
      <c r="M189" s="34"/>
      <c r="N189" s="35"/>
      <c r="O189" s="34"/>
      <c r="P189" s="34"/>
      <c r="Q189" s="34"/>
      <c r="R189" s="34"/>
      <c r="S189" s="34"/>
      <c r="T189" s="34"/>
      <c r="U189" s="34"/>
      <c r="V189" s="36"/>
      <c r="W189" s="36"/>
      <c r="X189" s="36"/>
      <c r="Y189" s="34"/>
      <c r="AB189" s="60" t="str">
        <f>IF(I189="","",IF(I189=_xlfn.XLOOKUP(COUNTIF(C$8:C189,"V")+AB$7,#REF!,#REF!),"OK","NG"))</f>
        <v/>
      </c>
    </row>
    <row r="190" spans="2:28" ht="17.25" hidden="1" customHeight="1" x14ac:dyDescent="0.25">
      <c r="B190" s="38"/>
      <c r="C190" s="38"/>
      <c r="D190" s="38"/>
      <c r="E190" s="38"/>
      <c r="F190" s="38"/>
      <c r="G190" s="38"/>
      <c r="H190" s="38"/>
      <c r="I190" s="38"/>
      <c r="J190" s="33"/>
      <c r="K190" s="33"/>
      <c r="L190" s="34"/>
      <c r="M190" s="34"/>
      <c r="N190" s="35"/>
      <c r="O190" s="34"/>
      <c r="P190" s="34"/>
      <c r="Q190" s="34"/>
      <c r="R190" s="34"/>
      <c r="S190" s="34"/>
      <c r="T190" s="34"/>
      <c r="U190" s="34"/>
      <c r="V190" s="36"/>
      <c r="W190" s="36"/>
      <c r="X190" s="36"/>
      <c r="Y190" s="34"/>
      <c r="AB190" s="60" t="str">
        <f>IF(I190="","",IF(I190=_xlfn.XLOOKUP(COUNTIF(C$8:C190,"V")+AB$7,#REF!,#REF!),"OK","NG"))</f>
        <v/>
      </c>
    </row>
    <row r="191" spans="2:28" ht="17.25" hidden="1" customHeight="1" x14ac:dyDescent="0.25">
      <c r="B191" s="39"/>
      <c r="C191" s="39"/>
      <c r="D191" s="39"/>
      <c r="E191" s="39"/>
      <c r="F191" s="39"/>
      <c r="G191" s="39"/>
      <c r="H191" s="39"/>
      <c r="I191" s="39"/>
      <c r="J191" s="40"/>
      <c r="K191" s="40"/>
      <c r="L191" s="41"/>
      <c r="M191" s="41"/>
      <c r="N191" s="42"/>
      <c r="O191" s="41"/>
      <c r="P191" s="41"/>
      <c r="Q191" s="41"/>
      <c r="R191" s="41"/>
      <c r="S191" s="41"/>
      <c r="T191" s="41"/>
      <c r="U191" s="41"/>
      <c r="V191" s="43"/>
      <c r="W191" s="43"/>
      <c r="X191" s="43"/>
      <c r="Y191" s="41"/>
      <c r="AB191" s="60" t="str">
        <f>IF(I191="","",IF(I191=_xlfn.XLOOKUP(COUNTIF(C$8:C191,"V")+AB$7,#REF!,#REF!),"OK","NG"))</f>
        <v/>
      </c>
    </row>
    <row r="192" spans="2:28" ht="17.25" hidden="1" customHeight="1" x14ac:dyDescent="0.25">
      <c r="B192" s="39"/>
      <c r="C192" s="39"/>
      <c r="D192" s="39"/>
      <c r="E192" s="39"/>
      <c r="F192" s="39"/>
      <c r="G192" s="39"/>
      <c r="H192" s="39"/>
      <c r="I192" s="39"/>
      <c r="J192" s="40"/>
      <c r="K192" s="40"/>
      <c r="L192" s="41"/>
      <c r="M192" s="41"/>
      <c r="N192" s="42"/>
      <c r="O192" s="41"/>
      <c r="P192" s="41"/>
      <c r="Q192" s="41"/>
      <c r="R192" s="41"/>
      <c r="S192" s="41"/>
      <c r="T192" s="41"/>
      <c r="U192" s="41"/>
      <c r="V192" s="43"/>
      <c r="W192" s="43"/>
      <c r="X192" s="43"/>
      <c r="Y192" s="41"/>
      <c r="AB192" s="60" t="str">
        <f>IF(I192="","",IF(I192=_xlfn.XLOOKUP(COUNTIF(C$8:C192,"V")+AB$7,#REF!,#REF!),"OK","NG"))</f>
        <v/>
      </c>
    </row>
    <row r="193" spans="1:28" s="61" customFormat="1" ht="15" customHeight="1" x14ac:dyDescent="0.25">
      <c r="A193" s="44"/>
      <c r="B193" s="45" t="s">
        <v>33</v>
      </c>
      <c r="C193" s="46"/>
      <c r="D193" s="46"/>
      <c r="E193" s="46"/>
      <c r="F193" s="46"/>
      <c r="G193" s="46"/>
      <c r="H193" s="46"/>
      <c r="I193" s="46"/>
      <c r="J193" s="46"/>
      <c r="K193" s="46"/>
      <c r="L193" s="46"/>
      <c r="M193" s="46"/>
      <c r="N193" s="47"/>
      <c r="O193" s="46"/>
      <c r="P193" s="46"/>
      <c r="Q193" s="46"/>
      <c r="R193" s="46"/>
      <c r="S193" s="46"/>
      <c r="T193" s="48"/>
      <c r="U193" s="49"/>
      <c r="V193" s="50"/>
      <c r="W193" s="50"/>
      <c r="X193" s="50"/>
      <c r="Y193" s="51"/>
      <c r="AB193" s="60" t="str">
        <f>IF(I193="","",IF(I193=_xlfn.XLOOKUP(COUNTIF(C$8:C193,"V")+AB$7,#REF!,#REF!),"OK","NG"))</f>
        <v/>
      </c>
    </row>
    <row r="194" spans="1:28" ht="23.25" customHeight="1" x14ac:dyDescent="0.25">
      <c r="B194" s="2"/>
      <c r="AB194" s="60" t="str">
        <f>IF(I194="","",IF(I194=_xlfn.XLOOKUP(COUNTIF(C$8:C194,"V")+AB$7,#REF!,#REF!),"OK","NG"))</f>
        <v/>
      </c>
    </row>
    <row r="195" spans="1:28" ht="36" customHeight="1" x14ac:dyDescent="0.25">
      <c r="B195" s="2"/>
      <c r="H195" s="155" t="s">
        <v>46</v>
      </c>
      <c r="I195" s="155"/>
      <c r="J195" s="155"/>
      <c r="K195" s="155"/>
      <c r="L195" s="155"/>
      <c r="M195" s="155"/>
      <c r="N195" s="155"/>
      <c r="O195" s="155"/>
      <c r="P195" s="155"/>
      <c r="Q195" s="155"/>
      <c r="R195" s="155"/>
      <c r="S195" s="155"/>
      <c r="T195" s="155"/>
      <c r="U195" s="155"/>
      <c r="V195" s="155"/>
      <c r="W195" s="155"/>
      <c r="X195" s="3"/>
      <c r="AB195" s="60" t="str">
        <f>IF(I195="","",IF(I195=_xlfn.XLOOKUP(COUNTIF(C$8:C195,"V")+AB$7,#REF!,#REF!),"OK","NG"))</f>
        <v/>
      </c>
    </row>
    <row r="196" spans="1:28" ht="5.25" customHeight="1" x14ac:dyDescent="0.25">
      <c r="B196" s="4"/>
      <c r="G196" s="3"/>
      <c r="H196" s="155"/>
      <c r="I196" s="155"/>
      <c r="J196" s="155"/>
      <c r="K196" s="155"/>
      <c r="L196" s="155"/>
      <c r="M196" s="155"/>
      <c r="N196" s="155"/>
      <c r="O196" s="155"/>
      <c r="P196" s="155"/>
      <c r="Q196" s="155"/>
      <c r="R196" s="155"/>
      <c r="S196" s="155"/>
      <c r="T196" s="155"/>
      <c r="U196" s="155"/>
      <c r="V196" s="155"/>
      <c r="W196" s="155"/>
      <c r="X196" s="3"/>
      <c r="AB196" s="60" t="str">
        <f>IF(I196="","",IF(I196=_xlfn.XLOOKUP(COUNTIF(C$8:C196,"V")+AB$7,#REF!,#REF!),"OK","NG"))</f>
        <v/>
      </c>
    </row>
    <row r="197" spans="1:28" ht="22.5" customHeight="1" x14ac:dyDescent="0.4">
      <c r="B197" s="5" t="s">
        <v>38</v>
      </c>
      <c r="G197" s="62"/>
      <c r="H197" s="62"/>
      <c r="I197" s="62"/>
      <c r="J197" s="62"/>
      <c r="K197" s="62"/>
      <c r="L197" s="62"/>
      <c r="M197" s="62"/>
      <c r="N197" s="63"/>
      <c r="O197" s="62"/>
      <c r="P197" s="62"/>
      <c r="Q197" s="62"/>
      <c r="R197" s="62"/>
      <c r="S197" s="62"/>
      <c r="T197" s="62"/>
      <c r="U197" s="62"/>
      <c r="V197" s="62"/>
      <c r="W197" s="62"/>
      <c r="X197" s="62"/>
      <c r="AB197" s="60" t="str">
        <f>IF(I197="","",IF(I197=_xlfn.XLOOKUP(COUNTIF(C$8:C197,"V")+AB$7,#REF!,#REF!),"OK","NG"))</f>
        <v/>
      </c>
    </row>
    <row r="198" spans="1:28" ht="27" customHeight="1" x14ac:dyDescent="0.25">
      <c r="B198" s="9"/>
      <c r="C198" s="64" t="s">
        <v>2</v>
      </c>
      <c r="D198" s="147">
        <f>D5</f>
        <v>44912</v>
      </c>
      <c r="E198" s="147"/>
      <c r="F198" s="147"/>
      <c r="G198" s="11"/>
      <c r="H198" s="11"/>
      <c r="I198" s="11"/>
      <c r="J198" s="11"/>
      <c r="K198" s="11"/>
      <c r="L198" s="148"/>
      <c r="M198" s="149"/>
      <c r="N198" s="156" t="s">
        <v>3</v>
      </c>
      <c r="O198" s="157"/>
      <c r="P198" s="152">
        <v>9</v>
      </c>
      <c r="Q198" s="152"/>
      <c r="R198" s="152"/>
      <c r="S198" s="152"/>
      <c r="T198" s="152"/>
      <c r="U198" s="152"/>
      <c r="V198" s="12"/>
      <c r="W198" s="13" t="s">
        <v>4</v>
      </c>
      <c r="X198" s="12"/>
      <c r="Y198" s="13" t="s">
        <v>5</v>
      </c>
      <c r="AB198" s="60" t="str">
        <f>IF(I198="","",IF(I198=_xlfn.XLOOKUP(COUNTIF(C$8:C198,"V")+AB$7,#REF!,#REF!),"OK","NG"))</f>
        <v/>
      </c>
    </row>
    <row r="199" spans="1:28" ht="24.75" customHeight="1" x14ac:dyDescent="0.25">
      <c r="B199" s="14" t="s">
        <v>6</v>
      </c>
      <c r="C199" s="17"/>
      <c r="D199" s="16"/>
      <c r="E199" s="11"/>
      <c r="F199" s="11"/>
      <c r="G199" s="11" t="s">
        <v>7</v>
      </c>
      <c r="H199" s="11"/>
      <c r="I199" s="11"/>
      <c r="J199" s="11"/>
      <c r="K199" s="11"/>
      <c r="L199" s="158" t="s">
        <v>8</v>
      </c>
      <c r="M199" s="149"/>
      <c r="N199" s="65"/>
      <c r="O199" s="66"/>
      <c r="P199" s="158" t="s">
        <v>11</v>
      </c>
      <c r="Q199" s="148"/>
      <c r="R199" s="148"/>
      <c r="S199" s="148"/>
      <c r="T199" s="148"/>
      <c r="U199" s="148"/>
      <c r="V199" s="149"/>
      <c r="W199" s="163" t="s">
        <v>12</v>
      </c>
      <c r="X199" s="163" t="s">
        <v>13</v>
      </c>
      <c r="Y199" s="153" t="s">
        <v>14</v>
      </c>
      <c r="AB199" s="60" t="str">
        <f>IF(I199="","",IF(I199=_xlfn.XLOOKUP(COUNTIF(C$8:C199,"V")+AB$7,#REF!,#REF!),"OK","NG"))</f>
        <v/>
      </c>
    </row>
    <row r="200" spans="1:28" ht="22.5" customHeight="1" x14ac:dyDescent="0.25">
      <c r="B200" s="19"/>
      <c r="C200" s="20" t="s">
        <v>15</v>
      </c>
      <c r="D200" s="20" t="s">
        <v>16</v>
      </c>
      <c r="E200" s="20" t="s">
        <v>17</v>
      </c>
      <c r="F200" s="20" t="s">
        <v>18</v>
      </c>
      <c r="G200" s="20" t="s">
        <v>19</v>
      </c>
      <c r="H200" s="22" t="s">
        <v>20</v>
      </c>
      <c r="I200" s="22" t="s">
        <v>21</v>
      </c>
      <c r="J200" s="67" t="str">
        <f>J7</f>
        <v>Finish time
Eff: 100%</v>
      </c>
      <c r="K200" s="24" t="str">
        <f>K7</f>
        <v xml:space="preserve">Time
Eff: </v>
      </c>
      <c r="L200" s="20" t="s">
        <v>24</v>
      </c>
      <c r="M200" s="20" t="s">
        <v>25</v>
      </c>
      <c r="N200" s="68" t="s">
        <v>9</v>
      </c>
      <c r="O200" s="69" t="s">
        <v>10</v>
      </c>
      <c r="P200" s="20" t="s">
        <v>26</v>
      </c>
      <c r="Q200" s="20" t="s">
        <v>27</v>
      </c>
      <c r="R200" s="20" t="s">
        <v>28</v>
      </c>
      <c r="S200" s="20" t="s">
        <v>29</v>
      </c>
      <c r="T200" s="20" t="s">
        <v>30</v>
      </c>
      <c r="U200" s="20" t="s">
        <v>31</v>
      </c>
      <c r="V200" s="25" t="s">
        <v>32</v>
      </c>
      <c r="W200" s="164"/>
      <c r="X200" s="164"/>
      <c r="Y200" s="154"/>
      <c r="AB200" s="60"/>
    </row>
    <row r="201" spans="1:28" ht="15.95" customHeight="1" x14ac:dyDescent="0.3">
      <c r="B201" s="98">
        <v>1</v>
      </c>
      <c r="C201" s="99" t="s">
        <v>47</v>
      </c>
      <c r="D201" s="99" t="s">
        <v>83</v>
      </c>
      <c r="E201" s="99">
        <v>7</v>
      </c>
      <c r="F201" s="99" t="s">
        <v>51</v>
      </c>
      <c r="G201" s="99" t="s">
        <v>145</v>
      </c>
      <c r="H201" s="99"/>
      <c r="I201" s="99" t="s">
        <v>146</v>
      </c>
      <c r="J201" s="100">
        <v>0.76041666666666663</v>
      </c>
      <c r="K201" s="26"/>
      <c r="L201" s="26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  <c r="Y201" s="26"/>
      <c r="AB201" s="60" t="e">
        <f>IF(I201="","",IF(I201=_xlfn.XLOOKUP(COUNTIF(C$8:C201,"V")+AB$7,#REF!,#REF!),"OK","NG"))</f>
        <v>#REF!</v>
      </c>
    </row>
    <row r="202" spans="1:28" ht="15.95" customHeight="1" x14ac:dyDescent="0.3">
      <c r="B202" s="99">
        <v>2</v>
      </c>
      <c r="C202" s="99" t="s">
        <v>47</v>
      </c>
      <c r="D202" s="99" t="s">
        <v>93</v>
      </c>
      <c r="E202" s="99">
        <v>8</v>
      </c>
      <c r="F202" s="99" t="s">
        <v>48</v>
      </c>
      <c r="G202" s="99" t="s">
        <v>147</v>
      </c>
      <c r="H202" s="99"/>
      <c r="I202" s="99" t="s">
        <v>148</v>
      </c>
      <c r="J202" s="100">
        <v>0.76666666666666661</v>
      </c>
      <c r="K202" s="26"/>
      <c r="L202" s="26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  <c r="Y202" s="26"/>
      <c r="AB202" s="60" t="e">
        <f>IF(I202="","",IF(I202=_xlfn.XLOOKUP(COUNTIF(C$8:C202,"V")+AB$7,#REF!,#REF!),"OK","NG"))</f>
        <v>#REF!</v>
      </c>
    </row>
    <row r="203" spans="1:28" ht="15.95" customHeight="1" x14ac:dyDescent="0.3">
      <c r="B203" s="98">
        <v>3</v>
      </c>
      <c r="C203" s="99" t="s">
        <v>47</v>
      </c>
      <c r="D203" s="99" t="s">
        <v>149</v>
      </c>
      <c r="E203" s="99">
        <v>1</v>
      </c>
      <c r="F203" s="99" t="s">
        <v>50</v>
      </c>
      <c r="G203" s="99" t="s">
        <v>150</v>
      </c>
      <c r="H203" s="99"/>
      <c r="I203" s="99" t="s">
        <v>151</v>
      </c>
      <c r="J203" s="100">
        <v>0.77291666666666659</v>
      </c>
      <c r="K203" s="26"/>
      <c r="L203" s="26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  <c r="Y203" s="26"/>
      <c r="AB203" s="60" t="e">
        <f>IF(I203="","",IF(I203=_xlfn.XLOOKUP(COUNTIF(C$8:C203,"V")+AB$7,#REF!,#REF!),"OK","NG"))</f>
        <v>#REF!</v>
      </c>
    </row>
    <row r="204" spans="1:28" ht="15.95" customHeight="1" x14ac:dyDescent="0.3">
      <c r="B204" s="98">
        <v>4</v>
      </c>
      <c r="C204" s="99" t="s">
        <v>47</v>
      </c>
      <c r="D204" s="99" t="s">
        <v>93</v>
      </c>
      <c r="E204" s="99">
        <v>9</v>
      </c>
      <c r="F204" s="99" t="s">
        <v>48</v>
      </c>
      <c r="G204" s="99" t="s">
        <v>152</v>
      </c>
      <c r="H204" s="99"/>
      <c r="I204" s="99" t="s">
        <v>153</v>
      </c>
      <c r="J204" s="100">
        <v>0.77916666666666656</v>
      </c>
      <c r="K204" s="26"/>
      <c r="L204" s="26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  <c r="Y204" s="26"/>
      <c r="AB204" s="60" t="e">
        <f>IF(I204="","",IF(I204=_xlfn.XLOOKUP(COUNTIF(C$8:C204,"V")+AB$7,#REF!,#REF!),"OK","NG"))</f>
        <v>#REF!</v>
      </c>
    </row>
    <row r="205" spans="1:28" ht="15.95" customHeight="1" x14ac:dyDescent="0.3">
      <c r="B205" s="98">
        <v>5</v>
      </c>
      <c r="C205" s="99" t="s">
        <v>47</v>
      </c>
      <c r="D205" s="99" t="s">
        <v>149</v>
      </c>
      <c r="E205" s="99">
        <v>2</v>
      </c>
      <c r="F205" s="99" t="s">
        <v>50</v>
      </c>
      <c r="G205" s="99" t="s">
        <v>53</v>
      </c>
      <c r="H205" s="99"/>
      <c r="I205" s="99" t="s">
        <v>154</v>
      </c>
      <c r="J205" s="100">
        <v>0.78541666666666654</v>
      </c>
      <c r="K205" s="26"/>
      <c r="L205" s="26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  <c r="Y205" s="26"/>
      <c r="AB205" s="60" t="e">
        <f>IF(I205="","",IF(I205=_xlfn.XLOOKUP(COUNTIF(C$8:C205,"V")+AB$7,#REF!,#REF!),"OK","NG"))</f>
        <v>#REF!</v>
      </c>
    </row>
    <row r="206" spans="1:28" ht="15.95" customHeight="1" x14ac:dyDescent="0.3">
      <c r="B206" s="98">
        <v>6</v>
      </c>
      <c r="C206" s="99" t="s">
        <v>47</v>
      </c>
      <c r="D206" s="99" t="s">
        <v>88</v>
      </c>
      <c r="E206" s="99">
        <v>8</v>
      </c>
      <c r="F206" s="99" t="s">
        <v>52</v>
      </c>
      <c r="G206" s="99" t="s">
        <v>54</v>
      </c>
      <c r="H206" s="99"/>
      <c r="I206" s="99" t="s">
        <v>155</v>
      </c>
      <c r="J206" s="100">
        <v>0.79166666666666652</v>
      </c>
      <c r="K206" s="26"/>
      <c r="L206" s="26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  <c r="Y206" s="26"/>
      <c r="AB206" s="60" t="e">
        <f>IF(I206="","",IF(I206=_xlfn.XLOOKUP(COUNTIF(C$8:C206,"V")+AB$7,#REF!,#REF!),"OK","NG"))</f>
        <v>#REF!</v>
      </c>
    </row>
    <row r="207" spans="1:28" ht="15.95" customHeight="1" x14ac:dyDescent="0.3">
      <c r="B207" s="98">
        <v>7</v>
      </c>
      <c r="C207" s="99" t="s">
        <v>47</v>
      </c>
      <c r="D207" s="99" t="s">
        <v>83</v>
      </c>
      <c r="E207" s="99">
        <v>8</v>
      </c>
      <c r="F207" s="99" t="s">
        <v>51</v>
      </c>
      <c r="G207" s="99" t="s">
        <v>55</v>
      </c>
      <c r="H207" s="99"/>
      <c r="I207" s="99" t="s">
        <v>156</v>
      </c>
      <c r="J207" s="100">
        <v>0.7979166666666665</v>
      </c>
      <c r="K207" s="26"/>
      <c r="L207" s="26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  <c r="Y207" s="26"/>
      <c r="AB207" s="60" t="e">
        <f>IF(I207="","",IF(I207=_xlfn.XLOOKUP(COUNTIF(C$8:C207,"V")+AB$7,#REF!,#REF!),"OK","NG"))</f>
        <v>#REF!</v>
      </c>
    </row>
    <row r="208" spans="1:28" ht="15.95" customHeight="1" x14ac:dyDescent="0.3">
      <c r="B208" s="98">
        <v>8</v>
      </c>
      <c r="C208" s="99" t="s">
        <v>47</v>
      </c>
      <c r="D208" s="99" t="s">
        <v>149</v>
      </c>
      <c r="E208" s="99">
        <v>3</v>
      </c>
      <c r="F208" s="99" t="s">
        <v>50</v>
      </c>
      <c r="G208" s="99" t="s">
        <v>56</v>
      </c>
      <c r="H208" s="99"/>
      <c r="I208" s="99" t="s">
        <v>157</v>
      </c>
      <c r="J208" s="100">
        <v>0.80416666666666647</v>
      </c>
      <c r="K208" s="26"/>
      <c r="L208" s="26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  <c r="Y208" s="26"/>
      <c r="AB208" s="60" t="e">
        <f>IF(I208="","",IF(I208=_xlfn.XLOOKUP(COUNTIF(C$8:C208,"V")+AB$7,#REF!,#REF!),"OK","NG"))</f>
        <v>#REF!</v>
      </c>
    </row>
    <row r="209" spans="2:28" ht="15.95" customHeight="1" x14ac:dyDescent="0.3">
      <c r="B209" s="98">
        <v>9</v>
      </c>
      <c r="C209" s="99" t="s">
        <v>47</v>
      </c>
      <c r="D209" s="99" t="s">
        <v>93</v>
      </c>
      <c r="E209" s="99">
        <v>10</v>
      </c>
      <c r="F209" s="99" t="s">
        <v>48</v>
      </c>
      <c r="G209" s="99" t="s">
        <v>57</v>
      </c>
      <c r="H209" s="99"/>
      <c r="I209" s="99" t="s">
        <v>158</v>
      </c>
      <c r="J209" s="100">
        <v>0.81041666666666645</v>
      </c>
      <c r="K209" s="26"/>
      <c r="L209" s="26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  <c r="Y209" s="26"/>
      <c r="AB209" s="60" t="e">
        <f>IF(I209="","",IF(I209=_xlfn.XLOOKUP(COUNTIF(C$8:C209,"V")+AB$7,#REF!,#REF!),"OK","NG"))</f>
        <v>#REF!</v>
      </c>
    </row>
    <row r="210" spans="2:28" ht="15.95" customHeight="1" x14ac:dyDescent="0.3">
      <c r="B210" s="98">
        <v>10</v>
      </c>
      <c r="C210" s="99" t="s">
        <v>47</v>
      </c>
      <c r="D210" s="99" t="s">
        <v>149</v>
      </c>
      <c r="E210" s="99">
        <v>4</v>
      </c>
      <c r="F210" s="99" t="s">
        <v>50</v>
      </c>
      <c r="G210" s="99" t="s">
        <v>58</v>
      </c>
      <c r="H210" s="99"/>
      <c r="I210" s="99" t="s">
        <v>159</v>
      </c>
      <c r="J210" s="100">
        <v>0.81666666666666643</v>
      </c>
      <c r="K210" s="26"/>
      <c r="L210" s="26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  <c r="Y210" s="26"/>
      <c r="AB210" s="60" t="e">
        <f>IF(I210="","",IF(I210=_xlfn.XLOOKUP(COUNTIF(C$8:C210,"V")+AB$7,#REF!,#REF!),"OK","NG"))</f>
        <v>#REF!</v>
      </c>
    </row>
    <row r="211" spans="2:28" ht="15.95" customHeight="1" x14ac:dyDescent="0.3">
      <c r="B211" s="98">
        <v>11</v>
      </c>
      <c r="C211" s="99" t="s">
        <v>47</v>
      </c>
      <c r="D211" s="99" t="s">
        <v>160</v>
      </c>
      <c r="E211" s="99">
        <v>1</v>
      </c>
      <c r="F211" s="99" t="s">
        <v>48</v>
      </c>
      <c r="G211" s="99" t="s">
        <v>59</v>
      </c>
      <c r="H211" s="99"/>
      <c r="I211" s="99" t="s">
        <v>161</v>
      </c>
      <c r="J211" s="100">
        <v>0.82291666666666641</v>
      </c>
      <c r="K211" s="26"/>
      <c r="L211" s="26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  <c r="Y211" s="26"/>
      <c r="AB211" s="60" t="e">
        <f>IF(I211="","",IF(I211=_xlfn.XLOOKUP(COUNTIF(C$8:C211,"V")+AB$7,#REF!,#REF!),"OK","NG"))</f>
        <v>#REF!</v>
      </c>
    </row>
    <row r="212" spans="2:28" ht="15.95" customHeight="1" x14ac:dyDescent="0.3">
      <c r="B212" s="98">
        <v>12</v>
      </c>
      <c r="C212" s="99" t="s">
        <v>47</v>
      </c>
      <c r="D212" s="99" t="s">
        <v>83</v>
      </c>
      <c r="E212" s="99">
        <v>9</v>
      </c>
      <c r="F212" s="99" t="s">
        <v>51</v>
      </c>
      <c r="G212" s="99" t="s">
        <v>60</v>
      </c>
      <c r="H212" s="99"/>
      <c r="I212" s="99" t="s">
        <v>162</v>
      </c>
      <c r="J212" s="100">
        <v>0.82916666666666639</v>
      </c>
      <c r="K212" s="26"/>
      <c r="L212" s="26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  <c r="Y212" s="26"/>
      <c r="AB212" s="60" t="e">
        <f>IF(I212="","",IF(I212=_xlfn.XLOOKUP(COUNTIF(C$8:C212,"V")+AB$7,#REF!,#REF!),"OK","NG"))</f>
        <v>#REF!</v>
      </c>
    </row>
    <row r="213" spans="2:28" ht="15.95" customHeight="1" x14ac:dyDescent="0.3">
      <c r="B213" s="98">
        <v>13</v>
      </c>
      <c r="C213" s="99" t="s">
        <v>47</v>
      </c>
      <c r="D213" s="99" t="s">
        <v>149</v>
      </c>
      <c r="E213" s="99">
        <v>5</v>
      </c>
      <c r="F213" s="99" t="s">
        <v>50</v>
      </c>
      <c r="G213" s="99" t="s">
        <v>61</v>
      </c>
      <c r="H213" s="99"/>
      <c r="I213" s="99" t="s">
        <v>163</v>
      </c>
      <c r="J213" s="100">
        <v>0.84583333333333299</v>
      </c>
      <c r="K213" s="26"/>
      <c r="L213" s="26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  <c r="Y213" s="26"/>
      <c r="AB213" s="60" t="e">
        <f>IF(I213="","",IF(I213=_xlfn.XLOOKUP(COUNTIF(C$8:C213,"V")+AB$7,#REF!,#REF!),"OK","NG"))</f>
        <v>#REF!</v>
      </c>
    </row>
    <row r="214" spans="2:28" ht="15.95" customHeight="1" x14ac:dyDescent="0.3">
      <c r="B214" s="98">
        <v>14</v>
      </c>
      <c r="C214" s="99" t="s">
        <v>47</v>
      </c>
      <c r="D214" s="99" t="s">
        <v>88</v>
      </c>
      <c r="E214" s="99">
        <v>9</v>
      </c>
      <c r="F214" s="99" t="s">
        <v>52</v>
      </c>
      <c r="G214" s="99" t="s">
        <v>62</v>
      </c>
      <c r="H214" s="99"/>
      <c r="I214" s="99" t="s">
        <v>164</v>
      </c>
      <c r="J214" s="100">
        <v>0.85208333333333297</v>
      </c>
      <c r="K214" s="26"/>
      <c r="L214" s="26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  <c r="Y214" s="26"/>
      <c r="AB214" s="60" t="e">
        <f>IF(I214="","",IF(I214=_xlfn.XLOOKUP(COUNTIF(C$8:C214,"V")+AB$7,#REF!,#REF!),"OK","NG"))</f>
        <v>#REF!</v>
      </c>
    </row>
    <row r="215" spans="2:28" ht="15.95" customHeight="1" x14ac:dyDescent="0.3">
      <c r="B215" s="98">
        <v>15</v>
      </c>
      <c r="C215" s="99" t="s">
        <v>47</v>
      </c>
      <c r="D215" s="99" t="s">
        <v>149</v>
      </c>
      <c r="E215" s="99">
        <v>6</v>
      </c>
      <c r="F215" s="99" t="s">
        <v>50</v>
      </c>
      <c r="G215" s="99" t="s">
        <v>63</v>
      </c>
      <c r="H215" s="99"/>
      <c r="I215" s="99" t="s">
        <v>165</v>
      </c>
      <c r="J215" s="100">
        <v>0.85833333333333295</v>
      </c>
      <c r="K215" s="98"/>
      <c r="L215" s="98"/>
      <c r="M215" s="98"/>
      <c r="N215" s="98"/>
      <c r="O215" s="98"/>
      <c r="P215" s="98"/>
      <c r="Q215" s="98"/>
      <c r="R215" s="98"/>
      <c r="S215" s="98"/>
      <c r="T215" s="98"/>
      <c r="U215" s="98"/>
      <c r="V215" s="98"/>
      <c r="W215" s="98"/>
      <c r="X215" s="98"/>
      <c r="Y215" s="98"/>
      <c r="AB215" s="60" t="e">
        <f>IF(I215="","",IF(I215=_xlfn.XLOOKUP(COUNTIF(C$8:C215,"V")+AB$7,#REF!,#REF!),"OK","NG"))</f>
        <v>#REF!</v>
      </c>
    </row>
    <row r="216" spans="2:28" ht="15.95" customHeight="1" x14ac:dyDescent="0.3">
      <c r="B216" s="98">
        <v>16</v>
      </c>
      <c r="C216" s="99" t="s">
        <v>47</v>
      </c>
      <c r="D216" s="99" t="s">
        <v>160</v>
      </c>
      <c r="E216" s="99">
        <v>2</v>
      </c>
      <c r="F216" s="99" t="s">
        <v>48</v>
      </c>
      <c r="G216" s="99" t="s">
        <v>64</v>
      </c>
      <c r="H216" s="99"/>
      <c r="I216" s="99" t="s">
        <v>166</v>
      </c>
      <c r="J216" s="100">
        <v>0.86458333333333293</v>
      </c>
      <c r="K216" s="98"/>
      <c r="L216" s="98"/>
      <c r="M216" s="98"/>
      <c r="N216" s="98"/>
      <c r="O216" s="98"/>
      <c r="P216" s="98"/>
      <c r="Q216" s="98"/>
      <c r="R216" s="98"/>
      <c r="S216" s="98"/>
      <c r="T216" s="98"/>
      <c r="U216" s="98"/>
      <c r="V216" s="98"/>
      <c r="W216" s="98"/>
      <c r="X216" s="98"/>
      <c r="Y216" s="98"/>
      <c r="AB216" s="60" t="e">
        <f>IF(I216="","",IF(I216=_xlfn.XLOOKUP(COUNTIF(C$8:C216,"V")+AB$7,#REF!,#REF!),"OK","NG"))</f>
        <v>#REF!</v>
      </c>
    </row>
    <row r="217" spans="2:28" ht="15.95" customHeight="1" x14ac:dyDescent="0.3">
      <c r="B217" s="98">
        <v>17</v>
      </c>
      <c r="C217" s="99" t="s">
        <v>47</v>
      </c>
      <c r="D217" s="99" t="s">
        <v>149</v>
      </c>
      <c r="E217" s="99">
        <v>7</v>
      </c>
      <c r="F217" s="99" t="s">
        <v>50</v>
      </c>
      <c r="G217" s="99" t="s">
        <v>65</v>
      </c>
      <c r="H217" s="99"/>
      <c r="I217" s="99" t="s">
        <v>167</v>
      </c>
      <c r="J217" s="100">
        <v>0.8708333333333329</v>
      </c>
      <c r="K217" s="98"/>
      <c r="L217" s="98"/>
      <c r="M217" s="98"/>
      <c r="N217" s="98"/>
      <c r="O217" s="98"/>
      <c r="P217" s="98"/>
      <c r="Q217" s="98"/>
      <c r="R217" s="98"/>
      <c r="S217" s="98"/>
      <c r="T217" s="98"/>
      <c r="U217" s="98"/>
      <c r="V217" s="98"/>
      <c r="W217" s="98"/>
      <c r="X217" s="98"/>
      <c r="Y217" s="98"/>
      <c r="AB217" s="60" t="e">
        <f>IF(I217="","",IF(I217=_xlfn.XLOOKUP(COUNTIF(C$8:C217,"V")+AB$7,#REF!,#REF!),"OK","NG"))</f>
        <v>#REF!</v>
      </c>
    </row>
    <row r="218" spans="2:28" ht="15.95" customHeight="1" x14ac:dyDescent="0.3">
      <c r="B218" s="98">
        <v>18</v>
      </c>
      <c r="C218" s="99" t="s">
        <v>47</v>
      </c>
      <c r="D218" s="99" t="s">
        <v>83</v>
      </c>
      <c r="E218" s="99">
        <v>10</v>
      </c>
      <c r="F218" s="99" t="s">
        <v>51</v>
      </c>
      <c r="G218" s="99" t="s">
        <v>66</v>
      </c>
      <c r="H218" s="99"/>
      <c r="I218" s="99" t="s">
        <v>168</v>
      </c>
      <c r="J218" s="100">
        <v>0.87708333333333288</v>
      </c>
      <c r="K218" s="98"/>
      <c r="L218" s="98"/>
      <c r="M218" s="98"/>
      <c r="N218" s="98"/>
      <c r="O218" s="98"/>
      <c r="P218" s="98"/>
      <c r="Q218" s="98"/>
      <c r="R218" s="98"/>
      <c r="S218" s="98"/>
      <c r="T218" s="98"/>
      <c r="U218" s="98"/>
      <c r="V218" s="98"/>
      <c r="W218" s="98"/>
      <c r="X218" s="98"/>
      <c r="Y218" s="98"/>
      <c r="AB218" s="60" t="e">
        <f>IF(I218="","",IF(I218=_xlfn.XLOOKUP(COUNTIF(C$8:C218,"V")+AB$7,#REF!,#REF!),"OK","NG"))</f>
        <v>#REF!</v>
      </c>
    </row>
    <row r="219" spans="2:28" ht="15.95" customHeight="1" x14ac:dyDescent="0.3">
      <c r="B219" s="98">
        <v>19</v>
      </c>
      <c r="C219" s="99" t="s">
        <v>47</v>
      </c>
      <c r="D219" s="99" t="s">
        <v>160</v>
      </c>
      <c r="E219" s="99">
        <v>3</v>
      </c>
      <c r="F219" s="99" t="s">
        <v>48</v>
      </c>
      <c r="G219" s="99" t="s">
        <v>67</v>
      </c>
      <c r="H219" s="99"/>
      <c r="I219" s="99" t="s">
        <v>169</v>
      </c>
      <c r="J219" s="100">
        <v>0.88333333333333286</v>
      </c>
      <c r="K219" s="98"/>
      <c r="L219" s="98"/>
      <c r="M219" s="98"/>
      <c r="N219" s="98"/>
      <c r="O219" s="98"/>
      <c r="P219" s="98"/>
      <c r="Q219" s="98"/>
      <c r="R219" s="98"/>
      <c r="S219" s="98"/>
      <c r="T219" s="98"/>
      <c r="U219" s="98"/>
      <c r="V219" s="98"/>
      <c r="W219" s="98"/>
      <c r="X219" s="98"/>
      <c r="Y219" s="98"/>
      <c r="AB219" s="60" t="e">
        <f>IF(I219="","",IF(I219=_xlfn.XLOOKUP(COUNTIF(C$8:C219,"V")+AB$7,#REF!,#REF!),"OK","NG"))</f>
        <v>#REF!</v>
      </c>
    </row>
    <row r="220" spans="2:28" ht="15.95" customHeight="1" x14ac:dyDescent="0.3">
      <c r="B220" s="98">
        <v>20</v>
      </c>
      <c r="C220" s="99" t="s">
        <v>47</v>
      </c>
      <c r="D220" s="99" t="s">
        <v>88</v>
      </c>
      <c r="E220" s="99">
        <v>10</v>
      </c>
      <c r="F220" s="99" t="s">
        <v>52</v>
      </c>
      <c r="G220" s="99" t="s">
        <v>68</v>
      </c>
      <c r="H220" s="99"/>
      <c r="I220" s="99" t="s">
        <v>170</v>
      </c>
      <c r="J220" s="100">
        <v>0.88958333333333284</v>
      </c>
      <c r="K220" s="98"/>
      <c r="L220" s="98"/>
      <c r="M220" s="98"/>
      <c r="N220" s="98"/>
      <c r="O220" s="98"/>
      <c r="P220" s="98"/>
      <c r="Q220" s="98"/>
      <c r="R220" s="98"/>
      <c r="S220" s="98"/>
      <c r="T220" s="98"/>
      <c r="U220" s="98"/>
      <c r="V220" s="98"/>
      <c r="W220" s="98"/>
      <c r="X220" s="98"/>
      <c r="Y220" s="98"/>
      <c r="AB220" s="60" t="e">
        <f>IF(I220="","",IF(I220=_xlfn.XLOOKUP(COUNTIF(C$8:C220,"V")+AB$7,#REF!,#REF!),"OK","NG"))</f>
        <v>#REF!</v>
      </c>
    </row>
    <row r="221" spans="2:28" ht="15.95" customHeight="1" x14ac:dyDescent="0.3">
      <c r="B221" s="98">
        <v>21</v>
      </c>
      <c r="C221" s="99" t="s">
        <v>47</v>
      </c>
      <c r="D221" s="99" t="s">
        <v>149</v>
      </c>
      <c r="E221" s="99">
        <v>8</v>
      </c>
      <c r="F221" s="99" t="s">
        <v>50</v>
      </c>
      <c r="G221" s="99" t="s">
        <v>69</v>
      </c>
      <c r="H221" s="99"/>
      <c r="I221" s="99" t="s">
        <v>171</v>
      </c>
      <c r="J221" s="100">
        <v>0.89583333333333282</v>
      </c>
      <c r="K221" s="98"/>
      <c r="L221" s="98"/>
      <c r="M221" s="98"/>
      <c r="N221" s="98"/>
      <c r="O221" s="98"/>
      <c r="P221" s="98"/>
      <c r="Q221" s="98"/>
      <c r="R221" s="98"/>
      <c r="S221" s="98"/>
      <c r="T221" s="98"/>
      <c r="U221" s="98"/>
      <c r="V221" s="98"/>
      <c r="W221" s="98"/>
      <c r="X221" s="98"/>
      <c r="Y221" s="98"/>
      <c r="AB221" s="60" t="e">
        <f>IF(I221="","",IF(I221=_xlfn.XLOOKUP(COUNTIF(C$8:C221,"V")+AB$7,#REF!,#REF!),"OK","NG"))</f>
        <v>#REF!</v>
      </c>
    </row>
    <row r="222" spans="2:28" ht="15.95" customHeight="1" x14ac:dyDescent="0.3">
      <c r="B222" s="98">
        <v>22</v>
      </c>
      <c r="C222" s="99" t="s">
        <v>47</v>
      </c>
      <c r="D222" s="99" t="s">
        <v>160</v>
      </c>
      <c r="E222" s="99">
        <v>4</v>
      </c>
      <c r="F222" s="99" t="s">
        <v>48</v>
      </c>
      <c r="G222" s="99" t="s">
        <v>70</v>
      </c>
      <c r="H222" s="99"/>
      <c r="I222" s="99" t="s">
        <v>172</v>
      </c>
      <c r="J222" s="100">
        <v>0.90208333333333279</v>
      </c>
      <c r="K222" s="98"/>
      <c r="L222" s="98"/>
      <c r="M222" s="98"/>
      <c r="N222" s="98"/>
      <c r="O222" s="98"/>
      <c r="P222" s="98"/>
      <c r="Q222" s="98"/>
      <c r="R222" s="98"/>
      <c r="S222" s="98"/>
      <c r="T222" s="98"/>
      <c r="U222" s="98"/>
      <c r="V222" s="98"/>
      <c r="W222" s="98"/>
      <c r="X222" s="98"/>
      <c r="Y222" s="98"/>
      <c r="AB222" s="60" t="e">
        <f>IF(I222="","",IF(I222=_xlfn.XLOOKUP(COUNTIF(C$8:C222,"V")+AB$7,#REF!,#REF!),"OK","NG"))</f>
        <v>#REF!</v>
      </c>
    </row>
    <row r="223" spans="2:28" ht="15.95" customHeight="1" x14ac:dyDescent="0.3">
      <c r="B223" s="98">
        <v>23</v>
      </c>
      <c r="C223" s="99" t="s">
        <v>47</v>
      </c>
      <c r="D223" s="99" t="s">
        <v>149</v>
      </c>
      <c r="E223" s="99">
        <v>9</v>
      </c>
      <c r="F223" s="99" t="s">
        <v>50</v>
      </c>
      <c r="G223" s="99" t="s">
        <v>71</v>
      </c>
      <c r="H223" s="99"/>
      <c r="I223" s="99" t="s">
        <v>173</v>
      </c>
      <c r="J223" s="100">
        <v>0.90833333333333277</v>
      </c>
      <c r="K223" s="98"/>
      <c r="L223" s="98"/>
      <c r="M223" s="98"/>
      <c r="N223" s="98"/>
      <c r="O223" s="98"/>
      <c r="P223" s="98"/>
      <c r="Q223" s="98"/>
      <c r="R223" s="98"/>
      <c r="S223" s="98"/>
      <c r="T223" s="98"/>
      <c r="U223" s="98"/>
      <c r="V223" s="98"/>
      <c r="W223" s="98"/>
      <c r="X223" s="98"/>
      <c r="Y223" s="98"/>
      <c r="AB223" s="60" t="e">
        <f>IF(I223="","",IF(I223=_xlfn.XLOOKUP(COUNTIF(C$8:C223,"V")+AB$7,#REF!,#REF!),"OK","NG"))</f>
        <v>#REF!</v>
      </c>
    </row>
    <row r="224" spans="2:28" ht="15.95" customHeight="1" x14ac:dyDescent="0.3">
      <c r="B224" s="98">
        <v>24</v>
      </c>
      <c r="C224" s="99" t="s">
        <v>47</v>
      </c>
      <c r="D224" s="99" t="s">
        <v>174</v>
      </c>
      <c r="E224" s="99">
        <v>1</v>
      </c>
      <c r="F224" s="99" t="s">
        <v>51</v>
      </c>
      <c r="G224" s="99" t="s">
        <v>72</v>
      </c>
      <c r="H224" s="99"/>
      <c r="I224" s="99" t="s">
        <v>175</v>
      </c>
      <c r="J224" s="100">
        <v>0.91458333333333275</v>
      </c>
      <c r="K224" s="98"/>
      <c r="L224" s="98"/>
      <c r="M224" s="98"/>
      <c r="N224" s="98"/>
      <c r="O224" s="98"/>
      <c r="P224" s="98"/>
      <c r="Q224" s="98"/>
      <c r="R224" s="98"/>
      <c r="S224" s="98"/>
      <c r="T224" s="98"/>
      <c r="U224" s="98"/>
      <c r="V224" s="98"/>
      <c r="W224" s="98"/>
      <c r="X224" s="98"/>
      <c r="Y224" s="98"/>
      <c r="AB224" s="60" t="e">
        <f>IF(I224="","",IF(I224=_xlfn.XLOOKUP(COUNTIF(C$8:C224,"V")+AB$7,#REF!,#REF!),"OK","NG"))</f>
        <v>#REF!</v>
      </c>
    </row>
    <row r="225" spans="2:28" ht="15.95" customHeight="1" x14ac:dyDescent="0.3">
      <c r="B225" s="98">
        <v>25</v>
      </c>
      <c r="C225" s="99" t="s">
        <v>47</v>
      </c>
      <c r="D225" s="99" t="s">
        <v>149</v>
      </c>
      <c r="E225" s="99">
        <v>10</v>
      </c>
      <c r="F225" s="99" t="s">
        <v>50</v>
      </c>
      <c r="G225" s="99" t="s">
        <v>73</v>
      </c>
      <c r="H225" s="99"/>
      <c r="I225" s="99" t="s">
        <v>176</v>
      </c>
      <c r="J225" s="100">
        <v>0.95555555555555494</v>
      </c>
      <c r="K225" s="98"/>
      <c r="L225" s="98"/>
      <c r="M225" s="98"/>
      <c r="N225" s="98"/>
      <c r="O225" s="98"/>
      <c r="P225" s="98"/>
      <c r="Q225" s="98"/>
      <c r="R225" s="98"/>
      <c r="S225" s="98"/>
      <c r="T225" s="98"/>
      <c r="U225" s="98"/>
      <c r="V225" s="98"/>
      <c r="W225" s="98"/>
      <c r="X225" s="98"/>
      <c r="Y225" s="98"/>
      <c r="AB225" s="60" t="e">
        <f>IF(I225="","",IF(I225=_xlfn.XLOOKUP(COUNTIF(C$8:C225,"V")+AB$7,#REF!,#REF!),"OK","NG"))</f>
        <v>#REF!</v>
      </c>
    </row>
    <row r="226" spans="2:28" ht="15.95" customHeight="1" x14ac:dyDescent="0.3">
      <c r="B226" s="98">
        <v>26</v>
      </c>
      <c r="C226" s="99" t="s">
        <v>47</v>
      </c>
      <c r="D226" s="99" t="s">
        <v>177</v>
      </c>
      <c r="E226" s="99">
        <v>1</v>
      </c>
      <c r="F226" s="99" t="s">
        <v>52</v>
      </c>
      <c r="G226" s="99" t="s">
        <v>74</v>
      </c>
      <c r="H226" s="99"/>
      <c r="I226" s="99" t="s">
        <v>178</v>
      </c>
      <c r="J226" s="100">
        <v>0.96180555555555491</v>
      </c>
      <c r="K226" s="98"/>
      <c r="L226" s="98"/>
      <c r="M226" s="98"/>
      <c r="N226" s="98"/>
      <c r="O226" s="98"/>
      <c r="P226" s="98"/>
      <c r="Q226" s="98"/>
      <c r="R226" s="98"/>
      <c r="S226" s="98"/>
      <c r="T226" s="98"/>
      <c r="U226" s="98"/>
      <c r="V226" s="98"/>
      <c r="W226" s="98"/>
      <c r="X226" s="98"/>
      <c r="Y226" s="98"/>
      <c r="AB226" s="60" t="e">
        <f>IF(I226="","",IF(I226=_xlfn.XLOOKUP(COUNTIF(C$8:C226,"V")+AB$7,#REF!,#REF!),"OK","NG"))</f>
        <v>#REF!</v>
      </c>
    </row>
    <row r="227" spans="2:28" ht="15.95" customHeight="1" x14ac:dyDescent="0.3">
      <c r="B227" s="98"/>
      <c r="C227" s="99"/>
      <c r="D227" s="99"/>
      <c r="E227" s="99"/>
      <c r="F227" s="99"/>
      <c r="G227" s="99"/>
      <c r="H227" s="99"/>
      <c r="I227" s="99"/>
      <c r="J227" s="100"/>
      <c r="K227" s="98"/>
      <c r="L227" s="98"/>
      <c r="M227" s="98"/>
      <c r="N227" s="98"/>
      <c r="O227" s="98"/>
      <c r="P227" s="98"/>
      <c r="Q227" s="98"/>
      <c r="R227" s="98"/>
      <c r="S227" s="98"/>
      <c r="T227" s="98"/>
      <c r="U227" s="98"/>
      <c r="V227" s="98"/>
      <c r="W227" s="98"/>
      <c r="X227" s="98"/>
      <c r="Y227" s="98"/>
      <c r="AB227" s="60" t="str">
        <f>IF(I227="","",IF(I227=_xlfn.XLOOKUP(COUNTIF(C$8:C227,"V")+AB$7,#REF!,#REF!),"OK","NG"))</f>
        <v/>
      </c>
    </row>
    <row r="228" spans="2:28" ht="15.95" customHeight="1" x14ac:dyDescent="0.3">
      <c r="B228" s="98"/>
      <c r="C228" s="99"/>
      <c r="D228" s="99"/>
      <c r="E228" s="99"/>
      <c r="F228" s="99"/>
      <c r="G228" s="99"/>
      <c r="H228" s="99"/>
      <c r="I228" s="99"/>
      <c r="J228" s="100"/>
      <c r="K228" s="98"/>
      <c r="L228" s="98"/>
      <c r="M228" s="98"/>
      <c r="N228" s="98"/>
      <c r="O228" s="98"/>
      <c r="P228" s="98"/>
      <c r="Q228" s="98"/>
      <c r="R228" s="98"/>
      <c r="S228" s="98"/>
      <c r="T228" s="98"/>
      <c r="U228" s="98"/>
      <c r="V228" s="98"/>
      <c r="W228" s="98"/>
      <c r="X228" s="98"/>
      <c r="Y228" s="98"/>
      <c r="AB228" s="60" t="str">
        <f>IF(I228="","",IF(I228=_xlfn.XLOOKUP(COUNTIF(C$8:C228,"V")+AB$7,#REF!,#REF!),"OK","NG"))</f>
        <v/>
      </c>
    </row>
    <row r="229" spans="2:28" ht="15.95" customHeight="1" x14ac:dyDescent="0.3">
      <c r="B229" s="98"/>
      <c r="C229" s="99"/>
      <c r="D229" s="99"/>
      <c r="E229" s="99"/>
      <c r="F229" s="99"/>
      <c r="G229" s="99"/>
      <c r="H229" s="99"/>
      <c r="I229" s="99"/>
      <c r="J229" s="100"/>
      <c r="K229" s="98"/>
      <c r="L229" s="98"/>
      <c r="M229" s="98"/>
      <c r="N229" s="98"/>
      <c r="O229" s="98"/>
      <c r="P229" s="98"/>
      <c r="Q229" s="98"/>
      <c r="R229" s="98"/>
      <c r="S229" s="98"/>
      <c r="T229" s="98"/>
      <c r="U229" s="98"/>
      <c r="V229" s="98"/>
      <c r="W229" s="98"/>
      <c r="X229" s="98"/>
      <c r="Y229" s="98"/>
      <c r="AB229" s="60" t="str">
        <f>IF(I229="","",IF(I229=_xlfn.XLOOKUP(COUNTIF(C$8:C229,"V")+AB$7,#REF!,#REF!),"OK","NG"))</f>
        <v/>
      </c>
    </row>
    <row r="230" spans="2:28" ht="15.95" customHeight="1" x14ac:dyDescent="0.3">
      <c r="B230" s="98"/>
      <c r="C230" s="99"/>
      <c r="D230" s="99"/>
      <c r="E230" s="99"/>
      <c r="F230" s="99"/>
      <c r="G230" s="99"/>
      <c r="H230" s="99"/>
      <c r="I230" s="99"/>
      <c r="J230" s="100"/>
      <c r="K230" s="98"/>
      <c r="L230" s="98"/>
      <c r="M230" s="98"/>
      <c r="N230" s="98"/>
      <c r="O230" s="98"/>
      <c r="P230" s="98"/>
      <c r="Q230" s="98"/>
      <c r="R230" s="98"/>
      <c r="S230" s="98"/>
      <c r="T230" s="98"/>
      <c r="U230" s="98"/>
      <c r="V230" s="98"/>
      <c r="W230" s="98"/>
      <c r="X230" s="98"/>
      <c r="Y230" s="98"/>
      <c r="AB230" s="60" t="str">
        <f>IF(I230="","",IF(I230=_xlfn.XLOOKUP(COUNTIF(C$8:C230,"V")+AB$7,#REF!,#REF!),"OK","NG"))</f>
        <v/>
      </c>
    </row>
    <row r="231" spans="2:28" ht="15.95" customHeight="1" x14ac:dyDescent="0.3">
      <c r="B231" s="98"/>
      <c r="C231" s="99"/>
      <c r="D231" s="99"/>
      <c r="E231" s="99"/>
      <c r="F231" s="99"/>
      <c r="G231" s="99"/>
      <c r="H231" s="99"/>
      <c r="I231" s="99"/>
      <c r="J231" s="100"/>
      <c r="K231" s="98"/>
      <c r="L231" s="98"/>
      <c r="M231" s="98"/>
      <c r="N231" s="98"/>
      <c r="O231" s="98"/>
      <c r="P231" s="98"/>
      <c r="Q231" s="98"/>
      <c r="R231" s="98"/>
      <c r="S231" s="98"/>
      <c r="T231" s="98"/>
      <c r="U231" s="98"/>
      <c r="V231" s="98"/>
      <c r="W231" s="98"/>
      <c r="X231" s="98"/>
      <c r="Y231" s="98"/>
      <c r="AB231" s="60" t="str">
        <f>IF(I231="","",IF(I231=_xlfn.XLOOKUP(COUNTIF(C$8:C231,"V")+AB$7,#REF!,#REF!),"OK","NG"))</f>
        <v/>
      </c>
    </row>
    <row r="232" spans="2:28" ht="15.95" customHeight="1" x14ac:dyDescent="0.3">
      <c r="B232" s="26"/>
      <c r="C232" s="26"/>
      <c r="D232" s="26"/>
      <c r="E232" s="26"/>
      <c r="F232" s="26"/>
      <c r="G232" s="26"/>
      <c r="H232" s="26"/>
      <c r="I232" s="26"/>
      <c r="J232" s="26"/>
      <c r="K232" s="26"/>
      <c r="L232" s="26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  <c r="Y232" s="26"/>
      <c r="AB232" s="60" t="str">
        <f>IF(I232="","",IF(I232=_xlfn.XLOOKUP(COUNTIF(C$8:C232,"V")+AB$7,#REF!,#REF!),"OK","NG"))</f>
        <v/>
      </c>
    </row>
    <row r="233" spans="2:28" ht="15.95" customHeight="1" x14ac:dyDescent="0.3">
      <c r="B233" s="26"/>
      <c r="C233" s="26"/>
      <c r="D233" s="26"/>
      <c r="E233" s="26"/>
      <c r="F233" s="26"/>
      <c r="G233" s="26"/>
      <c r="H233" s="26"/>
      <c r="I233" s="26"/>
      <c r="J233" s="26"/>
      <c r="K233" s="26"/>
      <c r="L233" s="26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  <c r="Y233" s="26"/>
      <c r="AB233" s="60" t="str">
        <f>IF(I233="","",IF(I233=_xlfn.XLOOKUP(COUNTIF(C$8:C233,"V")+AB$7,#REF!,#REF!),"OK","NG"))</f>
        <v/>
      </c>
    </row>
    <row r="234" spans="2:28" ht="15.95" customHeight="1" x14ac:dyDescent="0.3">
      <c r="B234" s="26"/>
      <c r="C234" s="26"/>
      <c r="D234" s="26"/>
      <c r="E234" s="26"/>
      <c r="F234" s="26"/>
      <c r="G234" s="26"/>
      <c r="H234" s="26"/>
      <c r="I234" s="26"/>
      <c r="J234" s="26"/>
      <c r="K234" s="26"/>
      <c r="L234" s="26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  <c r="Y234" s="26"/>
      <c r="AB234" s="60" t="str">
        <f>IF(I234="","",IF(I234=_xlfn.XLOOKUP(COUNTIF(C$8:C234,"V")+AB$7,#REF!,#REF!),"OK","NG"))</f>
        <v/>
      </c>
    </row>
    <row r="235" spans="2:28" ht="15.95" customHeight="1" x14ac:dyDescent="0.3">
      <c r="B235" s="26"/>
      <c r="C235" s="26"/>
      <c r="D235" s="26"/>
      <c r="E235" s="26"/>
      <c r="F235" s="26"/>
      <c r="G235" s="26"/>
      <c r="H235" s="26"/>
      <c r="I235" s="26"/>
      <c r="J235" s="26"/>
      <c r="K235" s="26"/>
      <c r="L235" s="26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  <c r="Y235" s="26"/>
      <c r="AB235" s="60" t="str">
        <f>IF(I235="","",IF(I235=_xlfn.XLOOKUP(COUNTIF(C$8:C235,"V")+AB$7,#REF!,#REF!),"OK","NG"))</f>
        <v/>
      </c>
    </row>
    <row r="236" spans="2:28" ht="15.95" customHeight="1" x14ac:dyDescent="0.3">
      <c r="B236" s="26"/>
      <c r="C236" s="26"/>
      <c r="D236" s="26"/>
      <c r="E236" s="26"/>
      <c r="F236" s="26"/>
      <c r="G236" s="26"/>
      <c r="H236" s="26"/>
      <c r="I236" s="26"/>
      <c r="J236" s="26"/>
      <c r="K236" s="26"/>
      <c r="L236" s="26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  <c r="Y236" s="26"/>
      <c r="AB236" s="60" t="str">
        <f>IF(I236="","",IF(I236=_xlfn.XLOOKUP(COUNTIF(C$8:C236,"V")+AB$7,#REF!,#REF!),"OK","NG"))</f>
        <v/>
      </c>
    </row>
    <row r="237" spans="2:28" ht="15.95" customHeight="1" x14ac:dyDescent="0.3">
      <c r="B237" s="26"/>
      <c r="C237" s="26"/>
      <c r="D237" s="26"/>
      <c r="E237" s="26"/>
      <c r="F237" s="26"/>
      <c r="G237" s="26"/>
      <c r="H237" s="26"/>
      <c r="I237" s="26"/>
      <c r="J237" s="26"/>
      <c r="K237" s="26"/>
      <c r="L237" s="26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  <c r="Y237" s="26"/>
      <c r="AB237" s="60" t="str">
        <f>IF(I237="","",IF(I237=_xlfn.XLOOKUP(COUNTIF(C$8:C237,"V")+AB$7,#REF!,#REF!),"OK","NG"))</f>
        <v/>
      </c>
    </row>
    <row r="238" spans="2:28" ht="15.95" customHeight="1" x14ac:dyDescent="0.3">
      <c r="B238" s="26"/>
      <c r="C238" s="26"/>
      <c r="D238" s="26"/>
      <c r="E238" s="26"/>
      <c r="F238" s="26"/>
      <c r="G238" s="26"/>
      <c r="H238" s="26"/>
      <c r="I238" s="26"/>
      <c r="J238" s="26"/>
      <c r="K238" s="26"/>
      <c r="L238" s="26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  <c r="Y238" s="26"/>
      <c r="AB238" s="60" t="str">
        <f>IF(I238="","",IF(I238=_xlfn.XLOOKUP(COUNTIF(C$8:C238,"V")+AB$7,#REF!,#REF!),"OK","NG"))</f>
        <v/>
      </c>
    </row>
    <row r="239" spans="2:28" ht="15.95" customHeight="1" x14ac:dyDescent="0.3">
      <c r="B239" s="26"/>
      <c r="C239" s="26"/>
      <c r="D239" s="26"/>
      <c r="E239" s="26"/>
      <c r="F239" s="26"/>
      <c r="G239" s="26"/>
      <c r="H239" s="26"/>
      <c r="I239" s="26"/>
      <c r="J239" s="26"/>
      <c r="K239" s="26"/>
      <c r="L239" s="26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  <c r="Y239" s="26"/>
      <c r="AB239" s="60" t="str">
        <f>IF(I239="","",IF(I239=_xlfn.XLOOKUP(COUNTIF(C$8:C239,"V")+AB$7,#REF!,#REF!),"OK","NG"))</f>
        <v/>
      </c>
    </row>
    <row r="240" spans="2:28" ht="15.95" customHeight="1" x14ac:dyDescent="0.3">
      <c r="B240" s="26"/>
      <c r="C240" s="26"/>
      <c r="D240" s="26"/>
      <c r="E240" s="26"/>
      <c r="F240" s="26"/>
      <c r="G240" s="26"/>
      <c r="H240" s="26"/>
      <c r="I240" s="26"/>
      <c r="J240" s="26"/>
      <c r="K240" s="26"/>
      <c r="L240" s="26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  <c r="Y240" s="26"/>
      <c r="AB240" s="60" t="str">
        <f>IF(I240="","",IF(I240=_xlfn.XLOOKUP(COUNTIF(C$8:C240,"V")+AB$7,#REF!,#REF!),"OK","NG"))</f>
        <v/>
      </c>
    </row>
    <row r="241" spans="2:28" ht="15.95" customHeight="1" x14ac:dyDescent="0.3">
      <c r="B241" s="26"/>
      <c r="C241" s="26"/>
      <c r="D241" s="26"/>
      <c r="E241" s="26"/>
      <c r="F241" s="26"/>
      <c r="G241" s="26"/>
      <c r="H241" s="26"/>
      <c r="I241" s="26"/>
      <c r="J241" s="26"/>
      <c r="K241" s="26"/>
      <c r="L241" s="26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  <c r="Y241" s="26"/>
      <c r="AB241" s="60" t="str">
        <f>IF(I241="","",IF(I241=_xlfn.XLOOKUP(COUNTIF(C$8:C241,"V")+AB$7,#REF!,#REF!),"OK","NG"))</f>
        <v/>
      </c>
    </row>
    <row r="242" spans="2:28" ht="15.95" customHeight="1" x14ac:dyDescent="0.3">
      <c r="B242" s="26"/>
      <c r="C242" s="26"/>
      <c r="D242" s="26"/>
      <c r="E242" s="26"/>
      <c r="F242" s="26"/>
      <c r="G242" s="26"/>
      <c r="H242" s="26"/>
      <c r="I242" s="26"/>
      <c r="J242" s="26"/>
      <c r="K242" s="26"/>
      <c r="L242" s="26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  <c r="Y242" s="26"/>
      <c r="AB242" s="60" t="str">
        <f>IF(I242="","",IF(I242=_xlfn.XLOOKUP(COUNTIF(C$8:C242,"V")+AB$7,#REF!,#REF!),"OK","NG"))</f>
        <v/>
      </c>
    </row>
    <row r="243" spans="2:28" ht="15.95" customHeight="1" x14ac:dyDescent="0.3">
      <c r="B243" s="26"/>
      <c r="C243" s="26"/>
      <c r="D243" s="26"/>
      <c r="E243" s="26"/>
      <c r="F243" s="26"/>
      <c r="G243" s="26"/>
      <c r="H243" s="26"/>
      <c r="I243" s="26"/>
      <c r="J243" s="26"/>
      <c r="K243" s="26"/>
      <c r="L243" s="26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  <c r="Y243" s="26"/>
      <c r="AB243" s="60" t="str">
        <f>IF(I243="","",IF(I243=_xlfn.XLOOKUP(COUNTIF(C$8:C243,"V")+AB$7,#REF!,#REF!),"OK","NG"))</f>
        <v/>
      </c>
    </row>
    <row r="244" spans="2:28" ht="15.95" customHeight="1" x14ac:dyDescent="0.3">
      <c r="B244" s="26"/>
      <c r="C244" s="26"/>
      <c r="D244" s="26"/>
      <c r="E244" s="26"/>
      <c r="F244" s="26"/>
      <c r="G244" s="26"/>
      <c r="H244" s="26"/>
      <c r="I244" s="26"/>
      <c r="J244" s="26"/>
      <c r="K244" s="26"/>
      <c r="L244" s="26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  <c r="Y244" s="26"/>
      <c r="AB244" s="60" t="str">
        <f>IF(I244="","",IF(I244=_xlfn.XLOOKUP(COUNTIF(C$8:C244,"V")+AB$7,#REF!,#REF!),"OK","NG"))</f>
        <v/>
      </c>
    </row>
    <row r="245" spans="2:28" ht="15.95" customHeight="1" x14ac:dyDescent="0.3">
      <c r="B245" s="26"/>
      <c r="C245" s="26"/>
      <c r="D245" s="26"/>
      <c r="E245" s="26"/>
      <c r="F245" s="26"/>
      <c r="G245" s="26"/>
      <c r="H245" s="26"/>
      <c r="I245" s="26"/>
      <c r="J245" s="26"/>
      <c r="K245" s="26"/>
      <c r="L245" s="26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  <c r="Y245" s="26"/>
      <c r="AB245" s="60" t="str">
        <f>IF(I245="","",IF(I245=_xlfn.XLOOKUP(COUNTIF(C$8:C245,"V")+AB$7,#REF!,#REF!),"OK","NG"))</f>
        <v/>
      </c>
    </row>
    <row r="246" spans="2:28" ht="15.95" customHeight="1" x14ac:dyDescent="0.3">
      <c r="B246" s="26"/>
      <c r="C246" s="26"/>
      <c r="D246" s="26"/>
      <c r="E246" s="26"/>
      <c r="F246" s="26"/>
      <c r="G246" s="26"/>
      <c r="H246" s="26"/>
      <c r="I246" s="26"/>
      <c r="J246" s="26"/>
      <c r="K246" s="26"/>
      <c r="L246" s="26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  <c r="Y246" s="26"/>
      <c r="AB246" s="60" t="str">
        <f>IF(I246="","",IF(I246=_xlfn.XLOOKUP(COUNTIF(C$8:C246,"V")+AB$7,#REF!,#REF!),"OK","NG"))</f>
        <v/>
      </c>
    </row>
    <row r="247" spans="2:28" ht="15.95" customHeight="1" x14ac:dyDescent="0.3">
      <c r="B247" s="26"/>
      <c r="C247" s="26"/>
      <c r="D247" s="26"/>
      <c r="E247" s="26"/>
      <c r="F247" s="26"/>
      <c r="G247" s="26"/>
      <c r="H247" s="26"/>
      <c r="I247" s="26"/>
      <c r="J247" s="26"/>
      <c r="K247" s="26"/>
      <c r="L247" s="26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  <c r="Y247" s="26"/>
      <c r="AB247" s="60" t="str">
        <f>IF(I247="","",IF(I247=_xlfn.XLOOKUP(COUNTIF(C$8:C247,"V")+AB$7,#REF!,#REF!),"OK","NG"))</f>
        <v/>
      </c>
    </row>
    <row r="248" spans="2:28" ht="15.95" customHeight="1" x14ac:dyDescent="0.3">
      <c r="B248" s="26"/>
      <c r="C248" s="26"/>
      <c r="D248" s="26"/>
      <c r="E248" s="26"/>
      <c r="F248" s="26"/>
      <c r="G248" s="26"/>
      <c r="H248" s="26"/>
      <c r="I248" s="26"/>
      <c r="J248" s="26"/>
      <c r="K248" s="26"/>
      <c r="L248" s="26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  <c r="Y248" s="26"/>
      <c r="AB248" s="60" t="str">
        <f>IF(I248="","",IF(I248=_xlfn.XLOOKUP(COUNTIF(C$8:C248,"V")+AB$7,#REF!,#REF!),"OK","NG"))</f>
        <v/>
      </c>
    </row>
    <row r="249" spans="2:28" ht="15.95" customHeight="1" x14ac:dyDescent="0.3">
      <c r="B249" s="26"/>
      <c r="C249" s="26"/>
      <c r="D249" s="26"/>
      <c r="E249" s="26"/>
      <c r="F249" s="26"/>
      <c r="G249" s="26"/>
      <c r="H249" s="26"/>
      <c r="I249" s="26"/>
      <c r="J249" s="26"/>
      <c r="K249" s="26"/>
      <c r="L249" s="26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  <c r="Y249" s="26"/>
      <c r="AB249" s="60" t="str">
        <f>IF(I249="","",IF(I249=_xlfn.XLOOKUP(COUNTIF(C$8:C249,"V")+AB$7,#REF!,#REF!),"OK","NG"))</f>
        <v/>
      </c>
    </row>
    <row r="250" spans="2:28" ht="15.95" customHeight="1" x14ac:dyDescent="0.3">
      <c r="B250" s="26"/>
      <c r="C250" s="26"/>
      <c r="D250" s="26"/>
      <c r="E250" s="26"/>
      <c r="F250" s="26"/>
      <c r="G250" s="26"/>
      <c r="H250" s="26"/>
      <c r="I250" s="26"/>
      <c r="J250" s="26"/>
      <c r="K250" s="26"/>
      <c r="L250" s="26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  <c r="Y250" s="26"/>
      <c r="AB250" s="60" t="str">
        <f>IF(I250="","",IF(I250=_xlfn.XLOOKUP(COUNTIF(C$8:C250,"V")+AB$7,#REF!,#REF!),"OK","NG"))</f>
        <v/>
      </c>
    </row>
    <row r="251" spans="2:28" ht="15.95" customHeight="1" x14ac:dyDescent="0.3">
      <c r="B251" s="26"/>
      <c r="C251" s="26"/>
      <c r="D251" s="26"/>
      <c r="E251" s="26"/>
      <c r="F251" s="26"/>
      <c r="G251" s="26"/>
      <c r="H251" s="26"/>
      <c r="I251" s="26"/>
      <c r="J251" s="26"/>
      <c r="K251" s="26"/>
      <c r="L251" s="26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  <c r="Y251" s="26"/>
      <c r="AB251" s="60" t="str">
        <f>IF(I251="","",IF(I251=_xlfn.XLOOKUP(COUNTIF(C$8:C251,"V")+AB$7,#REF!,#REF!),"OK","NG"))</f>
        <v/>
      </c>
    </row>
    <row r="252" spans="2:28" ht="15.95" customHeight="1" x14ac:dyDescent="0.3">
      <c r="B252" s="26"/>
      <c r="C252" s="26"/>
      <c r="D252" s="26"/>
      <c r="E252" s="26"/>
      <c r="F252" s="26"/>
      <c r="G252" s="26"/>
      <c r="H252" s="26"/>
      <c r="I252" s="26"/>
      <c r="J252" s="26"/>
      <c r="K252" s="26"/>
      <c r="L252" s="26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  <c r="Y252" s="26"/>
      <c r="AB252" s="60" t="str">
        <f>IF(I252="","",IF(I252=_xlfn.XLOOKUP(COUNTIF(C$8:C252,"V")+AB$7,#REF!,#REF!),"OK","NG"))</f>
        <v/>
      </c>
    </row>
    <row r="253" spans="2:28" ht="15.95" customHeight="1" x14ac:dyDescent="0.3">
      <c r="B253" s="26"/>
      <c r="C253" s="26"/>
      <c r="D253" s="26"/>
      <c r="E253" s="26"/>
      <c r="F253" s="26"/>
      <c r="G253" s="26"/>
      <c r="H253" s="26"/>
      <c r="I253" s="26"/>
      <c r="J253" s="26"/>
      <c r="K253" s="26"/>
      <c r="L253" s="26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  <c r="Y253" s="26"/>
      <c r="AB253" s="60" t="str">
        <f>IF(I253="","",IF(I253=_xlfn.XLOOKUP(COUNTIF(C$8:C253,"V")+AB$7,#REF!,#REF!),"OK","NG"))</f>
        <v/>
      </c>
    </row>
    <row r="254" spans="2:28" ht="15.95" customHeight="1" x14ac:dyDescent="0.3">
      <c r="B254" s="26"/>
      <c r="C254" s="26"/>
      <c r="D254" s="26"/>
      <c r="E254" s="26"/>
      <c r="F254" s="26"/>
      <c r="G254" s="26"/>
      <c r="H254" s="26"/>
      <c r="I254" s="26"/>
      <c r="J254" s="26"/>
      <c r="K254" s="26"/>
      <c r="L254" s="26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  <c r="Y254" s="26"/>
      <c r="AB254" s="60" t="str">
        <f>IF(I254="","",IF(I254=_xlfn.XLOOKUP(COUNTIF(C$8:C254,"V")+AB$7,#REF!,#REF!),"OK","NG"))</f>
        <v/>
      </c>
    </row>
    <row r="255" spans="2:28" ht="15.95" customHeight="1" x14ac:dyDescent="0.3">
      <c r="B255" s="26"/>
      <c r="C255" s="26"/>
      <c r="D255" s="26"/>
      <c r="E255" s="26"/>
      <c r="F255" s="26"/>
      <c r="G255" s="26"/>
      <c r="H255" s="26"/>
      <c r="I255" s="26"/>
      <c r="J255" s="26"/>
      <c r="K255" s="26"/>
      <c r="L255" s="26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  <c r="Y255" s="26"/>
      <c r="AB255" s="60" t="str">
        <f>IF(I255="","",IF(I255=_xlfn.XLOOKUP(COUNTIF(C$8:C255,"V")+AB$7,#REF!,#REF!),"OK","NG"))</f>
        <v/>
      </c>
    </row>
    <row r="256" spans="2:28" ht="15.95" hidden="1" customHeight="1" x14ac:dyDescent="0.3">
      <c r="B256" s="26"/>
      <c r="C256" s="26"/>
      <c r="D256" s="26"/>
      <c r="E256" s="26"/>
      <c r="F256" s="26"/>
      <c r="G256" s="26"/>
      <c r="H256" s="26"/>
      <c r="I256" s="26"/>
      <c r="J256" s="26"/>
      <c r="K256" s="26"/>
      <c r="L256" s="26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  <c r="Y256" s="26"/>
      <c r="AB256" s="60" t="str">
        <f>IF(I256="","",IF(I256=_xlfn.XLOOKUP(COUNTIF(C$8:C256,"V")+AB$7,#REF!,#REF!),"OK","NG"))</f>
        <v/>
      </c>
    </row>
    <row r="257" spans="2:28" ht="15.95" hidden="1" customHeight="1" x14ac:dyDescent="0.3">
      <c r="B257" s="26"/>
      <c r="C257" s="26"/>
      <c r="D257" s="26"/>
      <c r="E257" s="26"/>
      <c r="F257" s="26"/>
      <c r="G257" s="26"/>
      <c r="H257" s="26"/>
      <c r="I257" s="26"/>
      <c r="J257" s="26"/>
      <c r="K257" s="26"/>
      <c r="L257" s="26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  <c r="Y257" s="26"/>
      <c r="AB257" s="60" t="str">
        <f>IF(I257="","",IF(I257=_xlfn.XLOOKUP(COUNTIF(C$8:C257,"V")+AB$7,#REF!,#REF!),"OK","NG"))</f>
        <v/>
      </c>
    </row>
    <row r="258" spans="2:28" ht="15.95" hidden="1" customHeight="1" x14ac:dyDescent="0.3">
      <c r="B258" s="26"/>
      <c r="C258" s="26"/>
      <c r="D258" s="26"/>
      <c r="E258" s="26"/>
      <c r="F258" s="26"/>
      <c r="G258" s="26"/>
      <c r="H258" s="26"/>
      <c r="I258" s="26"/>
      <c r="J258" s="26"/>
      <c r="K258" s="26"/>
      <c r="L258" s="26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  <c r="Y258" s="26"/>
      <c r="AB258" s="60" t="str">
        <f>IF(I258="","",IF(I258=_xlfn.XLOOKUP(COUNTIF(C$8:C258,"V")+AB$7,#REF!,#REF!),"OK","NG"))</f>
        <v/>
      </c>
    </row>
    <row r="259" spans="2:28" ht="15.95" hidden="1" customHeight="1" x14ac:dyDescent="0.3">
      <c r="B259" s="26"/>
      <c r="C259" s="26"/>
      <c r="D259" s="26"/>
      <c r="E259" s="26"/>
      <c r="F259" s="26"/>
      <c r="G259" s="26"/>
      <c r="H259" s="26"/>
      <c r="I259" s="26"/>
      <c r="J259" s="26"/>
      <c r="K259" s="26"/>
      <c r="L259" s="26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  <c r="Y259" s="26"/>
      <c r="AB259" s="60" t="str">
        <f>IF(I259="","",IF(I259=_xlfn.XLOOKUP(COUNTIF(C$8:C259,"V")+AB$7,#REF!,#REF!),"OK","NG"))</f>
        <v/>
      </c>
    </row>
    <row r="260" spans="2:28" ht="15.95" hidden="1" customHeight="1" x14ac:dyDescent="0.3">
      <c r="B260" s="26"/>
      <c r="C260" s="26"/>
      <c r="D260" s="26"/>
      <c r="E260" s="26"/>
      <c r="F260" s="26"/>
      <c r="G260" s="26"/>
      <c r="H260" s="26"/>
      <c r="I260" s="26"/>
      <c r="J260" s="26"/>
      <c r="K260" s="26"/>
      <c r="L260" s="26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  <c r="Y260" s="26"/>
      <c r="AB260" s="60" t="str">
        <f>IF(I260="","",IF(I260=_xlfn.XLOOKUP(COUNTIF(C$8:C260,"V")+AB$7,#REF!,#REF!),"OK","NG"))</f>
        <v/>
      </c>
    </row>
    <row r="261" spans="2:28" ht="15.95" hidden="1" customHeight="1" x14ac:dyDescent="0.3">
      <c r="B261" s="26"/>
      <c r="C261" s="26"/>
      <c r="D261" s="26"/>
      <c r="E261" s="26"/>
      <c r="F261" s="26"/>
      <c r="G261" s="26"/>
      <c r="H261" s="26"/>
      <c r="I261" s="26"/>
      <c r="J261" s="26"/>
      <c r="K261" s="26"/>
      <c r="L261" s="26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  <c r="Y261" s="26"/>
      <c r="AB261" s="60" t="str">
        <f>IF(I261="","",IF(I261=_xlfn.XLOOKUP(COUNTIF(C$8:C261,"V")+AB$7,#REF!,#REF!),"OK","NG"))</f>
        <v/>
      </c>
    </row>
    <row r="262" spans="2:28" ht="15.95" hidden="1" customHeight="1" x14ac:dyDescent="0.3">
      <c r="B262" s="26"/>
      <c r="C262" s="26"/>
      <c r="D262" s="26"/>
      <c r="E262" s="26"/>
      <c r="F262" s="26"/>
      <c r="G262" s="26"/>
      <c r="H262" s="26"/>
      <c r="I262" s="26"/>
      <c r="J262" s="26"/>
      <c r="K262" s="26"/>
      <c r="L262" s="26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  <c r="Y262" s="26"/>
      <c r="AB262" s="60" t="str">
        <f>IF(I262="","",IF(I262=_xlfn.XLOOKUP(COUNTIF(C$8:C262,"V")+AB$7,#REF!,#REF!),"OK","NG"))</f>
        <v/>
      </c>
    </row>
    <row r="263" spans="2:28" ht="15.95" hidden="1" customHeight="1" x14ac:dyDescent="0.3">
      <c r="B263" s="26"/>
      <c r="C263" s="26"/>
      <c r="D263" s="26"/>
      <c r="E263" s="26"/>
      <c r="F263" s="26"/>
      <c r="G263" s="26"/>
      <c r="H263" s="26"/>
      <c r="I263" s="26"/>
      <c r="J263" s="26"/>
      <c r="K263" s="26"/>
      <c r="L263" s="26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  <c r="Y263" s="26"/>
      <c r="AB263" s="60" t="str">
        <f>IF(I263="","",IF(I263=_xlfn.XLOOKUP(COUNTIF(C$8:C263,"V")+AB$7,#REF!,#REF!),"OK","NG"))</f>
        <v/>
      </c>
    </row>
    <row r="264" spans="2:28" ht="15.95" hidden="1" customHeight="1" x14ac:dyDescent="0.3">
      <c r="B264" s="26"/>
      <c r="C264" s="26"/>
      <c r="D264" s="26"/>
      <c r="E264" s="26"/>
      <c r="F264" s="26"/>
      <c r="G264" s="26"/>
      <c r="H264" s="26"/>
      <c r="I264" s="26"/>
      <c r="J264" s="26"/>
      <c r="K264" s="26"/>
      <c r="L264" s="26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  <c r="Y264" s="26"/>
      <c r="AB264" s="60" t="str">
        <f>IF(I264="","",IF(I264=_xlfn.XLOOKUP(COUNTIF(C$8:C264,"V")+AB$7,#REF!,#REF!),"OK","NG"))</f>
        <v/>
      </c>
    </row>
    <row r="265" spans="2:28" ht="15.95" hidden="1" customHeight="1" x14ac:dyDescent="0.3">
      <c r="B265" s="26"/>
      <c r="C265" s="26"/>
      <c r="D265" s="26"/>
      <c r="E265" s="26"/>
      <c r="F265" s="26"/>
      <c r="G265" s="26"/>
      <c r="H265" s="26"/>
      <c r="I265" s="26"/>
      <c r="J265" s="26"/>
      <c r="K265" s="26"/>
      <c r="L265" s="26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  <c r="Y265" s="26"/>
      <c r="AB265" s="60" t="str">
        <f>IF(I265="","",IF(I265=_xlfn.XLOOKUP(COUNTIF(C$8:C265,"V")+AB$7,#REF!,#REF!),"OK","NG"))</f>
        <v/>
      </c>
    </row>
    <row r="266" spans="2:28" ht="15.95" hidden="1" customHeight="1" x14ac:dyDescent="0.3">
      <c r="B266" s="26"/>
      <c r="C266" s="26"/>
      <c r="D266" s="26"/>
      <c r="E266" s="26"/>
      <c r="F266" s="26"/>
      <c r="G266" s="26"/>
      <c r="H266" s="26"/>
      <c r="I266" s="26"/>
      <c r="J266" s="26"/>
      <c r="K266" s="26"/>
      <c r="L266" s="26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  <c r="Y266" s="26"/>
      <c r="AB266" s="60" t="str">
        <f>IF(I266="","",IF(I266=_xlfn.XLOOKUP(COUNTIF(C$8:C266,"V")+AB$7,#REF!,#REF!),"OK","NG"))</f>
        <v/>
      </c>
    </row>
    <row r="267" spans="2:28" ht="15.95" hidden="1" customHeight="1" x14ac:dyDescent="0.3">
      <c r="B267" s="26"/>
      <c r="C267" s="26"/>
      <c r="D267" s="26"/>
      <c r="E267" s="26"/>
      <c r="F267" s="26"/>
      <c r="G267" s="26"/>
      <c r="H267" s="26"/>
      <c r="I267" s="26"/>
      <c r="J267" s="26"/>
      <c r="K267" s="26"/>
      <c r="L267" s="26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  <c r="Y267" s="26"/>
      <c r="AB267" s="60" t="str">
        <f>IF(I267="","",IF(I267=_xlfn.XLOOKUP(COUNTIF(C$8:C267,"V")+AB$7,#REF!,#REF!),"OK","NG"))</f>
        <v/>
      </c>
    </row>
    <row r="268" spans="2:28" ht="15.95" hidden="1" customHeight="1" x14ac:dyDescent="0.3">
      <c r="B268" s="26"/>
      <c r="C268" s="26"/>
      <c r="D268" s="26"/>
      <c r="E268" s="26"/>
      <c r="F268" s="26"/>
      <c r="G268" s="26"/>
      <c r="H268" s="26"/>
      <c r="I268" s="26"/>
      <c r="J268" s="26"/>
      <c r="K268" s="26"/>
      <c r="L268" s="26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  <c r="Y268" s="26"/>
      <c r="AB268" s="60" t="str">
        <f>IF(I268="","",IF(I268=_xlfn.XLOOKUP(COUNTIF(C$8:C268,"V")+AB$7,#REF!,#REF!),"OK","NG"))</f>
        <v/>
      </c>
    </row>
    <row r="269" spans="2:28" ht="15.95" hidden="1" customHeight="1" x14ac:dyDescent="0.3">
      <c r="B269" s="26"/>
      <c r="C269" s="26"/>
      <c r="D269" s="26"/>
      <c r="E269" s="26"/>
      <c r="F269" s="26"/>
      <c r="G269" s="26"/>
      <c r="H269" s="26"/>
      <c r="I269" s="26"/>
      <c r="J269" s="26"/>
      <c r="K269" s="26"/>
      <c r="L269" s="26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  <c r="Y269" s="26"/>
      <c r="AB269" s="60" t="str">
        <f>IF(I269="","",IF(I269=_xlfn.XLOOKUP(COUNTIF(C$8:C269,"V")+AB$7,#REF!,#REF!),"OK","NG"))</f>
        <v/>
      </c>
    </row>
    <row r="270" spans="2:28" ht="15.95" hidden="1" customHeight="1" x14ac:dyDescent="0.3">
      <c r="B270" s="26"/>
      <c r="C270" s="26"/>
      <c r="D270" s="26"/>
      <c r="E270" s="26"/>
      <c r="F270" s="26"/>
      <c r="G270" s="26"/>
      <c r="H270" s="26"/>
      <c r="I270" s="26"/>
      <c r="J270" s="26"/>
      <c r="K270" s="26"/>
      <c r="L270" s="26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  <c r="Y270" s="26"/>
      <c r="AB270" s="60" t="str">
        <f>IF(I270="","",IF(I270=_xlfn.XLOOKUP(COUNTIF(C$8:C270,"V")+AB$7,#REF!,#REF!),"OK","NG"))</f>
        <v/>
      </c>
    </row>
    <row r="271" spans="2:28" ht="15.95" hidden="1" customHeight="1" x14ac:dyDescent="0.3">
      <c r="B271" s="26"/>
      <c r="C271" s="26"/>
      <c r="D271" s="26"/>
      <c r="E271" s="26"/>
      <c r="F271" s="26"/>
      <c r="G271" s="26"/>
      <c r="H271" s="26"/>
      <c r="I271" s="26"/>
      <c r="J271" s="26"/>
      <c r="K271" s="26"/>
      <c r="L271" s="26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  <c r="Y271" s="26"/>
      <c r="AB271" s="60" t="str">
        <f>IF(I271="","",IF(I271=_xlfn.XLOOKUP(COUNTIF(C$8:C271,"V")+AB$7,#REF!,#REF!),"OK","NG"))</f>
        <v/>
      </c>
    </row>
    <row r="272" spans="2:28" ht="15.95" hidden="1" customHeight="1" x14ac:dyDescent="0.3">
      <c r="B272" s="26"/>
      <c r="C272" s="26"/>
      <c r="D272" s="26"/>
      <c r="E272" s="26"/>
      <c r="F272" s="26"/>
      <c r="G272" s="26"/>
      <c r="H272" s="26"/>
      <c r="I272" s="26"/>
      <c r="J272" s="26"/>
      <c r="K272" s="26"/>
      <c r="L272" s="26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  <c r="Y272" s="26"/>
      <c r="AB272" s="60" t="str">
        <f>IF(I272="","",IF(I272=_xlfn.XLOOKUP(COUNTIF(C$8:C272,"V")+AB$7,#REF!,#REF!),"OK","NG"))</f>
        <v/>
      </c>
    </row>
    <row r="273" spans="2:28" ht="15.95" hidden="1" customHeight="1" x14ac:dyDescent="0.3">
      <c r="B273" s="26"/>
      <c r="C273" s="26"/>
      <c r="D273" s="26"/>
      <c r="E273" s="26"/>
      <c r="F273" s="26"/>
      <c r="G273" s="26"/>
      <c r="H273" s="26"/>
      <c r="I273" s="26"/>
      <c r="J273" s="26"/>
      <c r="K273" s="26"/>
      <c r="L273" s="26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  <c r="Y273" s="26"/>
      <c r="AB273" s="60" t="str">
        <f>IF(I273="","",IF(I273=_xlfn.XLOOKUP(COUNTIF(C$8:C273,"V")+AB$7,#REF!,#REF!),"OK","NG"))</f>
        <v/>
      </c>
    </row>
    <row r="274" spans="2:28" ht="15.95" hidden="1" customHeight="1" x14ac:dyDescent="0.3">
      <c r="B274" s="26"/>
      <c r="C274" s="26"/>
      <c r="D274" s="26"/>
      <c r="E274" s="26"/>
      <c r="F274" s="26"/>
      <c r="G274" s="26"/>
      <c r="H274" s="26"/>
      <c r="I274" s="26"/>
      <c r="J274" s="26"/>
      <c r="K274" s="26"/>
      <c r="L274" s="26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  <c r="Y274" s="26"/>
      <c r="AB274" s="60" t="str">
        <f>IF(I274="","",IF(I274=_xlfn.XLOOKUP(COUNTIF(C$8:C274,"V")+AB$7,#REF!,#REF!),"OK","NG"))</f>
        <v/>
      </c>
    </row>
    <row r="275" spans="2:28" ht="15.95" hidden="1" customHeight="1" x14ac:dyDescent="0.3">
      <c r="B275" s="26"/>
      <c r="C275" s="26"/>
      <c r="D275" s="26"/>
      <c r="E275" s="26"/>
      <c r="F275" s="26"/>
      <c r="G275" s="26"/>
      <c r="H275" s="26"/>
      <c r="I275" s="26"/>
      <c r="J275" s="26"/>
      <c r="K275" s="26"/>
      <c r="L275" s="26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  <c r="Y275" s="26"/>
      <c r="AB275" s="60" t="str">
        <f>IF(I275="","",IF(I275=_xlfn.XLOOKUP(COUNTIF(C$8:C275,"V")+AB$7,#REF!,#REF!),"OK","NG"))</f>
        <v/>
      </c>
    </row>
    <row r="276" spans="2:28" ht="15.95" hidden="1" customHeight="1" x14ac:dyDescent="0.3">
      <c r="B276" s="26"/>
      <c r="C276" s="26"/>
      <c r="D276" s="26"/>
      <c r="E276" s="26"/>
      <c r="F276" s="26"/>
      <c r="G276" s="26"/>
      <c r="H276" s="26"/>
      <c r="I276" s="26"/>
      <c r="J276" s="26"/>
      <c r="K276" s="26"/>
      <c r="L276" s="26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  <c r="Y276" s="26"/>
      <c r="AB276" s="60" t="str">
        <f>IF(I276="","",IF(I276=_xlfn.XLOOKUP(COUNTIF(C$8:C276,"V")+AB$7,#REF!,#REF!),"OK","NG"))</f>
        <v/>
      </c>
    </row>
    <row r="277" spans="2:28" ht="15.95" hidden="1" customHeight="1" x14ac:dyDescent="0.3">
      <c r="B277" s="26"/>
      <c r="C277" s="26"/>
      <c r="D277" s="26"/>
      <c r="E277" s="26"/>
      <c r="F277" s="26"/>
      <c r="G277" s="26"/>
      <c r="H277" s="26"/>
      <c r="I277" s="26"/>
      <c r="J277" s="26"/>
      <c r="K277" s="26"/>
      <c r="L277" s="26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  <c r="Y277" s="26"/>
      <c r="AB277" s="60" t="str">
        <f>IF(I277="","",IF(I277=_xlfn.XLOOKUP(COUNTIF(C$8:C277,"V")+AB$7,#REF!,#REF!),"OK","NG"))</f>
        <v/>
      </c>
    </row>
    <row r="278" spans="2:28" ht="15.95" hidden="1" customHeight="1" x14ac:dyDescent="0.3">
      <c r="B278" s="26"/>
      <c r="C278" s="26"/>
      <c r="D278" s="26"/>
      <c r="E278" s="26"/>
      <c r="F278" s="26"/>
      <c r="G278" s="26"/>
      <c r="H278" s="26"/>
      <c r="I278" s="26"/>
      <c r="J278" s="26"/>
      <c r="K278" s="26"/>
      <c r="L278" s="26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  <c r="Y278" s="26"/>
      <c r="AB278" s="60" t="str">
        <f>IF(I278="","",IF(I278=_xlfn.XLOOKUP(COUNTIF(C$8:C278,"V")+AB$7,#REF!,#REF!),"OK","NG"))</f>
        <v/>
      </c>
    </row>
    <row r="279" spans="2:28" ht="15.95" hidden="1" customHeight="1" x14ac:dyDescent="0.3">
      <c r="B279" s="26"/>
      <c r="C279" s="26"/>
      <c r="D279" s="26"/>
      <c r="E279" s="26"/>
      <c r="F279" s="26"/>
      <c r="G279" s="26"/>
      <c r="H279" s="26"/>
      <c r="I279" s="26"/>
      <c r="J279" s="26"/>
      <c r="K279" s="26"/>
      <c r="L279" s="26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  <c r="Y279" s="26"/>
      <c r="AB279" s="60" t="str">
        <f>IF(I279="","",IF(I279=_xlfn.XLOOKUP(COUNTIF(C$8:C279,"V")+AB$7,#REF!,#REF!),"OK","NG"))</f>
        <v/>
      </c>
    </row>
    <row r="280" spans="2:28" ht="15.95" hidden="1" customHeight="1" x14ac:dyDescent="0.3">
      <c r="B280" s="26"/>
      <c r="C280" s="26"/>
      <c r="D280" s="26"/>
      <c r="E280" s="26"/>
      <c r="F280" s="26"/>
      <c r="G280" s="26"/>
      <c r="H280" s="26"/>
      <c r="I280" s="26"/>
      <c r="J280" s="26"/>
      <c r="K280" s="26"/>
      <c r="L280" s="26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  <c r="Y280" s="26"/>
      <c r="AB280" s="60" t="str">
        <f>IF(I280="","",IF(I280=_xlfn.XLOOKUP(COUNTIF(C$8:C280,"V")+AB$7,#REF!,#REF!),"OK","NG"))</f>
        <v/>
      </c>
    </row>
    <row r="281" spans="2:28" ht="15.95" hidden="1" customHeight="1" x14ac:dyDescent="0.3">
      <c r="B281" s="26"/>
      <c r="C281" s="26"/>
      <c r="D281" s="26"/>
      <c r="E281" s="26"/>
      <c r="F281" s="26"/>
      <c r="G281" s="26"/>
      <c r="H281" s="26"/>
      <c r="I281" s="26"/>
      <c r="J281" s="26"/>
      <c r="K281" s="26"/>
      <c r="L281" s="26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  <c r="Y281" s="26"/>
      <c r="AB281" s="60" t="str">
        <f>IF(I281="","",IF(I281=_xlfn.XLOOKUP(COUNTIF(C$8:C281,"V")+AB$7,#REF!,#REF!),"OK","NG"))</f>
        <v/>
      </c>
    </row>
    <row r="282" spans="2:28" ht="15.95" hidden="1" customHeight="1" x14ac:dyDescent="0.3">
      <c r="B282" s="26"/>
      <c r="C282" s="26"/>
      <c r="D282" s="26"/>
      <c r="E282" s="26"/>
      <c r="F282" s="26"/>
      <c r="G282" s="26"/>
      <c r="H282" s="26"/>
      <c r="I282" s="26"/>
      <c r="J282" s="26"/>
      <c r="K282" s="26"/>
      <c r="L282" s="26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  <c r="Y282" s="26"/>
      <c r="AB282" s="60" t="str">
        <f>IF(I282="","",IF(I282=_xlfn.XLOOKUP(COUNTIF(C$8:C282,"V")+AB$7,#REF!,#REF!),"OK","NG"))</f>
        <v/>
      </c>
    </row>
    <row r="283" spans="2:28" ht="15.95" hidden="1" customHeight="1" x14ac:dyDescent="0.3">
      <c r="B283" s="26"/>
      <c r="C283" s="26"/>
      <c r="D283" s="26"/>
      <c r="E283" s="26"/>
      <c r="F283" s="26"/>
      <c r="G283" s="26"/>
      <c r="H283" s="26"/>
      <c r="I283" s="26"/>
      <c r="J283" s="26"/>
      <c r="K283" s="26"/>
      <c r="L283" s="26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  <c r="Y283" s="26"/>
      <c r="AB283" s="60" t="str">
        <f>IF(I283="","",IF(I283=_xlfn.XLOOKUP(COUNTIF(C$8:C283,"V")+AB$7,#REF!,#REF!),"OK","NG"))</f>
        <v/>
      </c>
    </row>
    <row r="284" spans="2:28" ht="15.95" hidden="1" customHeight="1" x14ac:dyDescent="0.3">
      <c r="B284" s="26"/>
      <c r="C284" s="26"/>
      <c r="D284" s="26"/>
      <c r="E284" s="26"/>
      <c r="F284" s="26"/>
      <c r="G284" s="26"/>
      <c r="H284" s="26"/>
      <c r="I284" s="26"/>
      <c r="J284" s="26"/>
      <c r="K284" s="26"/>
      <c r="L284" s="26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  <c r="Y284" s="26"/>
      <c r="AB284" s="60" t="str">
        <f>IF(I284="","",IF(I284=_xlfn.XLOOKUP(COUNTIF(C$8:C284,"V")+AB$7,#REF!,#REF!),"OK","NG"))</f>
        <v/>
      </c>
    </row>
    <row r="285" spans="2:28" ht="15.95" hidden="1" customHeight="1" x14ac:dyDescent="0.3">
      <c r="B285" s="26"/>
      <c r="C285" s="26"/>
      <c r="D285" s="26"/>
      <c r="E285" s="26"/>
      <c r="F285" s="26"/>
      <c r="G285" s="26"/>
      <c r="H285" s="26"/>
      <c r="I285" s="26"/>
      <c r="J285" s="26"/>
      <c r="K285" s="26"/>
      <c r="L285" s="26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  <c r="Y285" s="26"/>
      <c r="AB285" s="60" t="str">
        <f>IF(I285="","",IF(I285=_xlfn.XLOOKUP(COUNTIF(C$8:C285,"V")+AB$7,#REF!,#REF!),"OK","NG"))</f>
        <v/>
      </c>
    </row>
    <row r="286" spans="2:28" ht="15.95" hidden="1" customHeight="1" x14ac:dyDescent="0.3">
      <c r="B286" s="26"/>
      <c r="C286" s="26"/>
      <c r="D286" s="26"/>
      <c r="E286" s="26"/>
      <c r="F286" s="26"/>
      <c r="G286" s="26"/>
      <c r="H286" s="26"/>
      <c r="I286" s="26"/>
      <c r="J286" s="26"/>
      <c r="K286" s="26"/>
      <c r="L286" s="26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  <c r="Y286" s="26"/>
      <c r="AB286" s="60" t="str">
        <f>IF(I286="","",IF(I286=_xlfn.XLOOKUP(COUNTIF(C$8:C286,"V")+AB$7,#REF!,#REF!),"OK","NG"))</f>
        <v/>
      </c>
    </row>
    <row r="287" spans="2:28" ht="15.95" hidden="1" customHeight="1" x14ac:dyDescent="0.3">
      <c r="B287" s="26"/>
      <c r="C287" s="26"/>
      <c r="D287" s="26"/>
      <c r="E287" s="26"/>
      <c r="F287" s="26"/>
      <c r="G287" s="26"/>
      <c r="H287" s="26"/>
      <c r="I287" s="26"/>
      <c r="J287" s="26"/>
      <c r="K287" s="26"/>
      <c r="L287" s="26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  <c r="Y287" s="26"/>
      <c r="AB287" s="60" t="str">
        <f>IF(I287="","",IF(I287=_xlfn.XLOOKUP(COUNTIF(C$8:C287,"V")+AB$7,#REF!,#REF!),"OK","NG"))</f>
        <v/>
      </c>
    </row>
    <row r="288" spans="2:28" ht="15.95" hidden="1" customHeight="1" x14ac:dyDescent="0.3">
      <c r="B288" s="26"/>
      <c r="C288" s="26"/>
      <c r="D288" s="26"/>
      <c r="E288" s="26"/>
      <c r="F288" s="26"/>
      <c r="G288" s="26"/>
      <c r="H288" s="26"/>
      <c r="I288" s="26"/>
      <c r="J288" s="26"/>
      <c r="K288" s="26"/>
      <c r="L288" s="26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  <c r="Y288" s="26"/>
      <c r="AB288" s="60" t="str">
        <f>IF(I288="","",IF(I288=_xlfn.XLOOKUP(COUNTIF(C$8:C288,"V")+AB$7,#REF!,#REF!),"OK","NG"))</f>
        <v/>
      </c>
    </row>
    <row r="289" spans="2:28" ht="15.95" hidden="1" customHeight="1" x14ac:dyDescent="0.3">
      <c r="B289" s="26"/>
      <c r="C289" s="26"/>
      <c r="D289" s="26"/>
      <c r="E289" s="26"/>
      <c r="F289" s="26"/>
      <c r="G289" s="26"/>
      <c r="H289" s="26"/>
      <c r="I289" s="26"/>
      <c r="J289" s="26"/>
      <c r="K289" s="26"/>
      <c r="L289" s="26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  <c r="Y289" s="26"/>
      <c r="AB289" s="60" t="str">
        <f>IF(I289="","",IF(I289=_xlfn.XLOOKUP(COUNTIF(C$8:C289,"V")+AB$7,#REF!,#REF!),"OK","NG"))</f>
        <v/>
      </c>
    </row>
    <row r="290" spans="2:28" ht="15.95" hidden="1" customHeight="1" x14ac:dyDescent="0.3">
      <c r="B290" s="26"/>
      <c r="C290" s="26"/>
      <c r="D290" s="26"/>
      <c r="E290" s="26"/>
      <c r="F290" s="26"/>
      <c r="G290" s="26"/>
      <c r="H290" s="26"/>
      <c r="I290" s="26"/>
      <c r="J290" s="26"/>
      <c r="K290" s="26"/>
      <c r="L290" s="26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  <c r="Y290" s="26"/>
      <c r="AB290" s="60" t="str">
        <f>IF(I290="","",IF(I290=_xlfn.XLOOKUP(COUNTIF(C$8:C290,"V")+AB$7,#REF!,#REF!),"OK","NG"))</f>
        <v/>
      </c>
    </row>
    <row r="291" spans="2:28" ht="15.95" hidden="1" customHeight="1" x14ac:dyDescent="0.3">
      <c r="B291" s="26"/>
      <c r="C291" s="26"/>
      <c r="D291" s="26"/>
      <c r="E291" s="26"/>
      <c r="F291" s="26"/>
      <c r="G291" s="26"/>
      <c r="H291" s="26"/>
      <c r="I291" s="26"/>
      <c r="J291" s="26"/>
      <c r="K291" s="26"/>
      <c r="L291" s="26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  <c r="Y291" s="26"/>
      <c r="AB291" s="60" t="str">
        <f>IF(I291="","",IF(I291=_xlfn.XLOOKUP(COUNTIF(C$8:C291,"V")+AB$7,#REF!,#REF!),"OK","NG"))</f>
        <v/>
      </c>
    </row>
    <row r="292" spans="2:28" ht="15.95" hidden="1" customHeight="1" x14ac:dyDescent="0.3">
      <c r="B292" s="26"/>
      <c r="C292" s="26"/>
      <c r="D292" s="26"/>
      <c r="E292" s="26"/>
      <c r="F292" s="26"/>
      <c r="G292" s="26"/>
      <c r="H292" s="26"/>
      <c r="I292" s="26"/>
      <c r="J292" s="26"/>
      <c r="K292" s="26"/>
      <c r="L292" s="26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  <c r="Y292" s="26"/>
      <c r="AB292" s="60" t="str">
        <f>IF(I292="","",IF(I292=_xlfn.XLOOKUP(COUNTIF(C$8:C292,"V")+AB$7,#REF!,#REF!),"OK","NG"))</f>
        <v/>
      </c>
    </row>
    <row r="293" spans="2:28" ht="15.95" hidden="1" customHeight="1" x14ac:dyDescent="0.25">
      <c r="B293" s="38"/>
      <c r="C293" s="38"/>
      <c r="D293" s="38"/>
      <c r="E293" s="38"/>
      <c r="F293" s="38"/>
      <c r="G293" s="38"/>
      <c r="H293" s="38"/>
      <c r="I293" s="38"/>
      <c r="J293" s="33"/>
      <c r="K293" s="33"/>
      <c r="L293" s="34"/>
      <c r="M293" s="34"/>
      <c r="N293" s="35"/>
      <c r="O293" s="34"/>
      <c r="P293" s="34"/>
      <c r="Q293" s="34"/>
      <c r="R293" s="34"/>
      <c r="S293" s="34"/>
      <c r="T293" s="34"/>
      <c r="U293" s="34"/>
      <c r="V293" s="36"/>
      <c r="W293" s="36"/>
      <c r="X293" s="36"/>
      <c r="Y293" s="34"/>
      <c r="AB293" s="60" t="e">
        <f>COUNTIF(C$8:C293,"V")+AB$7</f>
        <v>#REF!</v>
      </c>
    </row>
    <row r="294" spans="2:28" ht="15.95" hidden="1" customHeight="1" x14ac:dyDescent="0.25">
      <c r="B294" s="38"/>
      <c r="C294" s="38"/>
      <c r="D294" s="38"/>
      <c r="E294" s="38"/>
      <c r="F294" s="38"/>
      <c r="G294" s="38"/>
      <c r="H294" s="38"/>
      <c r="I294" s="38"/>
      <c r="J294" s="33"/>
      <c r="K294" s="33"/>
      <c r="L294" s="34"/>
      <c r="M294" s="34"/>
      <c r="N294" s="35"/>
      <c r="O294" s="34"/>
      <c r="P294" s="34"/>
      <c r="Q294" s="34"/>
      <c r="R294" s="34"/>
      <c r="S294" s="34"/>
      <c r="T294" s="34"/>
      <c r="U294" s="34"/>
      <c r="V294" s="36"/>
      <c r="W294" s="36"/>
      <c r="X294" s="36"/>
      <c r="Y294" s="34"/>
      <c r="AB294" s="60" t="e">
        <f>COUNTIF(C$8:C294,"V")+AB$7</f>
        <v>#REF!</v>
      </c>
    </row>
    <row r="295" spans="2:28" ht="24" hidden="1" customHeight="1" x14ac:dyDescent="0.25">
      <c r="B295" s="38"/>
      <c r="C295" s="38"/>
      <c r="D295" s="38"/>
      <c r="E295" s="38"/>
      <c r="F295" s="38"/>
      <c r="G295" s="38"/>
      <c r="H295" s="38"/>
      <c r="I295" s="38"/>
      <c r="J295" s="33"/>
      <c r="K295" s="33"/>
      <c r="L295" s="34"/>
      <c r="M295" s="34"/>
      <c r="N295" s="35"/>
      <c r="O295" s="34"/>
      <c r="P295" s="34"/>
      <c r="Q295" s="34"/>
      <c r="R295" s="34"/>
      <c r="S295" s="34"/>
      <c r="T295" s="34"/>
      <c r="U295" s="34"/>
      <c r="V295" s="36"/>
      <c r="W295" s="36"/>
      <c r="X295" s="36"/>
      <c r="Y295" s="34"/>
      <c r="AB295" s="60" t="e">
        <f>COUNTIF(C$8:C295,"V")+AB$7</f>
        <v>#REF!</v>
      </c>
    </row>
    <row r="296" spans="2:28" ht="24" hidden="1" customHeight="1" x14ac:dyDescent="0.25">
      <c r="B296" s="38"/>
      <c r="C296" s="38"/>
      <c r="D296" s="38"/>
      <c r="E296" s="38"/>
      <c r="F296" s="38"/>
      <c r="G296" s="38"/>
      <c r="H296" s="38"/>
      <c r="I296" s="38"/>
      <c r="J296" s="33"/>
      <c r="K296" s="33"/>
      <c r="L296" s="34"/>
      <c r="M296" s="34"/>
      <c r="N296" s="35"/>
      <c r="O296" s="34"/>
      <c r="P296" s="34"/>
      <c r="Q296" s="34"/>
      <c r="R296" s="34"/>
      <c r="S296" s="34"/>
      <c r="T296" s="34"/>
      <c r="U296" s="34"/>
      <c r="V296" s="36"/>
      <c r="W296" s="36"/>
      <c r="X296" s="36"/>
      <c r="Y296" s="34"/>
      <c r="AB296" s="60" t="e">
        <f>COUNTIF(C$8:C296,"V")+AB$7</f>
        <v>#REF!</v>
      </c>
    </row>
    <row r="297" spans="2:28" ht="24" hidden="1" customHeight="1" x14ac:dyDescent="0.25">
      <c r="B297" s="38"/>
      <c r="C297" s="38"/>
      <c r="D297" s="38"/>
      <c r="E297" s="38"/>
      <c r="F297" s="38"/>
      <c r="G297" s="38"/>
      <c r="H297" s="38"/>
      <c r="I297" s="38"/>
      <c r="J297" s="33"/>
      <c r="K297" s="33"/>
      <c r="L297" s="34"/>
      <c r="M297" s="34"/>
      <c r="N297" s="35"/>
      <c r="O297" s="34"/>
      <c r="P297" s="34"/>
      <c r="Q297" s="34"/>
      <c r="R297" s="34"/>
      <c r="S297" s="34"/>
      <c r="T297" s="34"/>
      <c r="U297" s="34"/>
      <c r="V297" s="36"/>
      <c r="W297" s="36"/>
      <c r="X297" s="36"/>
      <c r="Y297" s="34"/>
      <c r="AB297" s="60" t="e">
        <f>COUNTIF(C$8:C297,"V")+AB$7</f>
        <v>#REF!</v>
      </c>
    </row>
    <row r="298" spans="2:28" ht="24" hidden="1" customHeight="1" x14ac:dyDescent="0.25">
      <c r="B298" s="38"/>
      <c r="C298" s="38"/>
      <c r="D298" s="38"/>
      <c r="E298" s="38"/>
      <c r="F298" s="38"/>
      <c r="G298" s="38"/>
      <c r="H298" s="38"/>
      <c r="I298" s="38"/>
      <c r="J298" s="33"/>
      <c r="K298" s="33"/>
      <c r="L298" s="34"/>
      <c r="M298" s="34"/>
      <c r="N298" s="35"/>
      <c r="O298" s="34"/>
      <c r="P298" s="34"/>
      <c r="Q298" s="34"/>
      <c r="R298" s="34"/>
      <c r="S298" s="34"/>
      <c r="T298" s="34"/>
      <c r="U298" s="34"/>
      <c r="V298" s="36"/>
      <c r="W298" s="36"/>
      <c r="X298" s="36"/>
      <c r="Y298" s="34"/>
      <c r="AB298" s="60" t="e">
        <f>COUNTIF(C$8:C298,"V")+AB$7</f>
        <v>#REF!</v>
      </c>
    </row>
    <row r="299" spans="2:28" ht="24" hidden="1" customHeight="1" x14ac:dyDescent="0.25">
      <c r="B299" s="38"/>
      <c r="C299" s="38"/>
      <c r="D299" s="38"/>
      <c r="E299" s="38"/>
      <c r="F299" s="38"/>
      <c r="G299" s="38"/>
      <c r="H299" s="38"/>
      <c r="I299" s="38"/>
      <c r="J299" s="33"/>
      <c r="K299" s="33"/>
      <c r="L299" s="34"/>
      <c r="M299" s="34"/>
      <c r="N299" s="35"/>
      <c r="O299" s="34"/>
      <c r="P299" s="34"/>
      <c r="Q299" s="34"/>
      <c r="R299" s="34"/>
      <c r="S299" s="34"/>
      <c r="T299" s="34"/>
      <c r="U299" s="34"/>
      <c r="V299" s="36"/>
      <c r="W299" s="36"/>
      <c r="X299" s="36"/>
      <c r="Y299" s="34"/>
      <c r="AB299" s="60" t="e">
        <f>COUNTIF(C$8:C299,"V")+AB$7</f>
        <v>#REF!</v>
      </c>
    </row>
    <row r="300" spans="2:28" ht="24" hidden="1" customHeight="1" x14ac:dyDescent="0.25">
      <c r="B300" s="38"/>
      <c r="C300" s="38"/>
      <c r="D300" s="38"/>
      <c r="E300" s="38"/>
      <c r="F300" s="38"/>
      <c r="G300" s="38"/>
      <c r="H300" s="38"/>
      <c r="I300" s="38"/>
      <c r="J300" s="33"/>
      <c r="K300" s="33"/>
      <c r="L300" s="34"/>
      <c r="M300" s="34"/>
      <c r="N300" s="35"/>
      <c r="O300" s="34"/>
      <c r="P300" s="34"/>
      <c r="Q300" s="34"/>
      <c r="R300" s="34"/>
      <c r="S300" s="34"/>
      <c r="T300" s="34"/>
      <c r="U300" s="34"/>
      <c r="V300" s="36"/>
      <c r="W300" s="36"/>
      <c r="X300" s="36"/>
      <c r="Y300" s="34"/>
      <c r="AB300" s="60" t="e">
        <f>COUNTIF(C$8:C300,"V")+AB$7</f>
        <v>#REF!</v>
      </c>
    </row>
    <row r="301" spans="2:28" ht="24" hidden="1" customHeight="1" x14ac:dyDescent="0.25">
      <c r="B301" s="38"/>
      <c r="C301" s="38"/>
      <c r="D301" s="38"/>
      <c r="E301" s="38"/>
      <c r="F301" s="38"/>
      <c r="G301" s="38"/>
      <c r="H301" s="38"/>
      <c r="I301" s="38"/>
      <c r="J301" s="33"/>
      <c r="K301" s="33"/>
      <c r="L301" s="34"/>
      <c r="M301" s="34"/>
      <c r="N301" s="35"/>
      <c r="O301" s="34"/>
      <c r="P301" s="34"/>
      <c r="Q301" s="34"/>
      <c r="R301" s="34"/>
      <c r="S301" s="34"/>
      <c r="T301" s="34"/>
      <c r="U301" s="34"/>
      <c r="V301" s="36"/>
      <c r="W301" s="36"/>
      <c r="X301" s="36"/>
      <c r="Y301" s="34"/>
      <c r="AB301" s="60" t="e">
        <f>COUNTIF(C$8:C301,"V")+AB$7</f>
        <v>#REF!</v>
      </c>
    </row>
    <row r="302" spans="2:28" ht="24" hidden="1" customHeight="1" x14ac:dyDescent="0.25">
      <c r="B302" s="38"/>
      <c r="C302" s="38"/>
      <c r="D302" s="38"/>
      <c r="E302" s="38"/>
      <c r="F302" s="38"/>
      <c r="G302" s="38"/>
      <c r="H302" s="38"/>
      <c r="I302" s="38"/>
      <c r="J302" s="33"/>
      <c r="K302" s="33"/>
      <c r="L302" s="34"/>
      <c r="M302" s="34"/>
      <c r="N302" s="35"/>
      <c r="O302" s="34"/>
      <c r="P302" s="34"/>
      <c r="Q302" s="34"/>
      <c r="R302" s="34"/>
      <c r="S302" s="34"/>
      <c r="T302" s="34"/>
      <c r="U302" s="34"/>
      <c r="V302" s="36"/>
      <c r="W302" s="36"/>
      <c r="X302" s="36"/>
      <c r="Y302" s="34"/>
      <c r="AB302" s="60" t="e">
        <f>COUNTIF(C$8:C302,"V")+AB$7</f>
        <v>#REF!</v>
      </c>
    </row>
    <row r="303" spans="2:28" ht="24" customHeight="1" x14ac:dyDescent="0.25">
      <c r="B303" s="38"/>
      <c r="C303" s="38"/>
      <c r="D303" s="38"/>
      <c r="E303" s="38"/>
      <c r="F303" s="38"/>
      <c r="G303" s="38"/>
      <c r="H303" s="38"/>
      <c r="I303" s="38"/>
      <c r="J303" s="33"/>
      <c r="K303" s="33"/>
      <c r="L303" s="34"/>
      <c r="M303" s="34"/>
      <c r="N303" s="35"/>
      <c r="O303" s="34"/>
      <c r="P303" s="34"/>
      <c r="Q303" s="34"/>
      <c r="R303" s="34"/>
      <c r="S303" s="34"/>
      <c r="T303" s="34"/>
      <c r="U303" s="34"/>
      <c r="V303" s="36"/>
      <c r="W303" s="36"/>
      <c r="X303" s="36"/>
      <c r="Y303" s="34"/>
      <c r="AB303" s="60" t="e">
        <f>COUNTIF(C$8:C303,"V")+AB$7</f>
        <v>#REF!</v>
      </c>
    </row>
    <row r="304" spans="2:28" ht="24" hidden="1" customHeight="1" x14ac:dyDescent="0.25">
      <c r="B304" s="38"/>
      <c r="C304" s="38"/>
      <c r="D304" s="38"/>
      <c r="E304" s="38"/>
      <c r="F304" s="38"/>
      <c r="G304" s="38"/>
      <c r="H304" s="38"/>
      <c r="I304" s="38"/>
      <c r="J304" s="33"/>
      <c r="K304" s="33"/>
      <c r="L304" s="34"/>
      <c r="M304" s="34"/>
      <c r="N304" s="35"/>
      <c r="O304" s="34"/>
      <c r="P304" s="34"/>
      <c r="Q304" s="34"/>
      <c r="R304" s="34"/>
      <c r="S304" s="34"/>
      <c r="T304" s="34"/>
      <c r="U304" s="34"/>
      <c r="V304" s="36"/>
      <c r="W304" s="36"/>
      <c r="X304" s="36"/>
      <c r="Y304" s="34"/>
      <c r="AB304" s="60" t="e">
        <f>COUNTIF(C$8:C304,"V")+AB$7</f>
        <v>#REF!</v>
      </c>
    </row>
    <row r="305" spans="2:28" ht="24" hidden="1" customHeight="1" x14ac:dyDescent="0.25">
      <c r="B305" s="38"/>
      <c r="C305" s="38"/>
      <c r="D305" s="38"/>
      <c r="E305" s="38"/>
      <c r="F305" s="38"/>
      <c r="G305" s="38"/>
      <c r="H305" s="38"/>
      <c r="I305" s="38"/>
      <c r="J305" s="33"/>
      <c r="K305" s="33"/>
      <c r="L305" s="34"/>
      <c r="M305" s="34"/>
      <c r="N305" s="35"/>
      <c r="O305" s="34"/>
      <c r="P305" s="34"/>
      <c r="Q305" s="34"/>
      <c r="R305" s="34"/>
      <c r="S305" s="34"/>
      <c r="T305" s="34"/>
      <c r="U305" s="34"/>
      <c r="V305" s="36"/>
      <c r="W305" s="36"/>
      <c r="X305" s="36"/>
      <c r="Y305" s="34"/>
      <c r="AB305" s="60" t="e">
        <f>COUNTIF(C$8:C305,"V")+AB$7</f>
        <v>#REF!</v>
      </c>
    </row>
    <row r="306" spans="2:28" ht="24" hidden="1" customHeight="1" x14ac:dyDescent="0.25">
      <c r="B306" s="38"/>
      <c r="C306" s="38"/>
      <c r="D306" s="38"/>
      <c r="E306" s="38"/>
      <c r="F306" s="38"/>
      <c r="G306" s="38"/>
      <c r="H306" s="38"/>
      <c r="I306" s="38"/>
      <c r="J306" s="33"/>
      <c r="K306" s="33"/>
      <c r="L306" s="34"/>
      <c r="M306" s="34"/>
      <c r="N306" s="35"/>
      <c r="O306" s="34"/>
      <c r="P306" s="34"/>
      <c r="Q306" s="34"/>
      <c r="R306" s="34"/>
      <c r="S306" s="34"/>
      <c r="T306" s="34"/>
      <c r="U306" s="34"/>
      <c r="V306" s="36"/>
      <c r="W306" s="36"/>
      <c r="X306" s="36"/>
      <c r="Y306" s="34"/>
      <c r="AB306" s="60" t="e">
        <f>COUNTIF(C$8:C306,"V")+AB$7</f>
        <v>#REF!</v>
      </c>
    </row>
    <row r="307" spans="2:28" ht="24" hidden="1" customHeight="1" x14ac:dyDescent="0.25">
      <c r="B307" s="38"/>
      <c r="C307" s="38"/>
      <c r="D307" s="38"/>
      <c r="E307" s="38"/>
      <c r="F307" s="38"/>
      <c r="G307" s="38"/>
      <c r="H307" s="38"/>
      <c r="I307" s="38"/>
      <c r="J307" s="33"/>
      <c r="K307" s="33"/>
      <c r="L307" s="34"/>
      <c r="M307" s="34"/>
      <c r="N307" s="35"/>
      <c r="O307" s="34"/>
      <c r="P307" s="34"/>
      <c r="Q307" s="34"/>
      <c r="R307" s="34"/>
      <c r="S307" s="34"/>
      <c r="T307" s="34"/>
      <c r="U307" s="34"/>
      <c r="V307" s="36"/>
      <c r="W307" s="36"/>
      <c r="X307" s="36"/>
      <c r="Y307" s="34"/>
      <c r="AB307" s="60" t="e">
        <f>COUNTIF(C$8:C307,"V")+AB$7</f>
        <v>#REF!</v>
      </c>
    </row>
    <row r="308" spans="2:28" ht="24" hidden="1" customHeight="1" x14ac:dyDescent="0.25">
      <c r="B308" s="38"/>
      <c r="C308" s="38"/>
      <c r="D308" s="38"/>
      <c r="E308" s="38"/>
      <c r="F308" s="38"/>
      <c r="G308" s="38"/>
      <c r="H308" s="38"/>
      <c r="I308" s="38"/>
      <c r="J308" s="33"/>
      <c r="K308" s="33"/>
      <c r="L308" s="34"/>
      <c r="M308" s="34"/>
      <c r="N308" s="35"/>
      <c r="O308" s="34"/>
      <c r="P308" s="34"/>
      <c r="Q308" s="34"/>
      <c r="R308" s="34"/>
      <c r="S308" s="34"/>
      <c r="T308" s="34"/>
      <c r="U308" s="34"/>
      <c r="V308" s="36"/>
      <c r="W308" s="36"/>
      <c r="X308" s="36"/>
      <c r="Y308" s="34"/>
      <c r="AB308" s="60" t="e">
        <f>COUNTIF(C$8:C308,"V")+AB$7</f>
        <v>#REF!</v>
      </c>
    </row>
    <row r="309" spans="2:28" ht="24" hidden="1" customHeight="1" x14ac:dyDescent="0.25">
      <c r="B309" s="38"/>
      <c r="C309" s="38"/>
      <c r="D309" s="38"/>
      <c r="E309" s="38"/>
      <c r="F309" s="38"/>
      <c r="G309" s="38"/>
      <c r="H309" s="38"/>
      <c r="I309" s="38"/>
      <c r="J309" s="33"/>
      <c r="K309" s="33"/>
      <c r="L309" s="34"/>
      <c r="M309" s="34"/>
      <c r="N309" s="35"/>
      <c r="O309" s="34"/>
      <c r="P309" s="34"/>
      <c r="Q309" s="34"/>
      <c r="R309" s="34"/>
      <c r="S309" s="34"/>
      <c r="T309" s="34"/>
      <c r="U309" s="34"/>
      <c r="V309" s="36"/>
      <c r="W309" s="36"/>
      <c r="X309" s="36"/>
      <c r="Y309" s="34"/>
      <c r="AB309" s="60" t="e">
        <f>COUNTIF(C$8:C309,"V")+AB$7</f>
        <v>#REF!</v>
      </c>
    </row>
    <row r="310" spans="2:28" ht="24" hidden="1" customHeight="1" x14ac:dyDescent="0.25">
      <c r="B310" s="38"/>
      <c r="C310" s="38"/>
      <c r="D310" s="38"/>
      <c r="E310" s="38"/>
      <c r="F310" s="38"/>
      <c r="G310" s="38"/>
      <c r="H310" s="38"/>
      <c r="I310" s="38"/>
      <c r="J310" s="33"/>
      <c r="K310" s="33"/>
      <c r="L310" s="34"/>
      <c r="M310" s="34"/>
      <c r="N310" s="35"/>
      <c r="O310" s="34"/>
      <c r="P310" s="34"/>
      <c r="Q310" s="34"/>
      <c r="R310" s="34"/>
      <c r="S310" s="34"/>
      <c r="T310" s="34"/>
      <c r="U310" s="34"/>
      <c r="V310" s="36"/>
      <c r="W310" s="36"/>
      <c r="X310" s="36"/>
      <c r="Y310" s="34"/>
      <c r="AB310" s="60" t="e">
        <f>COUNTIF(C$8:C310,"V")+AB$7</f>
        <v>#REF!</v>
      </c>
    </row>
    <row r="311" spans="2:28" ht="24" hidden="1" customHeight="1" x14ac:dyDescent="0.25">
      <c r="B311" s="38"/>
      <c r="C311" s="38"/>
      <c r="D311" s="38"/>
      <c r="E311" s="38"/>
      <c r="F311" s="38"/>
      <c r="G311" s="38"/>
      <c r="H311" s="38"/>
      <c r="I311" s="38"/>
      <c r="J311" s="33"/>
      <c r="K311" s="33"/>
      <c r="L311" s="34"/>
      <c r="M311" s="34"/>
      <c r="N311" s="35"/>
      <c r="O311" s="34"/>
      <c r="P311" s="34"/>
      <c r="Q311" s="34"/>
      <c r="R311" s="34"/>
      <c r="S311" s="34"/>
      <c r="T311" s="34"/>
      <c r="U311" s="34"/>
      <c r="V311" s="36"/>
      <c r="W311" s="36"/>
      <c r="X311" s="36"/>
      <c r="Y311" s="34"/>
      <c r="AB311" s="60" t="e">
        <f>COUNTIF(C$8:C311,"V")+AB$7</f>
        <v>#REF!</v>
      </c>
    </row>
    <row r="312" spans="2:28" ht="24" hidden="1" customHeight="1" x14ac:dyDescent="0.25">
      <c r="B312" s="38"/>
      <c r="C312" s="38"/>
      <c r="D312" s="38"/>
      <c r="E312" s="38"/>
      <c r="F312" s="38"/>
      <c r="G312" s="38"/>
      <c r="H312" s="38"/>
      <c r="I312" s="38"/>
      <c r="J312" s="33"/>
      <c r="K312" s="33"/>
      <c r="L312" s="34"/>
      <c r="M312" s="34"/>
      <c r="N312" s="35"/>
      <c r="O312" s="34"/>
      <c r="P312" s="34"/>
      <c r="Q312" s="34"/>
      <c r="R312" s="34"/>
      <c r="S312" s="34"/>
      <c r="T312" s="34"/>
      <c r="U312" s="34"/>
      <c r="V312" s="36"/>
      <c r="W312" s="36"/>
      <c r="X312" s="36"/>
      <c r="Y312" s="34"/>
      <c r="AB312" s="60" t="e">
        <f>COUNTIF(C$8:C312,"V")+AB$7</f>
        <v>#REF!</v>
      </c>
    </row>
    <row r="313" spans="2:28" ht="24" hidden="1" customHeight="1" x14ac:dyDescent="0.25">
      <c r="B313" s="38"/>
      <c r="C313" s="38"/>
      <c r="D313" s="38"/>
      <c r="E313" s="38"/>
      <c r="F313" s="38"/>
      <c r="G313" s="38"/>
      <c r="H313" s="38"/>
      <c r="I313" s="38"/>
      <c r="J313" s="33"/>
      <c r="K313" s="33"/>
      <c r="L313" s="34"/>
      <c r="M313" s="34"/>
      <c r="N313" s="35"/>
      <c r="O313" s="34"/>
      <c r="P313" s="34"/>
      <c r="Q313" s="34"/>
      <c r="R313" s="34"/>
      <c r="S313" s="34"/>
      <c r="T313" s="34"/>
      <c r="U313" s="34"/>
      <c r="V313" s="36"/>
      <c r="W313" s="36"/>
      <c r="X313" s="36"/>
      <c r="Y313" s="34"/>
      <c r="AB313" s="60" t="e">
        <f>COUNTIF(C$8:C313,"V")+AB$7</f>
        <v>#REF!</v>
      </c>
    </row>
    <row r="314" spans="2:28" ht="24" hidden="1" customHeight="1" x14ac:dyDescent="0.25">
      <c r="B314" s="38"/>
      <c r="C314" s="38"/>
      <c r="D314" s="38"/>
      <c r="E314" s="38"/>
      <c r="F314" s="38"/>
      <c r="G314" s="38"/>
      <c r="H314" s="38"/>
      <c r="I314" s="38"/>
      <c r="J314" s="33"/>
      <c r="K314" s="33"/>
      <c r="L314" s="34"/>
      <c r="M314" s="34"/>
      <c r="N314" s="35"/>
      <c r="O314" s="34"/>
      <c r="P314" s="34"/>
      <c r="Q314" s="34"/>
      <c r="R314" s="34"/>
      <c r="S314" s="34"/>
      <c r="T314" s="34"/>
      <c r="U314" s="34"/>
      <c r="V314" s="36"/>
      <c r="W314" s="36"/>
      <c r="X314" s="36"/>
      <c r="Y314" s="34"/>
      <c r="AB314" s="60" t="e">
        <f>COUNTIF(C$8:C314,"V")+AB$7</f>
        <v>#REF!</v>
      </c>
    </row>
    <row r="315" spans="2:28" ht="24" hidden="1" customHeight="1" x14ac:dyDescent="0.25">
      <c r="B315" s="38"/>
      <c r="C315" s="38"/>
      <c r="D315" s="38"/>
      <c r="E315" s="38"/>
      <c r="F315" s="38"/>
      <c r="G315" s="38"/>
      <c r="H315" s="38"/>
      <c r="I315" s="38"/>
      <c r="J315" s="33"/>
      <c r="K315" s="33"/>
      <c r="L315" s="34"/>
      <c r="M315" s="34"/>
      <c r="N315" s="35"/>
      <c r="O315" s="34"/>
      <c r="P315" s="34"/>
      <c r="Q315" s="34"/>
      <c r="R315" s="34"/>
      <c r="S315" s="34"/>
      <c r="T315" s="34"/>
      <c r="U315" s="34"/>
      <c r="V315" s="36"/>
      <c r="W315" s="36"/>
      <c r="X315" s="36"/>
      <c r="Y315" s="34"/>
      <c r="AB315" s="60" t="e">
        <f>COUNTIF(C$8:C315,"V")+AB$7</f>
        <v>#REF!</v>
      </c>
    </row>
    <row r="316" spans="2:28" ht="24" hidden="1" customHeight="1" x14ac:dyDescent="0.25">
      <c r="B316" s="38"/>
      <c r="C316" s="38"/>
      <c r="D316" s="38"/>
      <c r="E316" s="38"/>
      <c r="F316" s="38"/>
      <c r="G316" s="38"/>
      <c r="H316" s="38"/>
      <c r="I316" s="38"/>
      <c r="J316" s="33"/>
      <c r="K316" s="33"/>
      <c r="L316" s="34"/>
      <c r="M316" s="34"/>
      <c r="N316" s="35"/>
      <c r="O316" s="34"/>
      <c r="P316" s="34"/>
      <c r="Q316" s="34"/>
      <c r="R316" s="34"/>
      <c r="S316" s="34"/>
      <c r="T316" s="34"/>
      <c r="U316" s="34"/>
      <c r="V316" s="36"/>
      <c r="W316" s="36"/>
      <c r="X316" s="36"/>
      <c r="Y316" s="34"/>
      <c r="AB316" s="60" t="e">
        <f>COUNTIF(C$8:C316,"V")+AB$7</f>
        <v>#REF!</v>
      </c>
    </row>
    <row r="317" spans="2:28" ht="24" hidden="1" customHeight="1" x14ac:dyDescent="0.25">
      <c r="B317" s="38"/>
      <c r="C317" s="38"/>
      <c r="D317" s="38"/>
      <c r="E317" s="38"/>
      <c r="F317" s="38"/>
      <c r="G317" s="38"/>
      <c r="H317" s="38"/>
      <c r="I317" s="38"/>
      <c r="J317" s="33"/>
      <c r="K317" s="33"/>
      <c r="L317" s="34"/>
      <c r="M317" s="34"/>
      <c r="N317" s="35"/>
      <c r="O317" s="34"/>
      <c r="P317" s="34"/>
      <c r="Q317" s="34"/>
      <c r="R317" s="34"/>
      <c r="S317" s="34"/>
      <c r="T317" s="34"/>
      <c r="U317" s="34"/>
      <c r="V317" s="36"/>
      <c r="W317" s="36"/>
      <c r="X317" s="36"/>
      <c r="Y317" s="34"/>
      <c r="AB317" s="60" t="e">
        <f>COUNTIF(C$8:C317,"V")+AB$7</f>
        <v>#REF!</v>
      </c>
    </row>
    <row r="318" spans="2:28" ht="24" hidden="1" customHeight="1" x14ac:dyDescent="0.25">
      <c r="B318" s="38"/>
      <c r="C318" s="38"/>
      <c r="D318" s="38"/>
      <c r="E318" s="38"/>
      <c r="F318" s="38"/>
      <c r="G318" s="38"/>
      <c r="H318" s="38"/>
      <c r="I318" s="38"/>
      <c r="J318" s="33"/>
      <c r="K318" s="33"/>
      <c r="L318" s="34"/>
      <c r="M318" s="34"/>
      <c r="N318" s="35"/>
      <c r="O318" s="34"/>
      <c r="P318" s="34"/>
      <c r="Q318" s="34"/>
      <c r="R318" s="34"/>
      <c r="S318" s="34"/>
      <c r="T318" s="34"/>
      <c r="U318" s="34"/>
      <c r="V318" s="36"/>
      <c r="W318" s="36"/>
      <c r="X318" s="36"/>
      <c r="Y318" s="34"/>
      <c r="AB318" s="60" t="e">
        <f>COUNTIF(C$8:C318,"V")+AB$7</f>
        <v>#REF!</v>
      </c>
    </row>
    <row r="319" spans="2:28" ht="24" hidden="1" customHeight="1" x14ac:dyDescent="0.25">
      <c r="B319" s="38"/>
      <c r="C319" s="38"/>
      <c r="D319" s="38"/>
      <c r="E319" s="38"/>
      <c r="F319" s="38"/>
      <c r="G319" s="38"/>
      <c r="H319" s="38"/>
      <c r="I319" s="38"/>
      <c r="J319" s="33"/>
      <c r="K319" s="33"/>
      <c r="L319" s="34"/>
      <c r="M319" s="34"/>
      <c r="N319" s="35"/>
      <c r="O319" s="34"/>
      <c r="P319" s="34"/>
      <c r="Q319" s="34"/>
      <c r="R319" s="34"/>
      <c r="S319" s="34"/>
      <c r="T319" s="34"/>
      <c r="U319" s="34"/>
      <c r="V319" s="36"/>
      <c r="W319" s="36"/>
      <c r="X319" s="36"/>
      <c r="Y319" s="34"/>
      <c r="AB319" s="60" t="e">
        <f>COUNTIF(C$8:C319,"V")+AB$7</f>
        <v>#REF!</v>
      </c>
    </row>
    <row r="320" spans="2:28" ht="24" hidden="1" customHeight="1" x14ac:dyDescent="0.25">
      <c r="B320" s="38"/>
      <c r="C320" s="38"/>
      <c r="D320" s="38"/>
      <c r="E320" s="38"/>
      <c r="F320" s="38"/>
      <c r="G320" s="38"/>
      <c r="H320" s="38"/>
      <c r="I320" s="38"/>
      <c r="J320" s="33"/>
      <c r="K320" s="33"/>
      <c r="L320" s="34"/>
      <c r="M320" s="34"/>
      <c r="N320" s="35"/>
      <c r="O320" s="34"/>
      <c r="P320" s="34"/>
      <c r="Q320" s="34"/>
      <c r="R320" s="34"/>
      <c r="S320" s="34"/>
      <c r="T320" s="34"/>
      <c r="U320" s="34"/>
      <c r="V320" s="36"/>
      <c r="W320" s="36"/>
      <c r="X320" s="36"/>
      <c r="Y320" s="34"/>
      <c r="AB320" s="60" t="e">
        <f>COUNTIF(C$8:C320,"V")+AB$7</f>
        <v>#REF!</v>
      </c>
    </row>
    <row r="321" spans="1:28" ht="24" hidden="1" customHeight="1" x14ac:dyDescent="0.25">
      <c r="B321" s="38"/>
      <c r="C321" s="38"/>
      <c r="D321" s="38"/>
      <c r="E321" s="38"/>
      <c r="F321" s="38"/>
      <c r="G321" s="38"/>
      <c r="H321" s="38"/>
      <c r="I321" s="38"/>
      <c r="J321" s="33"/>
      <c r="K321" s="33"/>
      <c r="L321" s="34"/>
      <c r="M321" s="34"/>
      <c r="N321" s="35"/>
      <c r="O321" s="34"/>
      <c r="P321" s="34"/>
      <c r="Q321" s="34"/>
      <c r="R321" s="34"/>
      <c r="S321" s="34"/>
      <c r="T321" s="34"/>
      <c r="U321" s="34"/>
      <c r="V321" s="36"/>
      <c r="W321" s="36"/>
      <c r="X321" s="36"/>
      <c r="Y321" s="34"/>
      <c r="AB321" s="60" t="e">
        <f>COUNTIF(C$8:C321,"V")+AB$7</f>
        <v>#REF!</v>
      </c>
    </row>
    <row r="322" spans="1:28" ht="24" hidden="1" customHeight="1" x14ac:dyDescent="0.25">
      <c r="B322" s="38"/>
      <c r="C322" s="38"/>
      <c r="D322" s="38"/>
      <c r="E322" s="38"/>
      <c r="F322" s="38"/>
      <c r="G322" s="38"/>
      <c r="H322" s="38"/>
      <c r="I322" s="38"/>
      <c r="J322" s="33"/>
      <c r="K322" s="33"/>
      <c r="L322" s="34"/>
      <c r="M322" s="34"/>
      <c r="N322" s="35"/>
      <c r="O322" s="34"/>
      <c r="P322" s="34"/>
      <c r="Q322" s="34"/>
      <c r="R322" s="34"/>
      <c r="S322" s="34"/>
      <c r="T322" s="34"/>
      <c r="U322" s="34"/>
      <c r="V322" s="36"/>
      <c r="W322" s="36"/>
      <c r="X322" s="36"/>
      <c r="Y322" s="34"/>
      <c r="AB322" s="60" t="e">
        <f>COUNTIF(C$8:C322,"V")+AB$7</f>
        <v>#REF!</v>
      </c>
    </row>
    <row r="323" spans="1:28" ht="24" hidden="1" customHeight="1" x14ac:dyDescent="0.25">
      <c r="B323" s="38"/>
      <c r="C323" s="38"/>
      <c r="D323" s="38"/>
      <c r="E323" s="38"/>
      <c r="F323" s="38"/>
      <c r="G323" s="38"/>
      <c r="H323" s="38"/>
      <c r="I323" s="38"/>
      <c r="J323" s="33"/>
      <c r="K323" s="33"/>
      <c r="L323" s="34"/>
      <c r="M323" s="34"/>
      <c r="N323" s="35"/>
      <c r="O323" s="34"/>
      <c r="P323" s="34"/>
      <c r="Q323" s="34"/>
      <c r="R323" s="34"/>
      <c r="S323" s="34"/>
      <c r="T323" s="34"/>
      <c r="U323" s="34"/>
      <c r="V323" s="36"/>
      <c r="W323" s="36"/>
      <c r="X323" s="36"/>
      <c r="Y323" s="34"/>
      <c r="AB323" s="60" t="e">
        <f>COUNTIF(C$8:C323,"V")+AB$7</f>
        <v>#REF!</v>
      </c>
    </row>
    <row r="324" spans="1:28" ht="24" hidden="1" customHeight="1" x14ac:dyDescent="0.25">
      <c r="B324" s="38"/>
      <c r="C324" s="38"/>
      <c r="D324" s="38"/>
      <c r="E324" s="38"/>
      <c r="F324" s="38"/>
      <c r="G324" s="38"/>
      <c r="H324" s="38"/>
      <c r="I324" s="38"/>
      <c r="J324" s="33"/>
      <c r="K324" s="33"/>
      <c r="L324" s="34"/>
      <c r="M324" s="34"/>
      <c r="N324" s="35"/>
      <c r="O324" s="34"/>
      <c r="P324" s="34"/>
      <c r="Q324" s="34"/>
      <c r="R324" s="34"/>
      <c r="S324" s="34"/>
      <c r="T324" s="34"/>
      <c r="U324" s="34"/>
      <c r="V324" s="36"/>
      <c r="W324" s="36"/>
      <c r="X324" s="36"/>
      <c r="Y324" s="34"/>
      <c r="AB324" s="60" t="e">
        <f>COUNTIF(C$8:C324,"V")+AB$7</f>
        <v>#REF!</v>
      </c>
    </row>
    <row r="325" spans="1:28" ht="24" hidden="1" customHeight="1" x14ac:dyDescent="0.25">
      <c r="B325" s="38"/>
      <c r="C325" s="38"/>
      <c r="D325" s="38"/>
      <c r="E325" s="38"/>
      <c r="F325" s="38"/>
      <c r="G325" s="38"/>
      <c r="H325" s="38"/>
      <c r="I325" s="38"/>
      <c r="J325" s="33"/>
      <c r="K325" s="33"/>
      <c r="L325" s="34"/>
      <c r="M325" s="34"/>
      <c r="N325" s="35"/>
      <c r="O325" s="34"/>
      <c r="P325" s="34"/>
      <c r="Q325" s="34"/>
      <c r="R325" s="34"/>
      <c r="S325" s="34"/>
      <c r="T325" s="34"/>
      <c r="U325" s="34"/>
      <c r="V325" s="36"/>
      <c r="W325" s="36"/>
      <c r="X325" s="36"/>
      <c r="Y325" s="34"/>
      <c r="AB325" s="60" t="e">
        <f>COUNTIF(C$8:C325,"V")+AB$7</f>
        <v>#REF!</v>
      </c>
    </row>
    <row r="326" spans="1:28" ht="24" hidden="1" customHeight="1" x14ac:dyDescent="0.25">
      <c r="B326" s="38"/>
      <c r="C326" s="38"/>
      <c r="D326" s="38"/>
      <c r="E326" s="38"/>
      <c r="F326" s="38"/>
      <c r="G326" s="38"/>
      <c r="H326" s="38"/>
      <c r="I326" s="38"/>
      <c r="J326" s="33"/>
      <c r="K326" s="33"/>
      <c r="L326" s="34"/>
      <c r="M326" s="34"/>
      <c r="N326" s="35"/>
      <c r="O326" s="34"/>
      <c r="P326" s="34"/>
      <c r="Q326" s="34"/>
      <c r="R326" s="34"/>
      <c r="S326" s="34"/>
      <c r="T326" s="34"/>
      <c r="U326" s="34"/>
      <c r="V326" s="36"/>
      <c r="W326" s="36"/>
      <c r="X326" s="36"/>
      <c r="Y326" s="34"/>
      <c r="AB326" s="60" t="e">
        <f>COUNTIF(C$8:C326,"V")+AB$7</f>
        <v>#REF!</v>
      </c>
    </row>
    <row r="327" spans="1:28" s="61" customFormat="1" ht="54" customHeight="1" x14ac:dyDescent="0.25">
      <c r="A327" s="44"/>
      <c r="B327" s="45" t="s">
        <v>33</v>
      </c>
      <c r="C327" s="46"/>
      <c r="D327" s="46"/>
      <c r="E327" s="46"/>
      <c r="F327" s="46"/>
      <c r="G327" s="46"/>
      <c r="H327" s="46"/>
      <c r="I327" s="46"/>
      <c r="J327" s="46"/>
      <c r="K327" s="46"/>
      <c r="L327" s="46"/>
      <c r="M327" s="46"/>
      <c r="N327" s="47"/>
      <c r="O327" s="46"/>
      <c r="P327" s="46"/>
      <c r="Q327" s="46"/>
      <c r="R327" s="46"/>
      <c r="S327" s="46"/>
      <c r="T327" s="48"/>
      <c r="U327" s="49"/>
      <c r="V327" s="50"/>
      <c r="W327" s="50"/>
      <c r="X327" s="50"/>
      <c r="Y327" s="51"/>
      <c r="AB327" s="70"/>
    </row>
    <row r="328" spans="1:28" x14ac:dyDescent="0.25">
      <c r="B328" s="2"/>
    </row>
    <row r="329" spans="1:28" x14ac:dyDescent="0.25">
      <c r="B329" s="2"/>
    </row>
    <row r="330" spans="1:28" ht="33.75" customHeight="1" x14ac:dyDescent="0.25">
      <c r="B330" s="2"/>
      <c r="H330" s="155" t="s">
        <v>46</v>
      </c>
      <c r="I330" s="155"/>
      <c r="J330" s="155"/>
      <c r="K330" s="155"/>
      <c r="L330" s="155"/>
      <c r="M330" s="155"/>
      <c r="N330" s="155"/>
      <c r="O330" s="155"/>
      <c r="P330" s="155"/>
      <c r="Q330" s="155"/>
      <c r="R330" s="155"/>
      <c r="S330" s="155"/>
      <c r="T330" s="155"/>
      <c r="U330" s="155"/>
      <c r="V330" s="155"/>
      <c r="W330" s="155"/>
      <c r="X330" s="3"/>
    </row>
    <row r="331" spans="1:28" ht="33.75" customHeight="1" x14ac:dyDescent="0.25">
      <c r="B331" s="2"/>
      <c r="G331" s="3"/>
      <c r="H331" s="155"/>
      <c r="I331" s="155"/>
      <c r="J331" s="155"/>
      <c r="K331" s="155"/>
      <c r="L331" s="155"/>
      <c r="M331" s="155"/>
      <c r="N331" s="155"/>
      <c r="O331" s="155"/>
      <c r="P331" s="155"/>
      <c r="Q331" s="155"/>
      <c r="R331" s="155"/>
      <c r="S331" s="155"/>
      <c r="T331" s="155"/>
      <c r="U331" s="155"/>
      <c r="V331" s="155"/>
      <c r="W331" s="155"/>
      <c r="X331" s="3"/>
    </row>
    <row r="332" spans="1:28" ht="33.75" customHeight="1" x14ac:dyDescent="0.25">
      <c r="B332" s="4"/>
      <c r="G332" s="3"/>
      <c r="H332" s="155"/>
      <c r="I332" s="155"/>
      <c r="J332" s="155"/>
      <c r="K332" s="155"/>
      <c r="L332" s="155"/>
      <c r="M332" s="155"/>
      <c r="N332" s="155"/>
      <c r="O332" s="155"/>
      <c r="P332" s="155"/>
      <c r="Q332" s="155"/>
      <c r="R332" s="155"/>
      <c r="S332" s="155"/>
      <c r="T332" s="155"/>
      <c r="U332" s="155"/>
      <c r="V332" s="155"/>
      <c r="W332" s="155"/>
      <c r="X332" s="3"/>
    </row>
    <row r="333" spans="1:28" ht="33" customHeight="1" x14ac:dyDescent="0.4">
      <c r="B333" s="5" t="s">
        <v>39</v>
      </c>
    </row>
    <row r="334" spans="1:28" ht="26.25" x14ac:dyDescent="0.25">
      <c r="B334" s="9"/>
      <c r="C334" s="64" t="s">
        <v>2</v>
      </c>
      <c r="D334" s="147">
        <f>D5</f>
        <v>44912</v>
      </c>
      <c r="E334" s="147"/>
      <c r="F334" s="147"/>
      <c r="G334" s="11"/>
      <c r="H334" s="11"/>
      <c r="I334" s="11"/>
      <c r="J334" s="11"/>
      <c r="K334" s="11"/>
      <c r="L334" s="148"/>
      <c r="M334" s="149"/>
      <c r="N334" s="166" t="s">
        <v>3</v>
      </c>
      <c r="O334" s="152"/>
      <c r="P334" s="152">
        <f>P5</f>
        <v>9</v>
      </c>
      <c r="Q334" s="152"/>
      <c r="R334" s="152"/>
      <c r="S334" s="152"/>
      <c r="T334" s="152"/>
      <c r="U334" s="152"/>
      <c r="V334" s="12"/>
      <c r="W334" s="13" t="s">
        <v>4</v>
      </c>
      <c r="X334" s="12"/>
      <c r="Y334" s="13" t="s">
        <v>5</v>
      </c>
    </row>
    <row r="335" spans="1:28" ht="24" customHeight="1" x14ac:dyDescent="0.25">
      <c r="B335" s="14" t="s">
        <v>6</v>
      </c>
      <c r="C335" s="17"/>
      <c r="D335" s="16"/>
      <c r="E335" s="11"/>
      <c r="F335" s="11"/>
      <c r="G335" s="11" t="s">
        <v>7</v>
      </c>
      <c r="H335" s="11"/>
      <c r="I335" s="11"/>
      <c r="J335" s="11"/>
      <c r="K335" s="11"/>
      <c r="L335" s="158" t="s">
        <v>8</v>
      </c>
      <c r="M335" s="149"/>
      <c r="N335" s="65"/>
      <c r="O335" s="66"/>
      <c r="P335" s="158" t="s">
        <v>11</v>
      </c>
      <c r="Q335" s="148"/>
      <c r="R335" s="148"/>
      <c r="S335" s="148"/>
      <c r="T335" s="148"/>
      <c r="U335" s="148"/>
      <c r="V335" s="149"/>
      <c r="W335" s="163" t="s">
        <v>12</v>
      </c>
      <c r="X335" s="163" t="s">
        <v>13</v>
      </c>
      <c r="Y335" s="153" t="s">
        <v>14</v>
      </c>
    </row>
    <row r="336" spans="1:28" ht="60" customHeight="1" x14ac:dyDescent="0.25">
      <c r="B336" s="19"/>
      <c r="C336" s="20" t="s">
        <v>15</v>
      </c>
      <c r="D336" s="20" t="s">
        <v>16</v>
      </c>
      <c r="E336" s="20" t="s">
        <v>17</v>
      </c>
      <c r="F336" s="20" t="s">
        <v>18</v>
      </c>
      <c r="G336" s="20" t="s">
        <v>19</v>
      </c>
      <c r="H336" s="22"/>
      <c r="I336" s="22" t="s">
        <v>21</v>
      </c>
      <c r="J336" s="23" t="str">
        <f>J7</f>
        <v>Finish time
Eff: 100%</v>
      </c>
      <c r="K336" s="24" t="str">
        <f>K7</f>
        <v xml:space="preserve">Time
Eff: </v>
      </c>
      <c r="L336" s="20" t="s">
        <v>24</v>
      </c>
      <c r="M336" s="20" t="s">
        <v>25</v>
      </c>
      <c r="N336" s="68" t="s">
        <v>9</v>
      </c>
      <c r="O336" s="71" t="s">
        <v>40</v>
      </c>
      <c r="P336" s="20" t="s">
        <v>26</v>
      </c>
      <c r="Q336" s="20" t="s">
        <v>27</v>
      </c>
      <c r="R336" s="20" t="s">
        <v>28</v>
      </c>
      <c r="S336" s="20" t="s">
        <v>29</v>
      </c>
      <c r="T336" s="20" t="s">
        <v>30</v>
      </c>
      <c r="U336" s="20" t="s">
        <v>31</v>
      </c>
      <c r="V336" s="25" t="s">
        <v>32</v>
      </c>
      <c r="W336" s="164"/>
      <c r="X336" s="164"/>
      <c r="Y336" s="154"/>
    </row>
    <row r="337" spans="2:25" ht="31.5" customHeight="1" x14ac:dyDescent="0.3">
      <c r="B337" s="26"/>
      <c r="C337" s="26"/>
      <c r="D337" s="26"/>
      <c r="E337" s="26"/>
      <c r="F337" s="26"/>
      <c r="G337" s="26"/>
      <c r="H337" s="26"/>
      <c r="I337" s="26"/>
      <c r="J337" s="27"/>
      <c r="K337" s="28"/>
      <c r="L337" s="29"/>
      <c r="M337" s="29"/>
      <c r="N337" s="30"/>
      <c r="O337" s="29"/>
      <c r="P337" s="29"/>
      <c r="Q337" s="29"/>
      <c r="R337" s="29"/>
      <c r="S337" s="29"/>
      <c r="T337" s="29"/>
      <c r="U337" s="29"/>
      <c r="V337" s="31"/>
      <c r="W337" s="31"/>
      <c r="X337" s="31"/>
      <c r="Y337" s="29"/>
    </row>
    <row r="338" spans="2:25" ht="31.5" customHeight="1" x14ac:dyDescent="0.3">
      <c r="B338" s="72"/>
      <c r="C338" s="72"/>
      <c r="D338" s="72"/>
      <c r="E338" s="72"/>
      <c r="F338" s="72"/>
      <c r="G338" s="72"/>
      <c r="H338" s="72"/>
      <c r="I338" s="72"/>
      <c r="J338" s="73"/>
      <c r="K338" s="74"/>
      <c r="L338" s="75"/>
      <c r="M338" s="75"/>
      <c r="N338" s="76"/>
      <c r="O338" s="75"/>
      <c r="P338" s="75"/>
      <c r="Q338" s="75"/>
      <c r="R338" s="75"/>
      <c r="S338" s="75"/>
      <c r="T338" s="75"/>
      <c r="U338" s="75"/>
      <c r="V338" s="77"/>
      <c r="W338" s="77"/>
      <c r="X338" s="77"/>
      <c r="Y338" s="75"/>
    </row>
    <row r="339" spans="2:25" ht="31.5" customHeight="1" x14ac:dyDescent="0.3">
      <c r="B339" s="72"/>
      <c r="C339" s="72"/>
      <c r="D339" s="72"/>
      <c r="E339" s="72"/>
      <c r="F339" s="72"/>
      <c r="G339" s="72"/>
      <c r="H339" s="72"/>
      <c r="I339" s="72"/>
      <c r="J339" s="73"/>
      <c r="K339" s="74"/>
      <c r="L339" s="75"/>
      <c r="M339" s="75"/>
      <c r="N339" s="76"/>
      <c r="O339" s="75"/>
      <c r="P339" s="75"/>
      <c r="Q339" s="75"/>
      <c r="R339" s="75"/>
      <c r="S339" s="75"/>
      <c r="T339" s="75"/>
      <c r="U339" s="75"/>
      <c r="V339" s="77"/>
      <c r="W339" s="77"/>
      <c r="X339" s="77"/>
      <c r="Y339" s="75"/>
    </row>
    <row r="340" spans="2:25" ht="31.5" customHeight="1" x14ac:dyDescent="0.3">
      <c r="B340" s="72"/>
      <c r="C340" s="72"/>
      <c r="D340" s="72"/>
      <c r="E340" s="72"/>
      <c r="F340" s="72"/>
      <c r="G340" s="72"/>
      <c r="H340" s="72"/>
      <c r="I340" s="72"/>
      <c r="J340" s="73"/>
      <c r="K340" s="74"/>
      <c r="L340" s="75"/>
      <c r="M340" s="75"/>
      <c r="N340" s="76"/>
      <c r="O340" s="75"/>
      <c r="P340" s="75"/>
      <c r="Q340" s="75"/>
      <c r="R340" s="75"/>
      <c r="S340" s="75"/>
      <c r="T340" s="75"/>
      <c r="U340" s="75"/>
      <c r="V340" s="77"/>
      <c r="W340" s="77"/>
      <c r="X340" s="77"/>
      <c r="Y340" s="75"/>
    </row>
    <row r="341" spans="2:25" ht="31.5" customHeight="1" x14ac:dyDescent="0.3">
      <c r="B341" s="72"/>
      <c r="C341" s="72"/>
      <c r="D341" s="72"/>
      <c r="E341" s="72"/>
      <c r="F341" s="72"/>
      <c r="G341" s="72"/>
      <c r="H341" s="72"/>
      <c r="I341" s="72"/>
      <c r="J341" s="73"/>
      <c r="K341" s="74"/>
      <c r="L341" s="75"/>
      <c r="M341" s="75"/>
      <c r="N341" s="76"/>
      <c r="O341" s="75"/>
      <c r="P341" s="75"/>
      <c r="Q341" s="75"/>
      <c r="R341" s="75"/>
      <c r="S341" s="75"/>
      <c r="T341" s="75"/>
      <c r="U341" s="75"/>
      <c r="V341" s="77"/>
      <c r="W341" s="77"/>
      <c r="X341" s="77"/>
      <c r="Y341" s="75"/>
    </row>
    <row r="342" spans="2:25" ht="31.5" customHeight="1" x14ac:dyDescent="0.3">
      <c r="B342" s="72"/>
      <c r="C342" s="72"/>
      <c r="D342" s="72"/>
      <c r="E342" s="72"/>
      <c r="F342" s="72"/>
      <c r="G342" s="72"/>
      <c r="H342" s="72"/>
      <c r="I342" s="72"/>
      <c r="J342" s="73"/>
      <c r="K342" s="74"/>
      <c r="L342" s="75"/>
      <c r="M342" s="75"/>
      <c r="N342" s="76"/>
      <c r="O342" s="75"/>
      <c r="P342" s="75"/>
      <c r="Q342" s="75"/>
      <c r="R342" s="75"/>
      <c r="S342" s="75"/>
      <c r="T342" s="75"/>
      <c r="U342" s="75"/>
      <c r="V342" s="77"/>
      <c r="W342" s="77"/>
      <c r="X342" s="77"/>
      <c r="Y342" s="75"/>
    </row>
    <row r="343" spans="2:25" ht="31.5" customHeight="1" x14ac:dyDescent="0.3">
      <c r="B343" s="72"/>
      <c r="C343" s="72"/>
      <c r="D343" s="72"/>
      <c r="E343" s="72"/>
      <c r="F343" s="72"/>
      <c r="G343" s="72"/>
      <c r="H343" s="72"/>
      <c r="I343" s="72"/>
      <c r="J343" s="73"/>
      <c r="K343" s="74"/>
      <c r="L343" s="75"/>
      <c r="M343" s="75"/>
      <c r="N343" s="76"/>
      <c r="O343" s="75"/>
      <c r="P343" s="75"/>
      <c r="Q343" s="75"/>
      <c r="R343" s="75"/>
      <c r="S343" s="75"/>
      <c r="T343" s="75"/>
      <c r="U343" s="75"/>
      <c r="V343" s="77"/>
      <c r="W343" s="77"/>
      <c r="X343" s="77"/>
      <c r="Y343" s="75"/>
    </row>
    <row r="344" spans="2:25" ht="31.5" customHeight="1" x14ac:dyDescent="0.3">
      <c r="B344" s="72"/>
      <c r="C344" s="72"/>
      <c r="D344" s="72"/>
      <c r="E344" s="72"/>
      <c r="F344" s="72"/>
      <c r="G344" s="72"/>
      <c r="H344" s="72"/>
      <c r="I344" s="72"/>
      <c r="J344" s="73"/>
      <c r="K344" s="74"/>
      <c r="L344" s="75"/>
      <c r="M344" s="75"/>
      <c r="N344" s="76"/>
      <c r="O344" s="75"/>
      <c r="P344" s="75"/>
      <c r="Q344" s="75"/>
      <c r="R344" s="75"/>
      <c r="S344" s="75"/>
      <c r="T344" s="75"/>
      <c r="U344" s="75"/>
      <c r="V344" s="77"/>
      <c r="W344" s="77"/>
      <c r="X344" s="77"/>
      <c r="Y344" s="75"/>
    </row>
    <row r="345" spans="2:25" ht="31.5" customHeight="1" x14ac:dyDescent="0.3">
      <c r="B345" s="72"/>
      <c r="C345" s="72"/>
      <c r="D345" s="72"/>
      <c r="E345" s="72"/>
      <c r="F345" s="72"/>
      <c r="G345" s="72"/>
      <c r="H345" s="72"/>
      <c r="I345" s="72"/>
      <c r="J345" s="73"/>
      <c r="K345" s="74"/>
      <c r="L345" s="75"/>
      <c r="M345" s="75"/>
      <c r="N345" s="76"/>
      <c r="O345" s="75"/>
      <c r="P345" s="75"/>
      <c r="Q345" s="75"/>
      <c r="R345" s="75"/>
      <c r="S345" s="75"/>
      <c r="T345" s="75"/>
      <c r="U345" s="75"/>
      <c r="V345" s="77"/>
      <c r="W345" s="77"/>
      <c r="X345" s="77"/>
      <c r="Y345" s="75"/>
    </row>
    <row r="346" spans="2:25" ht="31.5" customHeight="1" x14ac:dyDescent="0.3">
      <c r="B346" s="72"/>
      <c r="C346" s="72"/>
      <c r="D346" s="72"/>
      <c r="E346" s="72"/>
      <c r="F346" s="72"/>
      <c r="G346" s="72"/>
      <c r="H346" s="72"/>
      <c r="I346" s="72"/>
      <c r="J346" s="73"/>
      <c r="K346" s="74"/>
      <c r="L346" s="75"/>
      <c r="M346" s="75"/>
      <c r="N346" s="76"/>
      <c r="O346" s="75"/>
      <c r="P346" s="75"/>
      <c r="Q346" s="75"/>
      <c r="R346" s="75"/>
      <c r="S346" s="75"/>
      <c r="T346" s="75"/>
      <c r="U346" s="75"/>
      <c r="V346" s="77"/>
      <c r="W346" s="77"/>
      <c r="X346" s="77"/>
      <c r="Y346" s="75"/>
    </row>
    <row r="347" spans="2:25" ht="31.5" customHeight="1" x14ac:dyDescent="0.3">
      <c r="B347" s="72"/>
      <c r="C347" s="72"/>
      <c r="D347" s="72"/>
      <c r="E347" s="72"/>
      <c r="F347" s="72"/>
      <c r="G347" s="72"/>
      <c r="H347" s="72"/>
      <c r="I347" s="72"/>
      <c r="J347" s="73"/>
      <c r="K347" s="74"/>
      <c r="L347" s="75"/>
      <c r="M347" s="75"/>
      <c r="N347" s="76"/>
      <c r="O347" s="75"/>
      <c r="P347" s="75"/>
      <c r="Q347" s="75"/>
      <c r="R347" s="75"/>
      <c r="S347" s="75"/>
      <c r="T347" s="75"/>
      <c r="U347" s="75"/>
      <c r="V347" s="77"/>
      <c r="W347" s="77"/>
      <c r="X347" s="77"/>
      <c r="Y347" s="75"/>
    </row>
    <row r="348" spans="2:25" ht="31.5" customHeight="1" x14ac:dyDescent="0.3">
      <c r="B348" s="72"/>
      <c r="C348" s="72"/>
      <c r="D348" s="72"/>
      <c r="E348" s="72"/>
      <c r="F348" s="72"/>
      <c r="G348" s="72"/>
      <c r="H348" s="72"/>
      <c r="I348" s="72"/>
      <c r="J348" s="73"/>
      <c r="K348" s="74"/>
      <c r="L348" s="75"/>
      <c r="M348" s="75"/>
      <c r="N348" s="76"/>
      <c r="O348" s="75"/>
      <c r="P348" s="75"/>
      <c r="Q348" s="75"/>
      <c r="R348" s="75"/>
      <c r="S348" s="75"/>
      <c r="T348" s="75"/>
      <c r="U348" s="75"/>
      <c r="V348" s="77"/>
      <c r="W348" s="77"/>
      <c r="X348" s="77"/>
      <c r="Y348" s="75"/>
    </row>
    <row r="349" spans="2:25" ht="31.5" customHeight="1" x14ac:dyDescent="0.3">
      <c r="B349" s="72"/>
      <c r="C349" s="72"/>
      <c r="D349" s="72"/>
      <c r="E349" s="72"/>
      <c r="F349" s="72"/>
      <c r="G349" s="72"/>
      <c r="H349" s="72"/>
      <c r="I349" s="72"/>
      <c r="J349" s="73"/>
      <c r="K349" s="74"/>
      <c r="L349" s="75"/>
      <c r="M349" s="75"/>
      <c r="N349" s="76"/>
      <c r="O349" s="75"/>
      <c r="P349" s="75"/>
      <c r="Q349" s="75"/>
      <c r="R349" s="75"/>
      <c r="S349" s="75"/>
      <c r="T349" s="75"/>
      <c r="U349" s="75"/>
      <c r="V349" s="77"/>
      <c r="W349" s="77"/>
      <c r="X349" s="77"/>
      <c r="Y349" s="75"/>
    </row>
    <row r="350" spans="2:25" ht="31.5" customHeight="1" x14ac:dyDescent="0.3">
      <c r="B350" s="72"/>
      <c r="C350" s="72"/>
      <c r="D350" s="72"/>
      <c r="E350" s="72"/>
      <c r="F350" s="72"/>
      <c r="G350" s="72"/>
      <c r="H350" s="72"/>
      <c r="I350" s="72"/>
      <c r="J350" s="73"/>
      <c r="K350" s="74"/>
      <c r="L350" s="75"/>
      <c r="M350" s="75"/>
      <c r="N350" s="76"/>
      <c r="O350" s="75"/>
      <c r="P350" s="75"/>
      <c r="Q350" s="75"/>
      <c r="R350" s="75"/>
      <c r="S350" s="75"/>
      <c r="T350" s="75"/>
      <c r="U350" s="75"/>
      <c r="V350" s="77"/>
      <c r="W350" s="77"/>
      <c r="X350" s="77"/>
      <c r="Y350" s="75"/>
    </row>
    <row r="351" spans="2:25" ht="31.5" customHeight="1" x14ac:dyDescent="0.3">
      <c r="B351" s="72"/>
      <c r="C351" s="72"/>
      <c r="D351" s="72"/>
      <c r="E351" s="72"/>
      <c r="F351" s="72"/>
      <c r="G351" s="72"/>
      <c r="H351" s="72"/>
      <c r="I351" s="72"/>
      <c r="J351" s="73"/>
      <c r="K351" s="74"/>
      <c r="L351" s="75"/>
      <c r="M351" s="75"/>
      <c r="N351" s="76"/>
      <c r="O351" s="75"/>
      <c r="P351" s="75"/>
      <c r="Q351" s="75"/>
      <c r="R351" s="75"/>
      <c r="S351" s="75"/>
      <c r="T351" s="75"/>
      <c r="U351" s="75"/>
      <c r="V351" s="77"/>
      <c r="W351" s="77"/>
      <c r="X351" s="77"/>
      <c r="Y351" s="75"/>
    </row>
    <row r="352" spans="2:25" ht="31.5" customHeight="1" x14ac:dyDescent="0.3">
      <c r="B352" s="72"/>
      <c r="C352" s="72"/>
      <c r="D352" s="72"/>
      <c r="E352" s="72"/>
      <c r="F352" s="72"/>
      <c r="G352" s="72"/>
      <c r="H352" s="72"/>
      <c r="I352" s="72"/>
      <c r="J352" s="73"/>
      <c r="K352" s="74"/>
      <c r="L352" s="75"/>
      <c r="M352" s="75"/>
      <c r="N352" s="76"/>
      <c r="O352" s="75"/>
      <c r="P352" s="75"/>
      <c r="Q352" s="75"/>
      <c r="R352" s="75"/>
      <c r="S352" s="75"/>
      <c r="T352" s="75"/>
      <c r="U352" s="75"/>
      <c r="V352" s="77"/>
      <c r="W352" s="77"/>
      <c r="X352" s="77"/>
      <c r="Y352" s="75"/>
    </row>
    <row r="353" spans="2:25" ht="31.5" customHeight="1" x14ac:dyDescent="0.3">
      <c r="B353" s="72"/>
      <c r="C353" s="72"/>
      <c r="D353" s="72"/>
      <c r="E353" s="72"/>
      <c r="F353" s="72"/>
      <c r="G353" s="72"/>
      <c r="H353" s="72"/>
      <c r="I353" s="72"/>
      <c r="J353" s="73"/>
      <c r="K353" s="74"/>
      <c r="L353" s="75"/>
      <c r="M353" s="75"/>
      <c r="N353" s="76"/>
      <c r="O353" s="75"/>
      <c r="P353" s="75"/>
      <c r="Q353" s="75"/>
      <c r="R353" s="75"/>
      <c r="S353" s="75"/>
      <c r="T353" s="75"/>
      <c r="U353" s="75"/>
      <c r="V353" s="77"/>
      <c r="W353" s="77"/>
      <c r="X353" s="77"/>
      <c r="Y353" s="75"/>
    </row>
    <row r="354" spans="2:25" ht="31.5" customHeight="1" x14ac:dyDescent="0.3">
      <c r="B354" s="72"/>
      <c r="C354" s="72"/>
      <c r="D354" s="72"/>
      <c r="E354" s="72"/>
      <c r="F354" s="72"/>
      <c r="G354" s="72"/>
      <c r="H354" s="72"/>
      <c r="I354" s="72"/>
      <c r="J354" s="73"/>
      <c r="K354" s="74"/>
      <c r="L354" s="75"/>
      <c r="M354" s="75"/>
      <c r="N354" s="76"/>
      <c r="O354" s="75"/>
      <c r="P354" s="75"/>
      <c r="Q354" s="75"/>
      <c r="R354" s="75"/>
      <c r="S354" s="75"/>
      <c r="T354" s="75"/>
      <c r="U354" s="75"/>
      <c r="V354" s="77"/>
      <c r="W354" s="77"/>
      <c r="X354" s="77"/>
      <c r="Y354" s="75"/>
    </row>
    <row r="355" spans="2:25" ht="31.5" customHeight="1" x14ac:dyDescent="0.3">
      <c r="B355" s="72"/>
      <c r="C355" s="72"/>
      <c r="D355" s="72"/>
      <c r="E355" s="72"/>
      <c r="F355" s="72"/>
      <c r="G355" s="72"/>
      <c r="H355" s="72"/>
      <c r="I355" s="72"/>
      <c r="J355" s="73"/>
      <c r="K355" s="74"/>
      <c r="L355" s="75"/>
      <c r="M355" s="75"/>
      <c r="N355" s="76"/>
      <c r="O355" s="75"/>
      <c r="P355" s="75"/>
      <c r="Q355" s="75"/>
      <c r="R355" s="75"/>
      <c r="S355" s="75"/>
      <c r="T355" s="75"/>
      <c r="U355" s="75"/>
      <c r="V355" s="77"/>
      <c r="W355" s="77"/>
      <c r="X355" s="77"/>
      <c r="Y355" s="75"/>
    </row>
    <row r="356" spans="2:25" ht="31.5" customHeight="1" x14ac:dyDescent="0.3">
      <c r="B356" s="72"/>
      <c r="C356" s="72"/>
      <c r="D356" s="72"/>
      <c r="E356" s="72"/>
      <c r="F356" s="72"/>
      <c r="G356" s="72"/>
      <c r="H356" s="72"/>
      <c r="I356" s="72"/>
      <c r="J356" s="73"/>
      <c r="K356" s="74"/>
      <c r="L356" s="75"/>
      <c r="M356" s="75"/>
      <c r="N356" s="76"/>
      <c r="O356" s="75"/>
      <c r="P356" s="75"/>
      <c r="Q356" s="75"/>
      <c r="R356" s="75"/>
      <c r="S356" s="75"/>
      <c r="T356" s="75"/>
      <c r="U356" s="75"/>
      <c r="V356" s="77"/>
      <c r="W356" s="77"/>
      <c r="X356" s="77"/>
      <c r="Y356" s="75"/>
    </row>
    <row r="357" spans="2:25" ht="31.5" customHeight="1" x14ac:dyDescent="0.3">
      <c r="B357" s="72"/>
      <c r="C357" s="72"/>
      <c r="D357" s="72"/>
      <c r="E357" s="72"/>
      <c r="F357" s="72"/>
      <c r="G357" s="72"/>
      <c r="H357" s="72"/>
      <c r="I357" s="72"/>
      <c r="J357" s="73"/>
      <c r="K357" s="74"/>
      <c r="L357" s="75"/>
      <c r="M357" s="75"/>
      <c r="N357" s="76"/>
      <c r="O357" s="75"/>
      <c r="P357" s="75"/>
      <c r="Q357" s="75"/>
      <c r="R357" s="75"/>
      <c r="S357" s="75"/>
      <c r="T357" s="75"/>
      <c r="U357" s="75"/>
      <c r="V357" s="77"/>
      <c r="W357" s="77"/>
      <c r="X357" s="77"/>
      <c r="Y357" s="75"/>
    </row>
    <row r="358" spans="2:25" ht="31.5" customHeight="1" x14ac:dyDescent="0.3">
      <c r="B358" s="72"/>
      <c r="C358" s="72"/>
      <c r="D358" s="72"/>
      <c r="E358" s="72"/>
      <c r="F358" s="72"/>
      <c r="G358" s="72"/>
      <c r="H358" s="72"/>
      <c r="I358" s="72"/>
      <c r="J358" s="73"/>
      <c r="K358" s="74"/>
      <c r="L358" s="75"/>
      <c r="M358" s="75"/>
      <c r="N358" s="76"/>
      <c r="O358" s="75"/>
      <c r="P358" s="75"/>
      <c r="Q358" s="75"/>
      <c r="R358" s="75"/>
      <c r="S358" s="75"/>
      <c r="T358" s="75"/>
      <c r="U358" s="75"/>
      <c r="V358" s="77"/>
      <c r="W358" s="77"/>
      <c r="X358" s="77"/>
      <c r="Y358" s="75"/>
    </row>
    <row r="359" spans="2:25" ht="31.5" customHeight="1" x14ac:dyDescent="0.3">
      <c r="B359" s="72"/>
      <c r="C359" s="72"/>
      <c r="D359" s="72"/>
      <c r="E359" s="72"/>
      <c r="F359" s="72"/>
      <c r="G359" s="72"/>
      <c r="H359" s="72"/>
      <c r="I359" s="72"/>
      <c r="J359" s="73"/>
      <c r="K359" s="74"/>
      <c r="L359" s="75"/>
      <c r="M359" s="75"/>
      <c r="N359" s="76"/>
      <c r="O359" s="75"/>
      <c r="P359" s="75"/>
      <c r="Q359" s="75"/>
      <c r="R359" s="75"/>
      <c r="S359" s="75"/>
      <c r="T359" s="75"/>
      <c r="U359" s="75"/>
      <c r="V359" s="77"/>
      <c r="W359" s="77"/>
      <c r="X359" s="77"/>
      <c r="Y359" s="75"/>
    </row>
    <row r="360" spans="2:25" ht="31.5" customHeight="1" x14ac:dyDescent="0.3">
      <c r="B360" s="72"/>
      <c r="C360" s="72"/>
      <c r="D360" s="72"/>
      <c r="E360" s="72"/>
      <c r="F360" s="72"/>
      <c r="G360" s="72"/>
      <c r="H360" s="72"/>
      <c r="I360" s="72"/>
      <c r="J360" s="73"/>
      <c r="K360" s="74"/>
      <c r="L360" s="75"/>
      <c r="M360" s="75"/>
      <c r="N360" s="76"/>
      <c r="O360" s="75"/>
      <c r="P360" s="75"/>
      <c r="Q360" s="75"/>
      <c r="R360" s="75"/>
      <c r="S360" s="75"/>
      <c r="T360" s="75"/>
      <c r="U360" s="75"/>
      <c r="V360" s="77"/>
      <c r="W360" s="77"/>
      <c r="X360" s="77"/>
      <c r="Y360" s="75"/>
    </row>
    <row r="361" spans="2:25" ht="31.5" customHeight="1" x14ac:dyDescent="0.3">
      <c r="B361" s="72"/>
      <c r="C361" s="72"/>
      <c r="D361" s="72"/>
      <c r="E361" s="72"/>
      <c r="F361" s="72"/>
      <c r="G361" s="72"/>
      <c r="H361" s="72"/>
      <c r="I361" s="72"/>
      <c r="J361" s="73"/>
      <c r="K361" s="74"/>
      <c r="L361" s="75"/>
      <c r="M361" s="75"/>
      <c r="N361" s="76"/>
      <c r="O361" s="75"/>
      <c r="P361" s="75"/>
      <c r="Q361" s="75"/>
      <c r="R361" s="75"/>
      <c r="S361" s="75"/>
      <c r="T361" s="75"/>
      <c r="U361" s="75"/>
      <c r="V361" s="77"/>
      <c r="W361" s="77"/>
      <c r="X361" s="77"/>
      <c r="Y361" s="75"/>
    </row>
    <row r="362" spans="2:25" ht="31.5" customHeight="1" x14ac:dyDescent="0.3">
      <c r="B362" s="72"/>
      <c r="C362" s="72"/>
      <c r="D362" s="72"/>
      <c r="E362" s="72"/>
      <c r="F362" s="72"/>
      <c r="G362" s="72"/>
      <c r="H362" s="72"/>
      <c r="I362" s="72"/>
      <c r="J362" s="73"/>
      <c r="K362" s="74"/>
      <c r="L362" s="75"/>
      <c r="M362" s="75"/>
      <c r="N362" s="76"/>
      <c r="O362" s="75"/>
      <c r="P362" s="75"/>
      <c r="Q362" s="75"/>
      <c r="R362" s="75"/>
      <c r="S362" s="75"/>
      <c r="T362" s="75"/>
      <c r="U362" s="75"/>
      <c r="V362" s="77"/>
      <c r="W362" s="77"/>
      <c r="X362" s="77"/>
      <c r="Y362" s="75"/>
    </row>
    <row r="363" spans="2:25" ht="31.5" customHeight="1" x14ac:dyDescent="0.3">
      <c r="B363" s="72"/>
      <c r="C363" s="72"/>
      <c r="D363" s="72"/>
      <c r="E363" s="72"/>
      <c r="F363" s="72"/>
      <c r="G363" s="72"/>
      <c r="H363" s="72"/>
      <c r="I363" s="72"/>
      <c r="J363" s="73"/>
      <c r="K363" s="74"/>
      <c r="L363" s="75"/>
      <c r="M363" s="75"/>
      <c r="N363" s="76"/>
      <c r="O363" s="75"/>
      <c r="P363" s="75"/>
      <c r="Q363" s="75"/>
      <c r="R363" s="75"/>
      <c r="S363" s="75"/>
      <c r="T363" s="75"/>
      <c r="U363" s="75"/>
      <c r="V363" s="77"/>
      <c r="W363" s="77"/>
      <c r="X363" s="77"/>
      <c r="Y363" s="75"/>
    </row>
    <row r="364" spans="2:25" ht="31.5" customHeight="1" x14ac:dyDescent="0.3">
      <c r="B364" s="72"/>
      <c r="C364" s="72"/>
      <c r="D364" s="72"/>
      <c r="E364" s="72"/>
      <c r="F364" s="72"/>
      <c r="G364" s="72"/>
      <c r="H364" s="72"/>
      <c r="I364" s="72"/>
      <c r="J364" s="73"/>
      <c r="K364" s="74"/>
      <c r="L364" s="75"/>
      <c r="M364" s="75"/>
      <c r="N364" s="76"/>
      <c r="O364" s="75"/>
      <c r="P364" s="75"/>
      <c r="Q364" s="75"/>
      <c r="R364" s="75"/>
      <c r="S364" s="75"/>
      <c r="T364" s="75"/>
      <c r="U364" s="75"/>
      <c r="V364" s="77"/>
      <c r="W364" s="77"/>
      <c r="X364" s="77"/>
      <c r="Y364" s="75"/>
    </row>
    <row r="365" spans="2:25" ht="31.5" customHeight="1" x14ac:dyDescent="0.3">
      <c r="B365" s="72"/>
      <c r="C365" s="72"/>
      <c r="D365" s="72"/>
      <c r="E365" s="72"/>
      <c r="F365" s="72"/>
      <c r="G365" s="72"/>
      <c r="H365" s="72"/>
      <c r="I365" s="72"/>
      <c r="J365" s="73"/>
      <c r="K365" s="74"/>
      <c r="L365" s="75"/>
      <c r="M365" s="75"/>
      <c r="N365" s="76"/>
      <c r="O365" s="75"/>
      <c r="P365" s="75"/>
      <c r="Q365" s="75"/>
      <c r="R365" s="75"/>
      <c r="S365" s="75"/>
      <c r="T365" s="75"/>
      <c r="U365" s="75"/>
      <c r="V365" s="77"/>
      <c r="W365" s="77"/>
      <c r="X365" s="77"/>
      <c r="Y365" s="75"/>
    </row>
    <row r="366" spans="2:25" ht="31.5" customHeight="1" x14ac:dyDescent="0.3">
      <c r="B366" s="72"/>
      <c r="C366" s="72"/>
      <c r="D366" s="72"/>
      <c r="E366" s="72"/>
      <c r="F366" s="72"/>
      <c r="G366" s="72"/>
      <c r="H366" s="72"/>
      <c r="I366" s="72"/>
      <c r="J366" s="73"/>
      <c r="K366" s="74"/>
      <c r="L366" s="75"/>
      <c r="M366" s="75"/>
      <c r="N366" s="76"/>
      <c r="O366" s="75"/>
      <c r="P366" s="75"/>
      <c r="Q366" s="75"/>
      <c r="R366" s="75"/>
      <c r="S366" s="75"/>
      <c r="T366" s="75"/>
      <c r="U366" s="75"/>
      <c r="V366" s="77"/>
      <c r="W366" s="77"/>
      <c r="X366" s="77"/>
      <c r="Y366" s="75"/>
    </row>
    <row r="367" spans="2:25" ht="31.5" customHeight="1" x14ac:dyDescent="0.3">
      <c r="B367" s="72"/>
      <c r="C367" s="72"/>
      <c r="D367" s="72"/>
      <c r="E367" s="72"/>
      <c r="F367" s="72"/>
      <c r="G367" s="72"/>
      <c r="H367" s="72"/>
      <c r="I367" s="72"/>
      <c r="J367" s="73"/>
      <c r="K367" s="74"/>
      <c r="L367" s="75"/>
      <c r="M367" s="75"/>
      <c r="N367" s="76"/>
      <c r="O367" s="75"/>
      <c r="P367" s="75"/>
      <c r="Q367" s="75"/>
      <c r="R367" s="75"/>
      <c r="S367" s="75"/>
      <c r="T367" s="75"/>
      <c r="U367" s="75"/>
      <c r="V367" s="77"/>
      <c r="W367" s="77"/>
      <c r="X367" s="77"/>
      <c r="Y367" s="75"/>
    </row>
    <row r="368" spans="2:25" ht="31.5" customHeight="1" x14ac:dyDescent="0.3">
      <c r="B368" s="72"/>
      <c r="C368" s="72"/>
      <c r="D368" s="72"/>
      <c r="E368" s="72"/>
      <c r="F368" s="72"/>
      <c r="G368" s="72"/>
      <c r="H368" s="72"/>
      <c r="I368" s="72"/>
      <c r="J368" s="73"/>
      <c r="K368" s="74"/>
      <c r="L368" s="75"/>
      <c r="M368" s="75"/>
      <c r="N368" s="76"/>
      <c r="O368" s="75"/>
      <c r="P368" s="75"/>
      <c r="Q368" s="75"/>
      <c r="R368" s="75"/>
      <c r="S368" s="75"/>
      <c r="T368" s="75"/>
      <c r="U368" s="75"/>
      <c r="V368" s="77"/>
      <c r="W368" s="77"/>
      <c r="X368" s="77"/>
      <c r="Y368" s="75"/>
    </row>
    <row r="369" spans="2:25" ht="31.5" customHeight="1" x14ac:dyDescent="0.3">
      <c r="B369" s="72"/>
      <c r="C369" s="72"/>
      <c r="D369" s="72"/>
      <c r="E369" s="72"/>
      <c r="F369" s="72"/>
      <c r="G369" s="72"/>
      <c r="H369" s="72"/>
      <c r="I369" s="72"/>
      <c r="J369" s="73"/>
      <c r="K369" s="74"/>
      <c r="L369" s="75"/>
      <c r="M369" s="75"/>
      <c r="N369" s="76"/>
      <c r="O369" s="75"/>
      <c r="P369" s="75"/>
      <c r="Q369" s="75"/>
      <c r="R369" s="75"/>
      <c r="S369" s="75"/>
      <c r="T369" s="75"/>
      <c r="U369" s="75"/>
      <c r="V369" s="77"/>
      <c r="W369" s="77"/>
      <c r="X369" s="77"/>
      <c r="Y369" s="75"/>
    </row>
    <row r="370" spans="2:25" ht="31.5" customHeight="1" x14ac:dyDescent="0.3">
      <c r="B370" s="72"/>
      <c r="C370" s="72"/>
      <c r="D370" s="72"/>
      <c r="E370" s="72"/>
      <c r="F370" s="72"/>
      <c r="G370" s="72"/>
      <c r="H370" s="72"/>
      <c r="I370" s="72"/>
      <c r="J370" s="73"/>
      <c r="K370" s="74"/>
      <c r="L370" s="75"/>
      <c r="M370" s="75"/>
      <c r="N370" s="76"/>
      <c r="O370" s="75"/>
      <c r="P370" s="75"/>
      <c r="Q370" s="75"/>
      <c r="R370" s="75"/>
      <c r="S370" s="75"/>
      <c r="T370" s="75"/>
      <c r="U370" s="75"/>
      <c r="V370" s="77"/>
      <c r="W370" s="77"/>
      <c r="X370" s="77"/>
      <c r="Y370" s="75"/>
    </row>
    <row r="371" spans="2:25" ht="31.5" customHeight="1" x14ac:dyDescent="0.3">
      <c r="B371" s="72"/>
      <c r="C371" s="72"/>
      <c r="D371" s="72"/>
      <c r="E371" s="72"/>
      <c r="F371" s="72"/>
      <c r="G371" s="72"/>
      <c r="H371" s="72"/>
      <c r="I371" s="72"/>
      <c r="J371" s="73"/>
      <c r="K371" s="74"/>
      <c r="L371" s="75"/>
      <c r="M371" s="75"/>
      <c r="N371" s="76"/>
      <c r="O371" s="75"/>
      <c r="P371" s="75"/>
      <c r="Q371" s="75"/>
      <c r="R371" s="75"/>
      <c r="S371" s="75"/>
      <c r="T371" s="75"/>
      <c r="U371" s="75"/>
      <c r="V371" s="77"/>
      <c r="W371" s="77"/>
      <c r="X371" s="77"/>
      <c r="Y371" s="75"/>
    </row>
    <row r="372" spans="2:25" ht="31.5" customHeight="1" x14ac:dyDescent="0.3">
      <c r="B372" s="72"/>
      <c r="C372" s="72"/>
      <c r="D372" s="72"/>
      <c r="E372" s="72"/>
      <c r="F372" s="72"/>
      <c r="G372" s="72"/>
      <c r="H372" s="72"/>
      <c r="I372" s="72"/>
      <c r="J372" s="73"/>
      <c r="K372" s="74"/>
      <c r="L372" s="75"/>
      <c r="M372" s="75"/>
      <c r="N372" s="76"/>
      <c r="O372" s="75"/>
      <c r="P372" s="75"/>
      <c r="Q372" s="75"/>
      <c r="R372" s="75"/>
      <c r="S372" s="75"/>
      <c r="T372" s="75"/>
      <c r="U372" s="75"/>
      <c r="V372" s="77"/>
      <c r="W372" s="77"/>
      <c r="X372" s="77"/>
      <c r="Y372" s="75"/>
    </row>
    <row r="373" spans="2:25" ht="31.5" customHeight="1" x14ac:dyDescent="0.3">
      <c r="B373" s="72"/>
      <c r="C373" s="72"/>
      <c r="D373" s="72"/>
      <c r="E373" s="72"/>
      <c r="F373" s="72"/>
      <c r="G373" s="72"/>
      <c r="H373" s="72"/>
      <c r="I373" s="72"/>
      <c r="J373" s="73"/>
      <c r="K373" s="74"/>
      <c r="L373" s="75"/>
      <c r="M373" s="75"/>
      <c r="N373" s="76"/>
      <c r="O373" s="75"/>
      <c r="P373" s="75"/>
      <c r="Q373" s="75"/>
      <c r="R373" s="75"/>
      <c r="S373" s="75"/>
      <c r="T373" s="75"/>
      <c r="U373" s="75"/>
      <c r="V373" s="77"/>
      <c r="W373" s="77"/>
      <c r="X373" s="77"/>
      <c r="Y373" s="75"/>
    </row>
    <row r="374" spans="2:25" ht="31.5" customHeight="1" x14ac:dyDescent="0.3">
      <c r="B374" s="72"/>
      <c r="C374" s="72"/>
      <c r="D374" s="72"/>
      <c r="E374" s="72"/>
      <c r="F374" s="72"/>
      <c r="G374" s="72"/>
      <c r="H374" s="72"/>
      <c r="I374" s="72"/>
      <c r="J374" s="73"/>
      <c r="K374" s="74"/>
      <c r="L374" s="75"/>
      <c r="M374" s="75"/>
      <c r="N374" s="76"/>
      <c r="O374" s="75"/>
      <c r="P374" s="75"/>
      <c r="Q374" s="75"/>
      <c r="R374" s="75"/>
      <c r="S374" s="75"/>
      <c r="T374" s="75"/>
      <c r="U374" s="75"/>
      <c r="V374" s="77"/>
      <c r="W374" s="77"/>
      <c r="X374" s="77"/>
      <c r="Y374" s="75"/>
    </row>
    <row r="375" spans="2:25" ht="31.5" customHeight="1" x14ac:dyDescent="0.3">
      <c r="B375" s="72"/>
      <c r="C375" s="72"/>
      <c r="D375" s="72"/>
      <c r="E375" s="72"/>
      <c r="F375" s="72"/>
      <c r="G375" s="72"/>
      <c r="H375" s="72"/>
      <c r="I375" s="72"/>
      <c r="J375" s="73"/>
      <c r="K375" s="74"/>
      <c r="L375" s="75"/>
      <c r="M375" s="75"/>
      <c r="N375" s="76"/>
      <c r="O375" s="75"/>
      <c r="P375" s="75"/>
      <c r="Q375" s="75"/>
      <c r="R375" s="75"/>
      <c r="S375" s="75"/>
      <c r="T375" s="75"/>
      <c r="U375" s="75"/>
      <c r="V375" s="77"/>
      <c r="W375" s="77"/>
      <c r="X375" s="77"/>
      <c r="Y375" s="75"/>
    </row>
    <row r="376" spans="2:25" ht="31.5" customHeight="1" x14ac:dyDescent="0.3">
      <c r="B376" s="72"/>
      <c r="C376" s="72"/>
      <c r="D376" s="72"/>
      <c r="E376" s="72"/>
      <c r="F376" s="72"/>
      <c r="G376" s="72"/>
      <c r="H376" s="72"/>
      <c r="I376" s="72"/>
      <c r="J376" s="73"/>
      <c r="K376" s="74"/>
      <c r="L376" s="75"/>
      <c r="M376" s="75"/>
      <c r="N376" s="76"/>
      <c r="O376" s="75"/>
      <c r="P376" s="75"/>
      <c r="Q376" s="75"/>
      <c r="R376" s="75"/>
      <c r="S376" s="75"/>
      <c r="T376" s="75"/>
      <c r="U376" s="75"/>
      <c r="V376" s="77"/>
      <c r="W376" s="77"/>
      <c r="X376" s="77"/>
      <c r="Y376" s="75"/>
    </row>
    <row r="377" spans="2:25" ht="31.5" customHeight="1" x14ac:dyDescent="0.3">
      <c r="B377" s="72"/>
      <c r="C377" s="72"/>
      <c r="D377" s="72"/>
      <c r="E377" s="72"/>
      <c r="F377" s="72"/>
      <c r="G377" s="72"/>
      <c r="H377" s="72"/>
      <c r="I377" s="72"/>
      <c r="J377" s="73"/>
      <c r="K377" s="74"/>
      <c r="L377" s="75"/>
      <c r="M377" s="75"/>
      <c r="N377" s="76"/>
      <c r="O377" s="75"/>
      <c r="P377" s="75"/>
      <c r="Q377" s="75"/>
      <c r="R377" s="75"/>
      <c r="S377" s="75"/>
      <c r="T377" s="75"/>
      <c r="U377" s="75"/>
      <c r="V377" s="77"/>
      <c r="W377" s="77"/>
      <c r="X377" s="77"/>
      <c r="Y377" s="75"/>
    </row>
    <row r="378" spans="2:25" ht="31.5" customHeight="1" x14ac:dyDescent="0.3">
      <c r="B378" s="72"/>
      <c r="C378" s="72"/>
      <c r="D378" s="72"/>
      <c r="E378" s="72"/>
      <c r="F378" s="72"/>
      <c r="G378" s="72"/>
      <c r="H378" s="72"/>
      <c r="I378" s="72"/>
      <c r="J378" s="73"/>
      <c r="K378" s="74"/>
      <c r="L378" s="75"/>
      <c r="M378" s="75"/>
      <c r="N378" s="76"/>
      <c r="O378" s="75"/>
      <c r="P378" s="75"/>
      <c r="Q378" s="75"/>
      <c r="R378" s="75"/>
      <c r="S378" s="75"/>
      <c r="T378" s="75"/>
      <c r="U378" s="75"/>
      <c r="V378" s="77"/>
      <c r="W378" s="77"/>
      <c r="X378" s="77"/>
      <c r="Y378" s="75"/>
    </row>
    <row r="379" spans="2:25" ht="31.5" customHeight="1" x14ac:dyDescent="0.3">
      <c r="B379" s="72"/>
      <c r="C379" s="72"/>
      <c r="D379" s="72"/>
      <c r="E379" s="72"/>
      <c r="F379" s="72"/>
      <c r="G379" s="72"/>
      <c r="H379" s="72"/>
      <c r="I379" s="72"/>
      <c r="J379" s="73"/>
      <c r="K379" s="74"/>
      <c r="L379" s="75"/>
      <c r="M379" s="75"/>
      <c r="N379" s="76"/>
      <c r="O379" s="75"/>
      <c r="P379" s="75"/>
      <c r="Q379" s="75"/>
      <c r="R379" s="75"/>
      <c r="S379" s="75"/>
      <c r="T379" s="75"/>
      <c r="U379" s="75"/>
      <c r="V379" s="77"/>
      <c r="W379" s="77"/>
      <c r="X379" s="77"/>
      <c r="Y379" s="75"/>
    </row>
    <row r="380" spans="2:25" ht="31.5" customHeight="1" x14ac:dyDescent="0.3">
      <c r="B380" s="72"/>
      <c r="C380" s="72"/>
      <c r="D380" s="72"/>
      <c r="E380" s="72"/>
      <c r="F380" s="72"/>
      <c r="G380" s="72"/>
      <c r="H380" s="72"/>
      <c r="I380" s="72"/>
      <c r="J380" s="73"/>
      <c r="K380" s="74"/>
      <c r="L380" s="75"/>
      <c r="M380" s="75"/>
      <c r="N380" s="76"/>
      <c r="O380" s="75"/>
      <c r="P380" s="75"/>
      <c r="Q380" s="75"/>
      <c r="R380" s="75"/>
      <c r="S380" s="75"/>
      <c r="T380" s="75"/>
      <c r="U380" s="75"/>
      <c r="V380" s="77"/>
      <c r="W380" s="77"/>
      <c r="X380" s="77"/>
      <c r="Y380" s="75"/>
    </row>
    <row r="381" spans="2:25" ht="31.5" customHeight="1" x14ac:dyDescent="0.3">
      <c r="B381" s="78"/>
      <c r="C381" s="78"/>
      <c r="D381" s="78"/>
      <c r="E381" s="78"/>
      <c r="F381" s="78"/>
      <c r="G381" s="78"/>
      <c r="H381" s="78"/>
      <c r="I381" s="78"/>
      <c r="J381" s="73"/>
      <c r="K381" s="74"/>
      <c r="L381" s="75"/>
      <c r="M381" s="75"/>
      <c r="N381" s="76"/>
      <c r="O381" s="75"/>
      <c r="P381" s="75"/>
      <c r="Q381" s="75"/>
      <c r="R381" s="75"/>
      <c r="S381" s="75"/>
      <c r="T381" s="75"/>
      <c r="U381" s="75"/>
      <c r="V381" s="77"/>
      <c r="W381" s="77"/>
      <c r="X381" s="77"/>
      <c r="Y381" s="75"/>
    </row>
    <row r="382" spans="2:25" ht="31.5" customHeight="1" x14ac:dyDescent="0.3">
      <c r="B382" s="78"/>
      <c r="C382" s="78"/>
      <c r="D382" s="78"/>
      <c r="E382" s="78"/>
      <c r="F382" s="78"/>
      <c r="G382" s="78"/>
      <c r="H382" s="78"/>
      <c r="I382" s="78"/>
      <c r="J382" s="73"/>
      <c r="K382" s="74"/>
      <c r="L382" s="75"/>
      <c r="M382" s="75"/>
      <c r="N382" s="76"/>
      <c r="O382" s="75"/>
      <c r="P382" s="75"/>
      <c r="Q382" s="75"/>
      <c r="R382" s="75"/>
      <c r="S382" s="75"/>
      <c r="T382" s="75"/>
      <c r="U382" s="75"/>
      <c r="V382" s="77"/>
      <c r="W382" s="77"/>
      <c r="X382" s="77"/>
      <c r="Y382" s="75"/>
    </row>
    <row r="383" spans="2:25" ht="27" customHeight="1" x14ac:dyDescent="0.3">
      <c r="B383" s="78"/>
      <c r="C383" s="78"/>
      <c r="D383" s="78"/>
      <c r="E383" s="78"/>
      <c r="F383" s="78"/>
      <c r="G383" s="78"/>
      <c r="H383" s="78"/>
      <c r="I383" s="78"/>
      <c r="J383" s="73"/>
      <c r="K383" s="74"/>
      <c r="L383" s="75"/>
      <c r="M383" s="75"/>
      <c r="N383" s="76"/>
      <c r="O383" s="75"/>
      <c r="P383" s="75"/>
      <c r="Q383" s="75"/>
      <c r="R383" s="75"/>
      <c r="S383" s="75"/>
      <c r="T383" s="75"/>
      <c r="U383" s="75"/>
      <c r="V383" s="77"/>
      <c r="W383" s="77"/>
      <c r="X383" s="77"/>
      <c r="Y383" s="75"/>
    </row>
    <row r="384" spans="2:25" ht="27" customHeight="1" x14ac:dyDescent="0.25">
      <c r="B384" s="78"/>
      <c r="C384" s="78"/>
      <c r="D384" s="78"/>
      <c r="E384" s="78"/>
      <c r="F384" s="78"/>
      <c r="G384" s="78"/>
      <c r="H384" s="78"/>
      <c r="I384" s="78"/>
      <c r="J384" s="74"/>
      <c r="K384" s="74"/>
      <c r="L384" s="75"/>
      <c r="M384" s="75"/>
      <c r="N384" s="76"/>
      <c r="O384" s="75"/>
      <c r="P384" s="75"/>
      <c r="Q384" s="75"/>
      <c r="R384" s="75"/>
      <c r="S384" s="75"/>
      <c r="T384" s="75"/>
      <c r="U384" s="75"/>
      <c r="V384" s="77"/>
      <c r="W384" s="77"/>
      <c r="X384" s="77"/>
      <c r="Y384" s="75"/>
    </row>
    <row r="385" spans="2:25" ht="27" customHeight="1" x14ac:dyDescent="0.25">
      <c r="B385" s="78"/>
      <c r="C385" s="78"/>
      <c r="D385" s="78"/>
      <c r="E385" s="78"/>
      <c r="F385" s="78"/>
      <c r="G385" s="78"/>
      <c r="H385" s="78"/>
      <c r="I385" s="78"/>
      <c r="J385" s="74"/>
      <c r="K385" s="74"/>
      <c r="L385" s="75"/>
      <c r="M385" s="75"/>
      <c r="N385" s="76"/>
      <c r="O385" s="75"/>
      <c r="P385" s="75"/>
      <c r="Q385" s="75"/>
      <c r="R385" s="75"/>
      <c r="S385" s="75"/>
      <c r="T385" s="75"/>
      <c r="U385" s="75"/>
      <c r="V385" s="77"/>
      <c r="W385" s="77"/>
      <c r="X385" s="77"/>
      <c r="Y385" s="75"/>
    </row>
    <row r="386" spans="2:25" ht="27" customHeight="1" x14ac:dyDescent="0.25">
      <c r="B386" s="78"/>
      <c r="C386" s="78"/>
      <c r="D386" s="78"/>
      <c r="E386" s="78"/>
      <c r="F386" s="78"/>
      <c r="G386" s="78"/>
      <c r="H386" s="78"/>
      <c r="I386" s="78"/>
      <c r="J386" s="74"/>
      <c r="K386" s="74"/>
      <c r="L386" s="75"/>
      <c r="M386" s="75"/>
      <c r="N386" s="76"/>
      <c r="O386" s="75"/>
      <c r="P386" s="75"/>
      <c r="Q386" s="75"/>
      <c r="R386" s="75"/>
      <c r="S386" s="75"/>
      <c r="T386" s="75"/>
      <c r="U386" s="75"/>
      <c r="V386" s="77"/>
      <c r="W386" s="77"/>
      <c r="X386" s="77"/>
      <c r="Y386" s="75"/>
    </row>
    <row r="387" spans="2:25" ht="31.5" customHeight="1" x14ac:dyDescent="0.25">
      <c r="B387" s="78"/>
      <c r="C387" s="78"/>
      <c r="D387" s="78"/>
      <c r="E387" s="78"/>
      <c r="F387" s="78"/>
      <c r="G387" s="78"/>
      <c r="H387" s="78"/>
      <c r="I387" s="78"/>
      <c r="J387" s="74"/>
      <c r="K387" s="74"/>
      <c r="L387" s="75"/>
      <c r="M387" s="75"/>
      <c r="N387" s="76"/>
      <c r="O387" s="75"/>
      <c r="P387" s="75"/>
      <c r="Q387" s="75"/>
      <c r="R387" s="75"/>
      <c r="S387" s="75"/>
      <c r="T387" s="75"/>
      <c r="U387" s="75"/>
      <c r="V387" s="77"/>
      <c r="W387" s="77"/>
      <c r="X387" s="77"/>
      <c r="Y387" s="75"/>
    </row>
    <row r="388" spans="2:25" ht="31.5" customHeight="1" x14ac:dyDescent="0.25">
      <c r="B388" s="78"/>
      <c r="C388" s="78"/>
      <c r="D388" s="78"/>
      <c r="E388" s="78"/>
      <c r="F388" s="78"/>
      <c r="G388" s="78"/>
      <c r="H388" s="78"/>
      <c r="I388" s="78"/>
      <c r="J388" s="74"/>
      <c r="K388" s="74"/>
      <c r="L388" s="75"/>
      <c r="M388" s="75"/>
      <c r="N388" s="76"/>
      <c r="O388" s="75"/>
      <c r="P388" s="75"/>
      <c r="Q388" s="75"/>
      <c r="R388" s="75"/>
      <c r="S388" s="75"/>
      <c r="T388" s="75"/>
      <c r="U388" s="75"/>
      <c r="V388" s="77"/>
      <c r="W388" s="77"/>
      <c r="X388" s="77"/>
      <c r="Y388" s="75"/>
    </row>
    <row r="389" spans="2:25" ht="31.5" customHeight="1" x14ac:dyDescent="0.25">
      <c r="B389" s="78"/>
      <c r="C389" s="78"/>
      <c r="D389" s="78"/>
      <c r="E389" s="78"/>
      <c r="F389" s="78"/>
      <c r="G389" s="78"/>
      <c r="H389" s="78"/>
      <c r="I389" s="78"/>
      <c r="J389" s="74"/>
      <c r="K389" s="74"/>
      <c r="L389" s="75"/>
      <c r="M389" s="75"/>
      <c r="N389" s="76"/>
      <c r="O389" s="75"/>
      <c r="P389" s="75"/>
      <c r="Q389" s="75"/>
      <c r="R389" s="75"/>
      <c r="S389" s="75"/>
      <c r="T389" s="75"/>
      <c r="U389" s="75"/>
      <c r="V389" s="77"/>
      <c r="W389" s="77"/>
      <c r="X389" s="77"/>
      <c r="Y389" s="75"/>
    </row>
    <row r="390" spans="2:25" ht="31.5" customHeight="1" x14ac:dyDescent="0.25">
      <c r="B390" s="78"/>
      <c r="C390" s="78"/>
      <c r="D390" s="78"/>
      <c r="E390" s="78"/>
      <c r="F390" s="78"/>
      <c r="G390" s="78"/>
      <c r="H390" s="78"/>
      <c r="I390" s="78"/>
      <c r="J390" s="74"/>
      <c r="K390" s="74"/>
      <c r="L390" s="75"/>
      <c r="M390" s="75"/>
      <c r="N390" s="76"/>
      <c r="O390" s="75"/>
      <c r="P390" s="75"/>
      <c r="Q390" s="75"/>
      <c r="R390" s="75"/>
      <c r="S390" s="75"/>
      <c r="T390" s="75"/>
      <c r="U390" s="75"/>
      <c r="V390" s="77"/>
      <c r="W390" s="77"/>
      <c r="X390" s="77"/>
      <c r="Y390" s="75"/>
    </row>
    <row r="391" spans="2:25" ht="31.5" customHeight="1" x14ac:dyDescent="0.25">
      <c r="B391" s="78"/>
      <c r="C391" s="78"/>
      <c r="D391" s="78"/>
      <c r="E391" s="78"/>
      <c r="F391" s="78"/>
      <c r="G391" s="78"/>
      <c r="H391" s="78"/>
      <c r="I391" s="78"/>
      <c r="J391" s="74"/>
      <c r="K391" s="74"/>
      <c r="L391" s="75"/>
      <c r="M391" s="75"/>
      <c r="N391" s="76"/>
      <c r="O391" s="75"/>
      <c r="P391" s="75"/>
      <c r="Q391" s="75"/>
      <c r="R391" s="75"/>
      <c r="S391" s="75"/>
      <c r="T391" s="75"/>
      <c r="U391" s="75"/>
      <c r="V391" s="77"/>
      <c r="W391" s="77"/>
      <c r="X391" s="77"/>
      <c r="Y391" s="75"/>
    </row>
    <row r="392" spans="2:25" ht="31.5" customHeight="1" x14ac:dyDescent="0.25">
      <c r="B392" s="78"/>
      <c r="C392" s="78"/>
      <c r="D392" s="78"/>
      <c r="E392" s="78"/>
      <c r="F392" s="78"/>
      <c r="G392" s="78"/>
      <c r="H392" s="78"/>
      <c r="I392" s="78"/>
      <c r="J392" s="74"/>
      <c r="K392" s="74"/>
      <c r="L392" s="75"/>
      <c r="M392" s="75"/>
      <c r="N392" s="76"/>
      <c r="O392" s="75"/>
      <c r="P392" s="75"/>
      <c r="Q392" s="75"/>
      <c r="R392" s="75"/>
      <c r="S392" s="75"/>
      <c r="T392" s="75"/>
      <c r="U392" s="75"/>
      <c r="V392" s="77"/>
      <c r="W392" s="77"/>
      <c r="X392" s="77"/>
      <c r="Y392" s="75"/>
    </row>
    <row r="393" spans="2:25" ht="31.5" customHeight="1" x14ac:dyDescent="0.25">
      <c r="B393" s="78"/>
      <c r="C393" s="78"/>
      <c r="D393" s="78"/>
      <c r="E393" s="78"/>
      <c r="F393" s="78"/>
      <c r="G393" s="78"/>
      <c r="H393" s="78"/>
      <c r="I393" s="78"/>
      <c r="J393" s="74"/>
      <c r="K393" s="74"/>
      <c r="L393" s="75"/>
      <c r="M393" s="75"/>
      <c r="N393" s="76"/>
      <c r="O393" s="75"/>
      <c r="P393" s="75"/>
      <c r="Q393" s="75"/>
      <c r="R393" s="75"/>
      <c r="S393" s="75"/>
      <c r="T393" s="75"/>
      <c r="U393" s="75"/>
      <c r="V393" s="77"/>
      <c r="W393" s="77"/>
      <c r="X393" s="77"/>
      <c r="Y393" s="75"/>
    </row>
    <row r="394" spans="2:25" ht="31.5" customHeight="1" x14ac:dyDescent="0.25">
      <c r="B394" s="78"/>
      <c r="C394" s="78"/>
      <c r="D394" s="78"/>
      <c r="E394" s="78"/>
      <c r="F394" s="78"/>
      <c r="G394" s="78"/>
      <c r="H394" s="78"/>
      <c r="I394" s="78"/>
      <c r="J394" s="74"/>
      <c r="K394" s="74"/>
      <c r="L394" s="75"/>
      <c r="M394" s="75"/>
      <c r="N394" s="76"/>
      <c r="O394" s="75"/>
      <c r="P394" s="75"/>
      <c r="Q394" s="75"/>
      <c r="R394" s="75"/>
      <c r="S394" s="75"/>
      <c r="T394" s="75"/>
      <c r="U394" s="75"/>
      <c r="V394" s="77"/>
      <c r="W394" s="77"/>
      <c r="X394" s="77"/>
      <c r="Y394" s="75"/>
    </row>
    <row r="395" spans="2:25" ht="31.5" customHeight="1" x14ac:dyDescent="0.25">
      <c r="B395" s="78"/>
      <c r="C395" s="78"/>
      <c r="D395" s="78"/>
      <c r="E395" s="78"/>
      <c r="F395" s="78"/>
      <c r="G395" s="78"/>
      <c r="H395" s="78"/>
      <c r="I395" s="78"/>
      <c r="J395" s="74"/>
      <c r="K395" s="74"/>
      <c r="L395" s="75"/>
      <c r="M395" s="75"/>
      <c r="N395" s="76"/>
      <c r="O395" s="75"/>
      <c r="P395" s="75"/>
      <c r="Q395" s="75"/>
      <c r="R395" s="75"/>
      <c r="S395" s="75"/>
      <c r="T395" s="75"/>
      <c r="U395" s="75"/>
      <c r="V395" s="77"/>
      <c r="W395" s="77"/>
      <c r="X395" s="77"/>
      <c r="Y395" s="75"/>
    </row>
    <row r="396" spans="2:25" ht="31.5" customHeight="1" x14ac:dyDescent="0.25">
      <c r="B396" s="78"/>
      <c r="C396" s="78"/>
      <c r="D396" s="78"/>
      <c r="E396" s="78"/>
      <c r="F396" s="78"/>
      <c r="G396" s="78"/>
      <c r="H396" s="78"/>
      <c r="I396" s="78"/>
      <c r="J396" s="74"/>
      <c r="K396" s="74"/>
      <c r="L396" s="75"/>
      <c r="M396" s="75"/>
      <c r="N396" s="76"/>
      <c r="O396" s="75"/>
      <c r="P396" s="75"/>
      <c r="Q396" s="75"/>
      <c r="R396" s="75"/>
      <c r="S396" s="75"/>
      <c r="T396" s="75"/>
      <c r="U396" s="75"/>
      <c r="V396" s="77"/>
      <c r="W396" s="77"/>
      <c r="X396" s="77"/>
      <c r="Y396" s="75"/>
    </row>
    <row r="397" spans="2:25" ht="31.5" customHeight="1" x14ac:dyDescent="0.25">
      <c r="B397" s="78"/>
      <c r="C397" s="78"/>
      <c r="D397" s="78"/>
      <c r="E397" s="78"/>
      <c r="F397" s="78"/>
      <c r="G397" s="78"/>
      <c r="H397" s="78"/>
      <c r="I397" s="78"/>
      <c r="J397" s="74"/>
      <c r="K397" s="74"/>
      <c r="L397" s="75"/>
      <c r="M397" s="75"/>
      <c r="N397" s="76"/>
      <c r="O397" s="75"/>
      <c r="P397" s="75"/>
      <c r="Q397" s="75"/>
      <c r="R397" s="75"/>
      <c r="S397" s="75"/>
      <c r="T397" s="75"/>
      <c r="U397" s="75"/>
      <c r="V397" s="77"/>
      <c r="W397" s="77"/>
      <c r="X397" s="77"/>
      <c r="Y397" s="75"/>
    </row>
    <row r="398" spans="2:25" ht="31.5" customHeight="1" x14ac:dyDescent="0.25">
      <c r="B398" s="78"/>
      <c r="C398" s="78"/>
      <c r="D398" s="78"/>
      <c r="E398" s="78"/>
      <c r="F398" s="78"/>
      <c r="G398" s="78"/>
      <c r="H398" s="78"/>
      <c r="I398" s="78"/>
      <c r="J398" s="74"/>
      <c r="K398" s="74"/>
      <c r="L398" s="75"/>
      <c r="M398" s="75"/>
      <c r="N398" s="76"/>
      <c r="O398" s="75"/>
      <c r="P398" s="75"/>
      <c r="Q398" s="75"/>
      <c r="R398" s="75"/>
      <c r="S398" s="75"/>
      <c r="T398" s="75"/>
      <c r="U398" s="75"/>
      <c r="V398" s="77"/>
      <c r="W398" s="77"/>
      <c r="X398" s="77"/>
      <c r="Y398" s="75"/>
    </row>
    <row r="399" spans="2:25" ht="31.5" customHeight="1" x14ac:dyDescent="0.25">
      <c r="B399" s="78"/>
      <c r="C399" s="78"/>
      <c r="D399" s="78"/>
      <c r="E399" s="78"/>
      <c r="F399" s="78"/>
      <c r="G399" s="78"/>
      <c r="H399" s="78"/>
      <c r="I399" s="78"/>
      <c r="J399" s="74"/>
      <c r="K399" s="74"/>
      <c r="L399" s="75"/>
      <c r="M399" s="75"/>
      <c r="N399" s="76"/>
      <c r="O399" s="75"/>
      <c r="P399" s="75"/>
      <c r="Q399" s="75"/>
      <c r="R399" s="75"/>
      <c r="S399" s="75"/>
      <c r="T399" s="75"/>
      <c r="U399" s="75"/>
      <c r="V399" s="77"/>
      <c r="W399" s="77"/>
      <c r="X399" s="77"/>
      <c r="Y399" s="75"/>
    </row>
    <row r="400" spans="2:25" ht="31.5" customHeight="1" x14ac:dyDescent="0.25">
      <c r="B400" s="78"/>
      <c r="C400" s="78"/>
      <c r="D400" s="78"/>
      <c r="E400" s="78"/>
      <c r="F400" s="78"/>
      <c r="G400" s="78"/>
      <c r="H400" s="78"/>
      <c r="I400" s="78"/>
      <c r="J400" s="74"/>
      <c r="K400" s="74"/>
      <c r="L400" s="75"/>
      <c r="M400" s="75"/>
      <c r="N400" s="76"/>
      <c r="O400" s="75"/>
      <c r="P400" s="75"/>
      <c r="Q400" s="75"/>
      <c r="R400" s="75"/>
      <c r="S400" s="75"/>
      <c r="T400" s="75"/>
      <c r="U400" s="75"/>
      <c r="V400" s="77"/>
      <c r="W400" s="77"/>
      <c r="X400" s="77"/>
      <c r="Y400" s="75"/>
    </row>
    <row r="401" spans="2:25" ht="31.5" customHeight="1" x14ac:dyDescent="0.25">
      <c r="B401" s="78"/>
      <c r="C401" s="78"/>
      <c r="D401" s="78"/>
      <c r="E401" s="78"/>
      <c r="F401" s="78"/>
      <c r="G401" s="78"/>
      <c r="H401" s="78"/>
      <c r="I401" s="78"/>
      <c r="J401" s="74"/>
      <c r="K401" s="74"/>
      <c r="L401" s="75"/>
      <c r="M401" s="75"/>
      <c r="N401" s="76"/>
      <c r="O401" s="75"/>
      <c r="P401" s="75"/>
      <c r="Q401" s="75"/>
      <c r="R401" s="75"/>
      <c r="S401" s="75"/>
      <c r="T401" s="75"/>
      <c r="U401" s="75"/>
      <c r="V401" s="77"/>
      <c r="W401" s="77"/>
      <c r="X401" s="77"/>
      <c r="Y401" s="75"/>
    </row>
    <row r="402" spans="2:25" ht="31.5" customHeight="1" x14ac:dyDescent="0.25">
      <c r="B402" s="78"/>
      <c r="C402" s="78"/>
      <c r="D402" s="78"/>
      <c r="E402" s="78"/>
      <c r="F402" s="78"/>
      <c r="G402" s="78"/>
      <c r="H402" s="78"/>
      <c r="I402" s="78"/>
      <c r="J402" s="74"/>
      <c r="K402" s="74"/>
      <c r="L402" s="75"/>
      <c r="M402" s="75"/>
      <c r="N402" s="76"/>
      <c r="O402" s="75"/>
      <c r="P402" s="75"/>
      <c r="Q402" s="75"/>
      <c r="R402" s="75"/>
      <c r="S402" s="75"/>
      <c r="T402" s="75"/>
      <c r="U402" s="75"/>
      <c r="V402" s="77"/>
      <c r="W402" s="77"/>
      <c r="X402" s="77"/>
      <c r="Y402" s="75"/>
    </row>
    <row r="403" spans="2:25" ht="31.5" customHeight="1" x14ac:dyDescent="0.25">
      <c r="B403" s="78"/>
      <c r="C403" s="78"/>
      <c r="D403" s="78"/>
      <c r="E403" s="78"/>
      <c r="F403" s="78"/>
      <c r="G403" s="78"/>
      <c r="H403" s="78"/>
      <c r="I403" s="78"/>
      <c r="J403" s="74"/>
      <c r="K403" s="74"/>
      <c r="L403" s="75"/>
      <c r="M403" s="75"/>
      <c r="N403" s="76"/>
      <c r="O403" s="75"/>
      <c r="P403" s="75"/>
      <c r="Q403" s="75"/>
      <c r="R403" s="75"/>
      <c r="S403" s="75"/>
      <c r="T403" s="75"/>
      <c r="U403" s="75"/>
      <c r="V403" s="77"/>
      <c r="W403" s="77"/>
      <c r="X403" s="77"/>
      <c r="Y403" s="75"/>
    </row>
    <row r="404" spans="2:25" ht="31.5" customHeight="1" x14ac:dyDescent="0.25">
      <c r="B404" s="78"/>
      <c r="C404" s="78"/>
      <c r="D404" s="78"/>
      <c r="E404" s="78"/>
      <c r="F404" s="78"/>
      <c r="G404" s="78"/>
      <c r="H404" s="78"/>
      <c r="I404" s="78"/>
      <c r="J404" s="74"/>
      <c r="K404" s="74"/>
      <c r="L404" s="75"/>
      <c r="M404" s="75"/>
      <c r="N404" s="76"/>
      <c r="O404" s="75"/>
      <c r="P404" s="75"/>
      <c r="Q404" s="75"/>
      <c r="R404" s="75"/>
      <c r="S404" s="75"/>
      <c r="T404" s="75"/>
      <c r="U404" s="75"/>
      <c r="V404" s="77"/>
      <c r="W404" s="77"/>
      <c r="X404" s="77"/>
      <c r="Y404" s="75"/>
    </row>
    <row r="405" spans="2:25" ht="31.5" customHeight="1" x14ac:dyDescent="0.25">
      <c r="B405" s="78"/>
      <c r="C405" s="78"/>
      <c r="D405" s="78"/>
      <c r="E405" s="78"/>
      <c r="F405" s="78"/>
      <c r="G405" s="78"/>
      <c r="H405" s="78"/>
      <c r="I405" s="78"/>
      <c r="J405" s="74"/>
      <c r="K405" s="74"/>
      <c r="L405" s="75"/>
      <c r="M405" s="75"/>
      <c r="N405" s="76"/>
      <c r="O405" s="75"/>
      <c r="P405" s="75"/>
      <c r="Q405" s="75"/>
      <c r="R405" s="75"/>
      <c r="S405" s="75"/>
      <c r="T405" s="75"/>
      <c r="U405" s="75"/>
      <c r="V405" s="77"/>
      <c r="W405" s="77"/>
      <c r="X405" s="77"/>
      <c r="Y405" s="75"/>
    </row>
    <row r="406" spans="2:25" ht="31.5" customHeight="1" x14ac:dyDescent="0.25">
      <c r="B406" s="78"/>
      <c r="C406" s="78"/>
      <c r="D406" s="78"/>
      <c r="E406" s="78"/>
      <c r="F406" s="78"/>
      <c r="G406" s="78"/>
      <c r="H406" s="78"/>
      <c r="I406" s="78"/>
      <c r="J406" s="74"/>
      <c r="K406" s="74"/>
      <c r="L406" s="75"/>
      <c r="M406" s="75"/>
      <c r="N406" s="76"/>
      <c r="O406" s="75"/>
      <c r="P406" s="75"/>
      <c r="Q406" s="75"/>
      <c r="R406" s="75"/>
      <c r="S406" s="75"/>
      <c r="T406" s="75"/>
      <c r="U406" s="75"/>
      <c r="V406" s="77"/>
      <c r="W406" s="77"/>
      <c r="X406" s="77"/>
      <c r="Y406" s="75"/>
    </row>
    <row r="407" spans="2:25" ht="31.5" customHeight="1" x14ac:dyDescent="0.25">
      <c r="B407" s="78"/>
      <c r="C407" s="78"/>
      <c r="D407" s="78"/>
      <c r="E407" s="78"/>
      <c r="F407" s="78"/>
      <c r="G407" s="78"/>
      <c r="H407" s="78"/>
      <c r="I407" s="78"/>
      <c r="J407" s="74"/>
      <c r="K407" s="74"/>
      <c r="L407" s="75"/>
      <c r="M407" s="75"/>
      <c r="N407" s="76"/>
      <c r="O407" s="75"/>
      <c r="P407" s="75"/>
      <c r="Q407" s="75"/>
      <c r="R407" s="75"/>
      <c r="S407" s="75"/>
      <c r="T407" s="75"/>
      <c r="U407" s="75"/>
      <c r="V407" s="77"/>
      <c r="W407" s="77"/>
      <c r="X407" s="77"/>
      <c r="Y407" s="75"/>
    </row>
    <row r="408" spans="2:25" ht="31.5" customHeight="1" x14ac:dyDescent="0.25">
      <c r="B408" s="78"/>
      <c r="C408" s="78"/>
      <c r="D408" s="78"/>
      <c r="E408" s="78"/>
      <c r="F408" s="78"/>
      <c r="G408" s="78"/>
      <c r="H408" s="78"/>
      <c r="I408" s="78"/>
      <c r="J408" s="74"/>
      <c r="K408" s="74"/>
      <c r="L408" s="75"/>
      <c r="M408" s="75"/>
      <c r="N408" s="76"/>
      <c r="O408" s="75"/>
      <c r="P408" s="75"/>
      <c r="Q408" s="75"/>
      <c r="R408" s="75"/>
      <c r="S408" s="75"/>
      <c r="T408" s="75"/>
      <c r="U408" s="75"/>
      <c r="V408" s="77"/>
      <c r="W408" s="77"/>
      <c r="X408" s="77"/>
      <c r="Y408" s="75"/>
    </row>
    <row r="409" spans="2:25" ht="31.5" customHeight="1" x14ac:dyDescent="0.25">
      <c r="B409" s="78"/>
      <c r="C409" s="78"/>
      <c r="D409" s="78"/>
      <c r="E409" s="78"/>
      <c r="F409" s="78"/>
      <c r="G409" s="78"/>
      <c r="H409" s="78"/>
      <c r="I409" s="78"/>
      <c r="J409" s="74"/>
      <c r="K409" s="74"/>
      <c r="L409" s="75"/>
      <c r="M409" s="75"/>
      <c r="N409" s="76"/>
      <c r="O409" s="75"/>
      <c r="P409" s="75"/>
      <c r="Q409" s="75"/>
      <c r="R409" s="75"/>
      <c r="S409" s="75"/>
      <c r="T409" s="75"/>
      <c r="U409" s="75"/>
      <c r="V409" s="77"/>
      <c r="W409" s="77"/>
      <c r="X409" s="77"/>
      <c r="Y409" s="75"/>
    </row>
    <row r="410" spans="2:25" ht="31.5" customHeight="1" x14ac:dyDescent="0.25">
      <c r="B410" s="78"/>
      <c r="C410" s="78"/>
      <c r="D410" s="78"/>
      <c r="E410" s="78"/>
      <c r="F410" s="78"/>
      <c r="G410" s="78"/>
      <c r="H410" s="78"/>
      <c r="I410" s="78"/>
      <c r="J410" s="74"/>
      <c r="K410" s="74"/>
      <c r="L410" s="75"/>
      <c r="M410" s="75"/>
      <c r="N410" s="76"/>
      <c r="O410" s="75"/>
      <c r="P410" s="75"/>
      <c r="Q410" s="75"/>
      <c r="R410" s="75"/>
      <c r="S410" s="75"/>
      <c r="T410" s="75"/>
      <c r="U410" s="75"/>
      <c r="V410" s="77"/>
      <c r="W410" s="77"/>
      <c r="X410" s="77"/>
      <c r="Y410" s="75"/>
    </row>
    <row r="411" spans="2:25" ht="31.5" customHeight="1" x14ac:dyDescent="0.25">
      <c r="B411" s="78"/>
      <c r="C411" s="78"/>
      <c r="D411" s="78"/>
      <c r="E411" s="78"/>
      <c r="F411" s="78"/>
      <c r="G411" s="78"/>
      <c r="H411" s="78"/>
      <c r="I411" s="78"/>
      <c r="J411" s="74"/>
      <c r="K411" s="74"/>
      <c r="L411" s="75"/>
      <c r="M411" s="75"/>
      <c r="N411" s="76"/>
      <c r="O411" s="75"/>
      <c r="P411" s="75"/>
      <c r="Q411" s="75"/>
      <c r="R411" s="75"/>
      <c r="S411" s="75"/>
      <c r="T411" s="75"/>
      <c r="U411" s="75"/>
      <c r="V411" s="77"/>
      <c r="W411" s="77"/>
      <c r="X411" s="77"/>
      <c r="Y411" s="75"/>
    </row>
    <row r="412" spans="2:25" ht="31.5" customHeight="1" x14ac:dyDescent="0.25">
      <c r="B412" s="78"/>
      <c r="C412" s="78"/>
      <c r="D412" s="78"/>
      <c r="E412" s="78"/>
      <c r="F412" s="78"/>
      <c r="G412" s="78"/>
      <c r="H412" s="78"/>
      <c r="I412" s="78"/>
      <c r="J412" s="74"/>
      <c r="K412" s="74"/>
      <c r="L412" s="75"/>
      <c r="M412" s="75"/>
      <c r="N412" s="76"/>
      <c r="O412" s="75"/>
      <c r="P412" s="75"/>
      <c r="Q412" s="75"/>
      <c r="R412" s="75"/>
      <c r="S412" s="75"/>
      <c r="T412" s="75"/>
      <c r="U412" s="75"/>
      <c r="V412" s="77"/>
      <c r="W412" s="77"/>
      <c r="X412" s="77"/>
      <c r="Y412" s="75"/>
    </row>
    <row r="413" spans="2:25" ht="31.5" customHeight="1" x14ac:dyDescent="0.25">
      <c r="B413" s="78"/>
      <c r="C413" s="78"/>
      <c r="D413" s="78"/>
      <c r="E413" s="78"/>
      <c r="F413" s="78"/>
      <c r="G413" s="78"/>
      <c r="H413" s="78"/>
      <c r="I413" s="78"/>
      <c r="J413" s="74"/>
      <c r="K413" s="74"/>
      <c r="L413" s="75"/>
      <c r="M413" s="75"/>
      <c r="N413" s="76"/>
      <c r="O413" s="75"/>
      <c r="P413" s="75"/>
      <c r="Q413" s="75"/>
      <c r="R413" s="75"/>
      <c r="S413" s="75"/>
      <c r="T413" s="75"/>
      <c r="U413" s="75"/>
      <c r="V413" s="77"/>
      <c r="W413" s="77"/>
      <c r="X413" s="77"/>
      <c r="Y413" s="75"/>
    </row>
    <row r="414" spans="2:25" ht="31.5" customHeight="1" x14ac:dyDescent="0.25">
      <c r="B414" s="78"/>
      <c r="C414" s="78"/>
      <c r="D414" s="78"/>
      <c r="E414" s="78"/>
      <c r="F414" s="78"/>
      <c r="G414" s="78"/>
      <c r="H414" s="78"/>
      <c r="I414" s="78"/>
      <c r="J414" s="74"/>
      <c r="K414" s="74"/>
      <c r="L414" s="75"/>
      <c r="M414" s="75"/>
      <c r="N414" s="76"/>
      <c r="O414" s="75"/>
      <c r="P414" s="75"/>
      <c r="Q414" s="75"/>
      <c r="R414" s="75"/>
      <c r="S414" s="75"/>
      <c r="T414" s="75"/>
      <c r="U414" s="75"/>
      <c r="V414" s="77"/>
      <c r="W414" s="77"/>
      <c r="X414" s="77"/>
      <c r="Y414" s="75"/>
    </row>
    <row r="415" spans="2:25" ht="31.5" customHeight="1" x14ac:dyDescent="0.25">
      <c r="B415" s="78"/>
      <c r="C415" s="78"/>
      <c r="D415" s="78"/>
      <c r="E415" s="78"/>
      <c r="F415" s="78"/>
      <c r="G415" s="78"/>
      <c r="H415" s="78"/>
      <c r="I415" s="78"/>
      <c r="J415" s="74"/>
      <c r="K415" s="74"/>
      <c r="L415" s="75"/>
      <c r="M415" s="75"/>
      <c r="N415" s="76"/>
      <c r="O415" s="75"/>
      <c r="P415" s="75"/>
      <c r="Q415" s="75"/>
      <c r="R415" s="75"/>
      <c r="S415" s="75"/>
      <c r="T415" s="75"/>
      <c r="U415" s="75"/>
      <c r="V415" s="77"/>
      <c r="W415" s="77"/>
      <c r="X415" s="77"/>
      <c r="Y415" s="75"/>
    </row>
    <row r="416" spans="2:25" ht="31.5" customHeight="1" x14ac:dyDescent="0.25">
      <c r="B416" s="78"/>
      <c r="C416" s="78"/>
      <c r="D416" s="78"/>
      <c r="E416" s="78"/>
      <c r="F416" s="78"/>
      <c r="G416" s="78"/>
      <c r="H416" s="78"/>
      <c r="I416" s="78"/>
      <c r="J416" s="74"/>
      <c r="K416" s="74"/>
      <c r="L416" s="75"/>
      <c r="M416" s="75"/>
      <c r="N416" s="76"/>
      <c r="O416" s="75"/>
      <c r="P416" s="75"/>
      <c r="Q416" s="75"/>
      <c r="R416" s="75"/>
      <c r="S416" s="75"/>
      <c r="T416" s="75"/>
      <c r="U416" s="75"/>
      <c r="V416" s="77"/>
      <c r="W416" s="77"/>
      <c r="X416" s="77"/>
      <c r="Y416" s="75"/>
    </row>
    <row r="417" spans="2:25" ht="31.5" customHeight="1" x14ac:dyDescent="0.25">
      <c r="B417" s="78"/>
      <c r="C417" s="78"/>
      <c r="D417" s="78"/>
      <c r="E417" s="78"/>
      <c r="F417" s="78"/>
      <c r="G417" s="78"/>
      <c r="H417" s="78"/>
      <c r="I417" s="78"/>
      <c r="J417" s="74"/>
      <c r="K417" s="74"/>
      <c r="L417" s="75"/>
      <c r="M417" s="75"/>
      <c r="N417" s="76"/>
      <c r="O417" s="75"/>
      <c r="P417" s="75"/>
      <c r="Q417" s="75"/>
      <c r="R417" s="75"/>
      <c r="S417" s="75"/>
      <c r="T417" s="75"/>
      <c r="U417" s="75"/>
      <c r="V417" s="77"/>
      <c r="W417" s="77"/>
      <c r="X417" s="77"/>
      <c r="Y417" s="75"/>
    </row>
    <row r="418" spans="2:25" ht="31.5" customHeight="1" x14ac:dyDescent="0.25">
      <c r="B418" s="78"/>
      <c r="C418" s="78"/>
      <c r="D418" s="78"/>
      <c r="E418" s="78"/>
      <c r="F418" s="78"/>
      <c r="G418" s="78"/>
      <c r="H418" s="78"/>
      <c r="I418" s="78"/>
      <c r="J418" s="74"/>
      <c r="K418" s="74"/>
      <c r="L418" s="75"/>
      <c r="M418" s="75"/>
      <c r="N418" s="76"/>
      <c r="O418" s="75"/>
      <c r="P418" s="75"/>
      <c r="Q418" s="75"/>
      <c r="R418" s="75"/>
      <c r="S418" s="75"/>
      <c r="T418" s="75"/>
      <c r="U418" s="75"/>
      <c r="V418" s="77"/>
      <c r="W418" s="77"/>
      <c r="X418" s="77"/>
      <c r="Y418" s="75"/>
    </row>
    <row r="419" spans="2:25" ht="31.5" customHeight="1" x14ac:dyDescent="0.25">
      <c r="B419" s="78"/>
      <c r="C419" s="78"/>
      <c r="D419" s="78"/>
      <c r="E419" s="78"/>
      <c r="F419" s="78"/>
      <c r="G419" s="78"/>
      <c r="H419" s="78"/>
      <c r="I419" s="78"/>
      <c r="J419" s="74"/>
      <c r="K419" s="74"/>
      <c r="L419" s="75"/>
      <c r="M419" s="75"/>
      <c r="N419" s="76"/>
      <c r="O419" s="75"/>
      <c r="P419" s="75"/>
      <c r="Q419" s="75"/>
      <c r="R419" s="75"/>
      <c r="S419" s="75"/>
      <c r="T419" s="75"/>
      <c r="U419" s="75"/>
      <c r="V419" s="77"/>
      <c r="W419" s="77"/>
      <c r="X419" s="77"/>
      <c r="Y419" s="75"/>
    </row>
    <row r="420" spans="2:25" ht="31.5" customHeight="1" x14ac:dyDescent="0.25">
      <c r="B420" s="78"/>
      <c r="C420" s="78"/>
      <c r="D420" s="78"/>
      <c r="E420" s="78"/>
      <c r="F420" s="78"/>
      <c r="G420" s="78"/>
      <c r="H420" s="78"/>
      <c r="I420" s="78"/>
      <c r="J420" s="74"/>
      <c r="K420" s="74"/>
      <c r="L420" s="75"/>
      <c r="M420" s="75"/>
      <c r="N420" s="76"/>
      <c r="O420" s="75"/>
      <c r="P420" s="75"/>
      <c r="Q420" s="75"/>
      <c r="R420" s="75"/>
      <c r="S420" s="75"/>
      <c r="T420" s="75"/>
      <c r="U420" s="75"/>
      <c r="V420" s="77"/>
      <c r="W420" s="77"/>
      <c r="X420" s="77"/>
      <c r="Y420" s="75"/>
    </row>
    <row r="421" spans="2:25" ht="31.5" customHeight="1" x14ac:dyDescent="0.25">
      <c r="B421" s="78"/>
      <c r="C421" s="78"/>
      <c r="D421" s="78"/>
      <c r="E421" s="78"/>
      <c r="F421" s="78"/>
      <c r="G421" s="78"/>
      <c r="H421" s="78"/>
      <c r="I421" s="78"/>
      <c r="J421" s="74"/>
      <c r="K421" s="74"/>
      <c r="L421" s="75"/>
      <c r="M421" s="75"/>
      <c r="N421" s="76"/>
      <c r="O421" s="75"/>
      <c r="P421" s="75"/>
      <c r="Q421" s="75"/>
      <c r="R421" s="75"/>
      <c r="S421" s="75"/>
      <c r="T421" s="75"/>
      <c r="U421" s="75"/>
      <c r="V421" s="77"/>
      <c r="W421" s="77"/>
      <c r="X421" s="77"/>
      <c r="Y421" s="75"/>
    </row>
    <row r="422" spans="2:25" ht="31.5" customHeight="1" x14ac:dyDescent="0.25">
      <c r="B422" s="78"/>
      <c r="C422" s="78"/>
      <c r="D422" s="78"/>
      <c r="E422" s="78"/>
      <c r="F422" s="78"/>
      <c r="G422" s="78"/>
      <c r="H422" s="78"/>
      <c r="I422" s="78"/>
      <c r="J422" s="74"/>
      <c r="K422" s="74"/>
      <c r="L422" s="75"/>
      <c r="M422" s="75"/>
      <c r="N422" s="76"/>
      <c r="O422" s="75"/>
      <c r="P422" s="75"/>
      <c r="Q422" s="75"/>
      <c r="R422" s="75"/>
      <c r="S422" s="75"/>
      <c r="T422" s="75"/>
      <c r="U422" s="75"/>
      <c r="V422" s="77"/>
      <c r="W422" s="77"/>
      <c r="X422" s="77"/>
      <c r="Y422" s="75"/>
    </row>
    <row r="423" spans="2:25" ht="31.5" customHeight="1" x14ac:dyDescent="0.25">
      <c r="B423" s="78"/>
      <c r="C423" s="78"/>
      <c r="D423" s="78"/>
      <c r="E423" s="78"/>
      <c r="F423" s="78"/>
      <c r="G423" s="78"/>
      <c r="H423" s="78"/>
      <c r="I423" s="78"/>
      <c r="J423" s="74"/>
      <c r="K423" s="74"/>
      <c r="L423" s="75"/>
      <c r="M423" s="75"/>
      <c r="N423" s="76"/>
      <c r="O423" s="75"/>
      <c r="P423" s="75"/>
      <c r="Q423" s="75"/>
      <c r="R423" s="75"/>
      <c r="S423" s="75"/>
      <c r="T423" s="75"/>
      <c r="U423" s="75"/>
      <c r="V423" s="77"/>
      <c r="W423" s="77"/>
      <c r="X423" s="77"/>
      <c r="Y423" s="75"/>
    </row>
    <row r="424" spans="2:25" ht="31.5" customHeight="1" x14ac:dyDescent="0.25">
      <c r="B424" s="78"/>
      <c r="C424" s="78"/>
      <c r="D424" s="78"/>
      <c r="E424" s="78"/>
      <c r="F424" s="78"/>
      <c r="G424" s="78"/>
      <c r="H424" s="78"/>
      <c r="I424" s="78"/>
      <c r="J424" s="74"/>
      <c r="K424" s="74"/>
      <c r="L424" s="75"/>
      <c r="M424" s="75"/>
      <c r="N424" s="76"/>
      <c r="O424" s="75"/>
      <c r="P424" s="75"/>
      <c r="Q424" s="75"/>
      <c r="R424" s="75"/>
      <c r="S424" s="75"/>
      <c r="T424" s="75"/>
      <c r="U424" s="75"/>
      <c r="V424" s="77"/>
      <c r="W424" s="77"/>
      <c r="X424" s="77"/>
      <c r="Y424" s="75"/>
    </row>
    <row r="425" spans="2:25" ht="31.5" customHeight="1" x14ac:dyDescent="0.25">
      <c r="B425" s="78"/>
      <c r="C425" s="78"/>
      <c r="D425" s="78"/>
      <c r="E425" s="78"/>
      <c r="F425" s="78"/>
      <c r="G425" s="78"/>
      <c r="H425" s="78"/>
      <c r="I425" s="78"/>
      <c r="J425" s="74"/>
      <c r="K425" s="74"/>
      <c r="L425" s="75"/>
      <c r="M425" s="75"/>
      <c r="N425" s="76"/>
      <c r="O425" s="75"/>
      <c r="P425" s="75"/>
      <c r="Q425" s="75"/>
      <c r="R425" s="75"/>
      <c r="S425" s="75"/>
      <c r="T425" s="75"/>
      <c r="U425" s="75"/>
      <c r="V425" s="77"/>
      <c r="W425" s="77"/>
      <c r="X425" s="77"/>
      <c r="Y425" s="75"/>
    </row>
    <row r="426" spans="2:25" ht="31.5" customHeight="1" x14ac:dyDescent="0.25">
      <c r="B426" s="78"/>
      <c r="C426" s="78"/>
      <c r="D426" s="78"/>
      <c r="E426" s="78"/>
      <c r="F426" s="78"/>
      <c r="G426" s="78"/>
      <c r="H426" s="78"/>
      <c r="I426" s="78"/>
      <c r="J426" s="74"/>
      <c r="K426" s="74"/>
      <c r="L426" s="75"/>
      <c r="M426" s="75"/>
      <c r="N426" s="76"/>
      <c r="O426" s="75"/>
      <c r="P426" s="75"/>
      <c r="Q426" s="75"/>
      <c r="R426" s="75"/>
      <c r="S426" s="75"/>
      <c r="T426" s="75"/>
      <c r="U426" s="75"/>
      <c r="V426" s="77"/>
      <c r="W426" s="77"/>
      <c r="X426" s="77"/>
      <c r="Y426" s="75"/>
    </row>
    <row r="427" spans="2:25" ht="31.5" customHeight="1" x14ac:dyDescent="0.25">
      <c r="B427" s="78"/>
      <c r="C427" s="78"/>
      <c r="D427" s="78"/>
      <c r="E427" s="78"/>
      <c r="F427" s="78"/>
      <c r="G427" s="78"/>
      <c r="H427" s="78"/>
      <c r="I427" s="78"/>
      <c r="J427" s="74"/>
      <c r="K427" s="74"/>
      <c r="L427" s="75"/>
      <c r="M427" s="75"/>
      <c r="N427" s="76"/>
      <c r="O427" s="75"/>
      <c r="P427" s="75"/>
      <c r="Q427" s="75"/>
      <c r="R427" s="75"/>
      <c r="S427" s="75"/>
      <c r="T427" s="75"/>
      <c r="U427" s="75"/>
      <c r="V427" s="77"/>
      <c r="W427" s="77"/>
      <c r="X427" s="77"/>
      <c r="Y427" s="75"/>
    </row>
    <row r="428" spans="2:25" ht="31.5" customHeight="1" x14ac:dyDescent="0.25">
      <c r="B428" s="78"/>
      <c r="C428" s="78"/>
      <c r="D428" s="78"/>
      <c r="E428" s="78"/>
      <c r="F428" s="78"/>
      <c r="G428" s="78"/>
      <c r="H428" s="78"/>
      <c r="I428" s="78"/>
      <c r="J428" s="74"/>
      <c r="K428" s="74"/>
      <c r="L428" s="75"/>
      <c r="M428" s="75"/>
      <c r="N428" s="76"/>
      <c r="O428" s="75"/>
      <c r="P428" s="75"/>
      <c r="Q428" s="75"/>
      <c r="R428" s="75"/>
      <c r="S428" s="75"/>
      <c r="T428" s="75"/>
      <c r="U428" s="75"/>
      <c r="V428" s="77"/>
      <c r="W428" s="77"/>
      <c r="X428" s="77"/>
      <c r="Y428" s="75"/>
    </row>
    <row r="429" spans="2:25" ht="31.5" customHeight="1" x14ac:dyDescent="0.25">
      <c r="B429" s="78"/>
      <c r="C429" s="78"/>
      <c r="D429" s="78"/>
      <c r="E429" s="78"/>
      <c r="F429" s="78"/>
      <c r="G429" s="78"/>
      <c r="H429" s="78"/>
      <c r="I429" s="78"/>
      <c r="J429" s="74"/>
      <c r="K429" s="74"/>
      <c r="L429" s="75"/>
      <c r="M429" s="75"/>
      <c r="N429" s="76"/>
      <c r="O429" s="75"/>
      <c r="P429" s="75"/>
      <c r="Q429" s="75"/>
      <c r="R429" s="75"/>
      <c r="S429" s="75"/>
      <c r="T429" s="75"/>
      <c r="U429" s="75"/>
      <c r="V429" s="77"/>
      <c r="W429" s="77"/>
      <c r="X429" s="77"/>
      <c r="Y429" s="75"/>
    </row>
    <row r="430" spans="2:25" ht="31.5" customHeight="1" x14ac:dyDescent="0.25">
      <c r="B430" s="78"/>
      <c r="C430" s="78"/>
      <c r="D430" s="78"/>
      <c r="E430" s="78"/>
      <c r="F430" s="78"/>
      <c r="G430" s="78"/>
      <c r="H430" s="78"/>
      <c r="I430" s="78"/>
      <c r="J430" s="74"/>
      <c r="K430" s="74"/>
      <c r="L430" s="75"/>
      <c r="M430" s="75"/>
      <c r="N430" s="76"/>
      <c r="O430" s="75"/>
      <c r="P430" s="75"/>
      <c r="Q430" s="75"/>
      <c r="R430" s="75"/>
      <c r="S430" s="75"/>
      <c r="T430" s="75"/>
      <c r="U430" s="75"/>
      <c r="V430" s="77"/>
      <c r="W430" s="77"/>
      <c r="X430" s="77"/>
      <c r="Y430" s="75"/>
    </row>
    <row r="431" spans="2:25" ht="31.5" customHeight="1" x14ac:dyDescent="0.25">
      <c r="B431" s="38"/>
      <c r="C431" s="38"/>
      <c r="D431" s="38"/>
      <c r="E431" s="38"/>
      <c r="F431" s="38"/>
      <c r="G431" s="38"/>
      <c r="H431" s="38"/>
      <c r="I431" s="38"/>
      <c r="J431" s="33"/>
      <c r="K431" s="33"/>
      <c r="L431" s="34"/>
      <c r="M431" s="34"/>
      <c r="N431" s="35"/>
      <c r="O431" s="34"/>
      <c r="P431" s="34"/>
      <c r="Q431" s="34"/>
      <c r="R431" s="34"/>
      <c r="S431" s="34"/>
      <c r="T431" s="34"/>
      <c r="U431" s="34"/>
      <c r="V431" s="36"/>
      <c r="W431" s="36"/>
      <c r="X431" s="36"/>
      <c r="Y431" s="34"/>
    </row>
    <row r="432" spans="2:25" ht="31.5" customHeight="1" x14ac:dyDescent="0.25">
      <c r="B432" s="38"/>
      <c r="C432" s="38"/>
      <c r="D432" s="38"/>
      <c r="E432" s="38"/>
      <c r="F432" s="38"/>
      <c r="G432" s="38"/>
      <c r="H432" s="38"/>
      <c r="I432" s="38"/>
      <c r="J432" s="33"/>
      <c r="K432" s="33"/>
      <c r="L432" s="34"/>
      <c r="M432" s="34"/>
      <c r="N432" s="35"/>
      <c r="O432" s="34"/>
      <c r="P432" s="34"/>
      <c r="Q432" s="34"/>
      <c r="R432" s="34"/>
      <c r="S432" s="34"/>
      <c r="T432" s="34"/>
      <c r="U432" s="34"/>
      <c r="V432" s="36"/>
      <c r="W432" s="36"/>
      <c r="X432" s="36"/>
      <c r="Y432" s="34"/>
    </row>
    <row r="433" spans="2:25" ht="31.5" customHeight="1" x14ac:dyDescent="0.25">
      <c r="B433" s="38"/>
      <c r="C433" s="38"/>
      <c r="D433" s="38"/>
      <c r="E433" s="38"/>
      <c r="F433" s="38"/>
      <c r="G433" s="38"/>
      <c r="H433" s="38"/>
      <c r="I433" s="38"/>
      <c r="J433" s="33"/>
      <c r="K433" s="33"/>
      <c r="L433" s="34"/>
      <c r="M433" s="34"/>
      <c r="N433" s="35"/>
      <c r="O433" s="34"/>
      <c r="P433" s="34"/>
      <c r="Q433" s="34"/>
      <c r="R433" s="34"/>
      <c r="S433" s="34"/>
      <c r="T433" s="34"/>
      <c r="U433" s="34"/>
      <c r="V433" s="36"/>
      <c r="W433" s="36"/>
      <c r="X433" s="36"/>
      <c r="Y433" s="34"/>
    </row>
    <row r="434" spans="2:25" ht="31.5" customHeight="1" x14ac:dyDescent="0.25">
      <c r="B434" s="38"/>
      <c r="C434" s="38"/>
      <c r="D434" s="38"/>
      <c r="E434" s="38"/>
      <c r="F434" s="38"/>
      <c r="G434" s="38"/>
      <c r="H434" s="38"/>
      <c r="I434" s="38"/>
      <c r="J434" s="33"/>
      <c r="K434" s="33"/>
      <c r="L434" s="34"/>
      <c r="M434" s="34"/>
      <c r="N434" s="35"/>
      <c r="O434" s="34"/>
      <c r="P434" s="34"/>
      <c r="Q434" s="34"/>
      <c r="R434" s="34"/>
      <c r="S434" s="34"/>
      <c r="T434" s="34"/>
      <c r="U434" s="34"/>
      <c r="V434" s="36"/>
      <c r="W434" s="36"/>
      <c r="X434" s="36"/>
      <c r="Y434" s="34"/>
    </row>
    <row r="435" spans="2:25" ht="31.5" customHeight="1" x14ac:dyDescent="0.25">
      <c r="B435" s="38"/>
      <c r="C435" s="38"/>
      <c r="D435" s="38"/>
      <c r="E435" s="38"/>
      <c r="F435" s="38"/>
      <c r="G435" s="38"/>
      <c r="H435" s="38"/>
      <c r="I435" s="38"/>
      <c r="J435" s="33"/>
      <c r="K435" s="33"/>
      <c r="L435" s="34"/>
      <c r="M435" s="34"/>
      <c r="N435" s="35"/>
      <c r="O435" s="34"/>
      <c r="P435" s="34"/>
      <c r="Q435" s="34"/>
      <c r="R435" s="34"/>
      <c r="S435" s="34"/>
      <c r="T435" s="34"/>
      <c r="U435" s="34"/>
      <c r="V435" s="36"/>
      <c r="W435" s="36"/>
      <c r="X435" s="36"/>
      <c r="Y435" s="34"/>
    </row>
    <row r="436" spans="2:25" ht="31.5" customHeight="1" x14ac:dyDescent="0.25">
      <c r="B436" s="38"/>
      <c r="C436" s="38"/>
      <c r="D436" s="38"/>
      <c r="E436" s="38"/>
      <c r="F436" s="38"/>
      <c r="G436" s="38"/>
      <c r="H436" s="38"/>
      <c r="I436" s="38"/>
      <c r="J436" s="33"/>
      <c r="K436" s="33"/>
      <c r="L436" s="34"/>
      <c r="M436" s="34"/>
      <c r="N436" s="35"/>
      <c r="O436" s="34"/>
      <c r="P436" s="34"/>
      <c r="Q436" s="34"/>
      <c r="R436" s="34"/>
      <c r="S436" s="34"/>
      <c r="T436" s="34"/>
      <c r="U436" s="34"/>
      <c r="V436" s="36"/>
      <c r="W436" s="36"/>
      <c r="X436" s="36"/>
      <c r="Y436" s="34"/>
    </row>
    <row r="437" spans="2:25" ht="31.5" customHeight="1" x14ac:dyDescent="0.25">
      <c r="B437" s="38"/>
      <c r="C437" s="38"/>
      <c r="D437" s="38"/>
      <c r="E437" s="38"/>
      <c r="F437" s="38"/>
      <c r="G437" s="38"/>
      <c r="H437" s="38"/>
      <c r="I437" s="38"/>
      <c r="J437" s="33"/>
      <c r="K437" s="33"/>
      <c r="L437" s="34"/>
      <c r="M437" s="34"/>
      <c r="N437" s="35"/>
      <c r="O437" s="34"/>
      <c r="P437" s="34"/>
      <c r="Q437" s="34"/>
      <c r="R437" s="34"/>
      <c r="S437" s="34"/>
      <c r="T437" s="34"/>
      <c r="U437" s="34"/>
      <c r="V437" s="36"/>
      <c r="W437" s="36"/>
      <c r="X437" s="36"/>
      <c r="Y437" s="34"/>
    </row>
    <row r="438" spans="2:25" ht="31.5" customHeight="1" x14ac:dyDescent="0.25">
      <c r="B438" s="38"/>
      <c r="C438" s="38"/>
      <c r="D438" s="38"/>
      <c r="E438" s="38"/>
      <c r="F438" s="38"/>
      <c r="G438" s="38"/>
      <c r="H438" s="38"/>
      <c r="I438" s="38"/>
      <c r="J438" s="33"/>
      <c r="K438" s="33"/>
      <c r="L438" s="34"/>
      <c r="M438" s="34"/>
      <c r="N438" s="35"/>
      <c r="O438" s="34"/>
      <c r="P438" s="34"/>
      <c r="Q438" s="34"/>
      <c r="R438" s="34"/>
      <c r="S438" s="34"/>
      <c r="T438" s="34"/>
      <c r="U438" s="34"/>
      <c r="V438" s="36"/>
      <c r="W438" s="36"/>
      <c r="X438" s="36"/>
      <c r="Y438" s="34"/>
    </row>
    <row r="439" spans="2:25" ht="31.5" customHeight="1" x14ac:dyDescent="0.25">
      <c r="B439" s="38"/>
      <c r="C439" s="38"/>
      <c r="D439" s="38"/>
      <c r="E439" s="38"/>
      <c r="F439" s="38"/>
      <c r="G439" s="38"/>
      <c r="H439" s="38"/>
      <c r="I439" s="38"/>
      <c r="J439" s="33"/>
      <c r="K439" s="33"/>
      <c r="L439" s="34"/>
      <c r="M439" s="34"/>
      <c r="N439" s="35"/>
      <c r="O439" s="34"/>
      <c r="P439" s="34"/>
      <c r="Q439" s="34"/>
      <c r="R439" s="34"/>
      <c r="S439" s="34"/>
      <c r="T439" s="34"/>
      <c r="U439" s="34"/>
      <c r="V439" s="36"/>
      <c r="W439" s="36"/>
      <c r="X439" s="36"/>
      <c r="Y439" s="34"/>
    </row>
    <row r="440" spans="2:25" ht="31.5" customHeight="1" x14ac:dyDescent="0.25">
      <c r="B440" s="38"/>
      <c r="C440" s="38"/>
      <c r="D440" s="38"/>
      <c r="E440" s="38"/>
      <c r="F440" s="38"/>
      <c r="G440" s="38"/>
      <c r="H440" s="38"/>
      <c r="I440" s="38"/>
      <c r="J440" s="33"/>
      <c r="K440" s="33"/>
      <c r="L440" s="34"/>
      <c r="M440" s="34"/>
      <c r="N440" s="35"/>
      <c r="O440" s="34"/>
      <c r="P440" s="34"/>
      <c r="Q440" s="34"/>
      <c r="R440" s="34"/>
      <c r="S440" s="34"/>
      <c r="T440" s="34"/>
      <c r="U440" s="34"/>
      <c r="V440" s="36"/>
      <c r="W440" s="36"/>
      <c r="X440" s="36"/>
      <c r="Y440" s="34"/>
    </row>
    <row r="441" spans="2:25" ht="31.5" customHeight="1" x14ac:dyDescent="0.25">
      <c r="B441" s="38"/>
      <c r="C441" s="38"/>
      <c r="D441" s="38"/>
      <c r="E441" s="38"/>
      <c r="F441" s="38"/>
      <c r="G441" s="38"/>
      <c r="H441" s="38"/>
      <c r="I441" s="38"/>
      <c r="J441" s="33"/>
      <c r="K441" s="33"/>
      <c r="L441" s="34"/>
      <c r="M441" s="34"/>
      <c r="N441" s="35"/>
      <c r="O441" s="34"/>
      <c r="P441" s="34"/>
      <c r="Q441" s="34"/>
      <c r="R441" s="34"/>
      <c r="S441" s="34"/>
      <c r="T441" s="34"/>
      <c r="U441" s="34"/>
      <c r="V441" s="36"/>
      <c r="W441" s="36"/>
      <c r="X441" s="36"/>
      <c r="Y441" s="34"/>
    </row>
    <row r="442" spans="2:25" ht="31.5" customHeight="1" x14ac:dyDescent="0.25">
      <c r="B442" s="38"/>
      <c r="C442" s="38"/>
      <c r="D442" s="38"/>
      <c r="E442" s="38"/>
      <c r="F442" s="38"/>
      <c r="G442" s="38"/>
      <c r="H442" s="38"/>
      <c r="I442" s="38"/>
      <c r="J442" s="33"/>
      <c r="K442" s="33"/>
      <c r="L442" s="34"/>
      <c r="M442" s="34"/>
      <c r="N442" s="35"/>
      <c r="O442" s="34"/>
      <c r="P442" s="34"/>
      <c r="Q442" s="34"/>
      <c r="R442" s="34"/>
      <c r="S442" s="34"/>
      <c r="T442" s="34"/>
      <c r="U442" s="34"/>
      <c r="V442" s="36"/>
      <c r="W442" s="36"/>
      <c r="X442" s="36"/>
      <c r="Y442" s="34"/>
    </row>
    <row r="443" spans="2:25" ht="31.5" customHeight="1" x14ac:dyDescent="0.25">
      <c r="B443" s="38"/>
      <c r="C443" s="38"/>
      <c r="D443" s="38"/>
      <c r="E443" s="38"/>
      <c r="F443" s="38"/>
      <c r="G443" s="38"/>
      <c r="H443" s="38"/>
      <c r="I443" s="38"/>
      <c r="J443" s="33"/>
      <c r="K443" s="33"/>
      <c r="L443" s="34"/>
      <c r="M443" s="34"/>
      <c r="N443" s="35"/>
      <c r="O443" s="34"/>
      <c r="P443" s="34"/>
      <c r="Q443" s="34"/>
      <c r="R443" s="34"/>
      <c r="S443" s="34"/>
      <c r="T443" s="34"/>
      <c r="U443" s="34"/>
      <c r="V443" s="36"/>
      <c r="W443" s="36"/>
      <c r="X443" s="36"/>
      <c r="Y443" s="34"/>
    </row>
    <row r="444" spans="2:25" ht="31.5" customHeight="1" x14ac:dyDescent="0.25">
      <c r="B444" s="38"/>
      <c r="C444" s="38"/>
      <c r="D444" s="38"/>
      <c r="E444" s="38"/>
      <c r="F444" s="38"/>
      <c r="G444" s="38"/>
      <c r="H444" s="38"/>
      <c r="I444" s="38"/>
      <c r="J444" s="33"/>
      <c r="K444" s="33"/>
      <c r="L444" s="34"/>
      <c r="M444" s="34"/>
      <c r="N444" s="35"/>
      <c r="O444" s="34"/>
      <c r="P444" s="34"/>
      <c r="Q444" s="34"/>
      <c r="R444" s="34"/>
      <c r="S444" s="34"/>
      <c r="T444" s="34"/>
      <c r="U444" s="34"/>
      <c r="V444" s="36"/>
      <c r="W444" s="36"/>
      <c r="X444" s="36"/>
      <c r="Y444" s="34"/>
    </row>
    <row r="445" spans="2:25" ht="31.5" customHeight="1" x14ac:dyDescent="0.25">
      <c r="B445" s="38"/>
      <c r="C445" s="38"/>
      <c r="D445" s="38"/>
      <c r="E445" s="38"/>
      <c r="F445" s="38"/>
      <c r="G445" s="38"/>
      <c r="H445" s="38"/>
      <c r="I445" s="38"/>
      <c r="J445" s="33"/>
      <c r="K445" s="33"/>
      <c r="L445" s="34"/>
      <c r="M445" s="34"/>
      <c r="N445" s="35"/>
      <c r="O445" s="34"/>
      <c r="P445" s="34"/>
      <c r="Q445" s="34"/>
      <c r="R445" s="34"/>
      <c r="S445" s="34"/>
      <c r="T445" s="34"/>
      <c r="U445" s="34"/>
      <c r="V445" s="36"/>
      <c r="W445" s="36"/>
      <c r="X445" s="36"/>
      <c r="Y445" s="34"/>
    </row>
    <row r="446" spans="2:25" ht="31.5" customHeight="1" x14ac:dyDescent="0.25">
      <c r="B446" s="38"/>
      <c r="C446" s="38"/>
      <c r="D446" s="38"/>
      <c r="E446" s="38"/>
      <c r="F446" s="38"/>
      <c r="G446" s="38"/>
      <c r="H446" s="38"/>
      <c r="I446" s="38"/>
      <c r="J446" s="33"/>
      <c r="K446" s="33"/>
      <c r="L446" s="34"/>
      <c r="M446" s="34"/>
      <c r="N446" s="35"/>
      <c r="O446" s="34"/>
      <c r="P446" s="34"/>
      <c r="Q446" s="34"/>
      <c r="R446" s="34"/>
      <c r="S446" s="34"/>
      <c r="T446" s="34"/>
      <c r="U446" s="34"/>
      <c r="V446" s="36"/>
      <c r="W446" s="36"/>
      <c r="X446" s="36"/>
      <c r="Y446" s="34"/>
    </row>
    <row r="447" spans="2:25" ht="31.5" customHeight="1" x14ac:dyDescent="0.25">
      <c r="B447" s="38"/>
      <c r="C447" s="38"/>
      <c r="D447" s="38"/>
      <c r="E447" s="38"/>
      <c r="F447" s="38"/>
      <c r="G447" s="38"/>
      <c r="H447" s="38"/>
      <c r="I447" s="38"/>
      <c r="J447" s="33"/>
      <c r="K447" s="33"/>
      <c r="L447" s="34"/>
      <c r="M447" s="34"/>
      <c r="N447" s="35"/>
      <c r="O447" s="34"/>
      <c r="P447" s="34"/>
      <c r="Q447" s="34"/>
      <c r="R447" s="34"/>
      <c r="S447" s="34"/>
      <c r="T447" s="34"/>
      <c r="U447" s="34"/>
      <c r="V447" s="36"/>
      <c r="W447" s="36"/>
      <c r="X447" s="36"/>
      <c r="Y447" s="34"/>
    </row>
    <row r="448" spans="2:25" ht="31.5" customHeight="1" x14ac:dyDescent="0.25">
      <c r="B448" s="38"/>
      <c r="C448" s="38"/>
      <c r="D448" s="38"/>
      <c r="E448" s="38"/>
      <c r="F448" s="38"/>
      <c r="G448" s="38"/>
      <c r="H448" s="38"/>
      <c r="I448" s="38"/>
      <c r="J448" s="33"/>
      <c r="K448" s="33"/>
      <c r="L448" s="34"/>
      <c r="M448" s="34"/>
      <c r="N448" s="35"/>
      <c r="O448" s="34"/>
      <c r="P448" s="34"/>
      <c r="Q448" s="34"/>
      <c r="R448" s="34"/>
      <c r="S448" s="34"/>
      <c r="T448" s="34"/>
      <c r="U448" s="34"/>
      <c r="V448" s="36"/>
      <c r="W448" s="36"/>
      <c r="X448" s="36"/>
      <c r="Y448" s="34"/>
    </row>
    <row r="449" spans="2:25" ht="31.5" customHeight="1" x14ac:dyDescent="0.25">
      <c r="B449" s="38"/>
      <c r="C449" s="38"/>
      <c r="D449" s="38"/>
      <c r="E449" s="38"/>
      <c r="F449" s="38"/>
      <c r="G449" s="38"/>
      <c r="H449" s="38"/>
      <c r="I449" s="38"/>
      <c r="J449" s="33"/>
      <c r="K449" s="33"/>
      <c r="L449" s="34"/>
      <c r="M449" s="34"/>
      <c r="N449" s="35"/>
      <c r="O449" s="34"/>
      <c r="P449" s="34"/>
      <c r="Q449" s="34"/>
      <c r="R449" s="34"/>
      <c r="S449" s="34"/>
      <c r="T449" s="34"/>
      <c r="U449" s="34"/>
      <c r="V449" s="36"/>
      <c r="W449" s="36"/>
      <c r="X449" s="36"/>
      <c r="Y449" s="34"/>
    </row>
    <row r="450" spans="2:25" ht="31.5" customHeight="1" x14ac:dyDescent="0.25">
      <c r="B450" s="38"/>
      <c r="C450" s="38"/>
      <c r="D450" s="38"/>
      <c r="E450" s="38"/>
      <c r="F450" s="38"/>
      <c r="G450" s="38"/>
      <c r="H450" s="38"/>
      <c r="I450" s="38"/>
      <c r="J450" s="33"/>
      <c r="K450" s="33"/>
      <c r="L450" s="34"/>
      <c r="M450" s="34"/>
      <c r="N450" s="35"/>
      <c r="O450" s="34"/>
      <c r="P450" s="34"/>
      <c r="Q450" s="34"/>
      <c r="R450" s="34"/>
      <c r="S450" s="34"/>
      <c r="T450" s="34"/>
      <c r="U450" s="34"/>
      <c r="V450" s="36"/>
      <c r="W450" s="36"/>
      <c r="X450" s="36"/>
      <c r="Y450" s="34"/>
    </row>
    <row r="451" spans="2:25" ht="31.5" customHeight="1" x14ac:dyDescent="0.25">
      <c r="B451" s="38"/>
      <c r="C451" s="38"/>
      <c r="D451" s="38"/>
      <c r="E451" s="38"/>
      <c r="F451" s="38"/>
      <c r="G451" s="38"/>
      <c r="H451" s="38"/>
      <c r="I451" s="38"/>
      <c r="J451" s="33"/>
      <c r="K451" s="33"/>
      <c r="L451" s="34"/>
      <c r="M451" s="34"/>
      <c r="N451" s="35"/>
      <c r="O451" s="34"/>
      <c r="P451" s="34"/>
      <c r="Q451" s="34"/>
      <c r="R451" s="34"/>
      <c r="S451" s="34"/>
      <c r="T451" s="34"/>
      <c r="U451" s="34"/>
      <c r="V451" s="36"/>
      <c r="W451" s="36"/>
      <c r="X451" s="36"/>
      <c r="Y451" s="34"/>
    </row>
    <row r="452" spans="2:25" ht="31.5" customHeight="1" x14ac:dyDescent="0.25">
      <c r="B452" s="38"/>
      <c r="C452" s="38"/>
      <c r="D452" s="38"/>
      <c r="E452" s="38"/>
      <c r="F452" s="38"/>
      <c r="G452" s="38"/>
      <c r="H452" s="38"/>
      <c r="I452" s="38"/>
      <c r="J452" s="33"/>
      <c r="K452" s="33"/>
      <c r="L452" s="34"/>
      <c r="M452" s="34"/>
      <c r="N452" s="35"/>
      <c r="O452" s="34"/>
      <c r="P452" s="34"/>
      <c r="Q452" s="34"/>
      <c r="R452" s="34"/>
      <c r="S452" s="34"/>
      <c r="T452" s="34"/>
      <c r="U452" s="34"/>
      <c r="V452" s="36"/>
      <c r="W452" s="36"/>
      <c r="X452" s="36"/>
      <c r="Y452" s="34"/>
    </row>
    <row r="453" spans="2:25" ht="31.5" customHeight="1" x14ac:dyDescent="0.25">
      <c r="B453" s="38"/>
      <c r="C453" s="38"/>
      <c r="D453" s="38"/>
      <c r="E453" s="38"/>
      <c r="F453" s="38"/>
      <c r="G453" s="38"/>
      <c r="H453" s="38"/>
      <c r="I453" s="38"/>
      <c r="J453" s="33"/>
      <c r="K453" s="33"/>
      <c r="L453" s="34"/>
      <c r="M453" s="34"/>
      <c r="N453" s="35"/>
      <c r="O453" s="34"/>
      <c r="P453" s="34"/>
      <c r="Q453" s="34"/>
      <c r="R453" s="34"/>
      <c r="S453" s="34"/>
      <c r="T453" s="34"/>
      <c r="U453" s="34"/>
      <c r="V453" s="36"/>
      <c r="W453" s="36"/>
      <c r="X453" s="36"/>
      <c r="Y453" s="34"/>
    </row>
    <row r="454" spans="2:25" ht="31.5" customHeight="1" x14ac:dyDescent="0.25">
      <c r="B454" s="38"/>
      <c r="C454" s="38"/>
      <c r="D454" s="38"/>
      <c r="E454" s="38"/>
      <c r="F454" s="38"/>
      <c r="G454" s="38"/>
      <c r="H454" s="38"/>
      <c r="I454" s="38"/>
      <c r="J454" s="33"/>
      <c r="K454" s="33"/>
      <c r="L454" s="34"/>
      <c r="M454" s="34"/>
      <c r="N454" s="35"/>
      <c r="O454" s="34"/>
      <c r="P454" s="34"/>
      <c r="Q454" s="34"/>
      <c r="R454" s="34"/>
      <c r="S454" s="34"/>
      <c r="T454" s="34"/>
      <c r="U454" s="34"/>
      <c r="V454" s="36"/>
      <c r="W454" s="36"/>
      <c r="X454" s="36"/>
      <c r="Y454" s="34"/>
    </row>
    <row r="455" spans="2:25" ht="31.5" customHeight="1" x14ac:dyDescent="0.25">
      <c r="B455" s="38"/>
      <c r="C455" s="38"/>
      <c r="D455" s="38"/>
      <c r="E455" s="38"/>
      <c r="F455" s="38"/>
      <c r="G455" s="38"/>
      <c r="H455" s="38"/>
      <c r="I455" s="38"/>
      <c r="J455" s="33"/>
      <c r="K455" s="33"/>
      <c r="L455" s="34"/>
      <c r="M455" s="34"/>
      <c r="N455" s="35"/>
      <c r="O455" s="34"/>
      <c r="P455" s="34"/>
      <c r="Q455" s="34"/>
      <c r="R455" s="34"/>
      <c r="S455" s="34"/>
      <c r="T455" s="34"/>
      <c r="U455" s="34"/>
      <c r="V455" s="36"/>
      <c r="W455" s="36"/>
      <c r="X455" s="36"/>
      <c r="Y455" s="34"/>
    </row>
    <row r="456" spans="2:25" ht="31.5" customHeight="1" x14ac:dyDescent="0.25">
      <c r="B456" s="38"/>
      <c r="C456" s="38"/>
      <c r="D456" s="38"/>
      <c r="E456" s="38"/>
      <c r="F456" s="38"/>
      <c r="G456" s="38"/>
      <c r="H456" s="38"/>
      <c r="I456" s="38"/>
      <c r="J456" s="33"/>
      <c r="K456" s="33"/>
      <c r="L456" s="34"/>
      <c r="M456" s="34"/>
      <c r="N456" s="35"/>
      <c r="O456" s="34"/>
      <c r="P456" s="34"/>
      <c r="Q456" s="34"/>
      <c r="R456" s="34"/>
      <c r="S456" s="34"/>
      <c r="T456" s="34"/>
      <c r="U456" s="34"/>
      <c r="V456" s="36"/>
      <c r="W456" s="36"/>
      <c r="X456" s="36"/>
      <c r="Y456" s="34"/>
    </row>
    <row r="457" spans="2:25" ht="31.5" customHeight="1" x14ac:dyDescent="0.25">
      <c r="B457" s="38"/>
      <c r="C457" s="38"/>
      <c r="D457" s="38"/>
      <c r="E457" s="38"/>
      <c r="F457" s="38"/>
      <c r="G457" s="38"/>
      <c r="H457" s="38"/>
      <c r="I457" s="38"/>
      <c r="J457" s="33"/>
      <c r="K457" s="33"/>
      <c r="L457" s="34"/>
      <c r="M457" s="34"/>
      <c r="N457" s="35"/>
      <c r="O457" s="34"/>
      <c r="P457" s="34"/>
      <c r="Q457" s="34"/>
      <c r="R457" s="34"/>
      <c r="S457" s="34"/>
      <c r="T457" s="34"/>
      <c r="U457" s="34"/>
      <c r="V457" s="36"/>
      <c r="W457" s="36"/>
      <c r="X457" s="36"/>
      <c r="Y457" s="34"/>
    </row>
    <row r="458" spans="2:25" ht="31.5" customHeight="1" x14ac:dyDescent="0.25">
      <c r="B458" s="38"/>
      <c r="C458" s="38"/>
      <c r="D458" s="38"/>
      <c r="E458" s="38"/>
      <c r="F458" s="38"/>
      <c r="G458" s="38"/>
      <c r="H458" s="38"/>
      <c r="I458" s="38"/>
      <c r="J458" s="33"/>
      <c r="K458" s="33"/>
      <c r="L458" s="34"/>
      <c r="M458" s="34"/>
      <c r="N458" s="35"/>
      <c r="O458" s="34"/>
      <c r="P458" s="34"/>
      <c r="Q458" s="34"/>
      <c r="R458" s="34"/>
      <c r="S458" s="34"/>
      <c r="T458" s="34"/>
      <c r="U458" s="34"/>
      <c r="V458" s="36"/>
      <c r="W458" s="36"/>
      <c r="X458" s="36"/>
      <c r="Y458" s="34"/>
    </row>
    <row r="459" spans="2:25" ht="31.5" customHeight="1" x14ac:dyDescent="0.25">
      <c r="B459" s="38"/>
      <c r="C459" s="38"/>
      <c r="D459" s="38"/>
      <c r="E459" s="38"/>
      <c r="F459" s="38"/>
      <c r="G459" s="38"/>
      <c r="H459" s="38"/>
      <c r="I459" s="38"/>
      <c r="J459" s="33"/>
      <c r="K459" s="33"/>
      <c r="L459" s="34"/>
      <c r="M459" s="34"/>
      <c r="N459" s="35"/>
      <c r="O459" s="34"/>
      <c r="P459" s="34"/>
      <c r="Q459" s="34"/>
      <c r="R459" s="34"/>
      <c r="S459" s="34"/>
      <c r="T459" s="34"/>
      <c r="U459" s="34"/>
      <c r="V459" s="36"/>
      <c r="W459" s="36"/>
      <c r="X459" s="36"/>
      <c r="Y459" s="34"/>
    </row>
    <row r="460" spans="2:25" ht="31.5" customHeight="1" x14ac:dyDescent="0.25">
      <c r="B460" s="38"/>
      <c r="C460" s="38"/>
      <c r="D460" s="38"/>
      <c r="E460" s="38"/>
      <c r="F460" s="38"/>
      <c r="G460" s="38"/>
      <c r="H460" s="38"/>
      <c r="I460" s="38"/>
      <c r="J460" s="33"/>
      <c r="K460" s="33"/>
      <c r="L460" s="34"/>
      <c r="M460" s="34"/>
      <c r="N460" s="35"/>
      <c r="O460" s="34"/>
      <c r="P460" s="34"/>
      <c r="Q460" s="34"/>
      <c r="R460" s="34"/>
      <c r="S460" s="34"/>
      <c r="T460" s="34"/>
      <c r="U460" s="34"/>
      <c r="V460" s="36"/>
      <c r="W460" s="36"/>
      <c r="X460" s="36"/>
      <c r="Y460" s="34"/>
    </row>
    <row r="461" spans="2:25" ht="31.5" customHeight="1" x14ac:dyDescent="0.25">
      <c r="B461" s="38"/>
      <c r="C461" s="38"/>
      <c r="D461" s="38"/>
      <c r="E461" s="38"/>
      <c r="F461" s="38"/>
      <c r="G461" s="38"/>
      <c r="H461" s="38"/>
      <c r="I461" s="38"/>
      <c r="J461" s="33"/>
      <c r="K461" s="33"/>
      <c r="L461" s="34"/>
      <c r="M461" s="34"/>
      <c r="N461" s="35"/>
      <c r="O461" s="34"/>
      <c r="P461" s="34"/>
      <c r="Q461" s="34"/>
      <c r="R461" s="34"/>
      <c r="S461" s="34"/>
      <c r="T461" s="34"/>
      <c r="U461" s="34"/>
      <c r="V461" s="36"/>
      <c r="W461" s="36"/>
      <c r="X461" s="36"/>
      <c r="Y461" s="34"/>
    </row>
    <row r="462" spans="2:25" ht="31.5" customHeight="1" x14ac:dyDescent="0.25">
      <c r="B462" s="38"/>
      <c r="C462" s="38"/>
      <c r="D462" s="38"/>
      <c r="E462" s="38"/>
      <c r="F462" s="38"/>
      <c r="G462" s="38"/>
      <c r="H462" s="38"/>
      <c r="I462" s="38"/>
      <c r="J462" s="33"/>
      <c r="K462" s="33"/>
      <c r="L462" s="34"/>
      <c r="M462" s="34"/>
      <c r="N462" s="35"/>
      <c r="O462" s="34"/>
      <c r="P462" s="34"/>
      <c r="Q462" s="34"/>
      <c r="R462" s="34"/>
      <c r="S462" s="34"/>
      <c r="T462" s="34"/>
      <c r="U462" s="34"/>
      <c r="V462" s="36"/>
      <c r="W462" s="36"/>
      <c r="X462" s="36"/>
      <c r="Y462" s="34"/>
    </row>
    <row r="463" spans="2:25" ht="31.5" customHeight="1" x14ac:dyDescent="0.25">
      <c r="B463" s="38"/>
      <c r="C463" s="38"/>
      <c r="D463" s="38"/>
      <c r="E463" s="38"/>
      <c r="F463" s="38"/>
      <c r="G463" s="38"/>
      <c r="H463" s="38"/>
      <c r="I463" s="38"/>
      <c r="J463" s="33"/>
      <c r="K463" s="33"/>
      <c r="L463" s="34"/>
      <c r="M463" s="34"/>
      <c r="N463" s="35"/>
      <c r="O463" s="34"/>
      <c r="P463" s="34"/>
      <c r="Q463" s="34"/>
      <c r="R463" s="34"/>
      <c r="S463" s="34"/>
      <c r="T463" s="34"/>
      <c r="U463" s="34"/>
      <c r="V463" s="36"/>
      <c r="W463" s="36"/>
      <c r="X463" s="36"/>
      <c r="Y463" s="34"/>
    </row>
    <row r="464" spans="2:25" ht="31.5" customHeight="1" x14ac:dyDescent="0.25">
      <c r="B464" s="38"/>
      <c r="C464" s="38"/>
      <c r="D464" s="38"/>
      <c r="E464" s="38"/>
      <c r="F464" s="38"/>
      <c r="G464" s="38"/>
      <c r="H464" s="38"/>
      <c r="I464" s="38"/>
      <c r="J464" s="33"/>
      <c r="K464" s="33"/>
      <c r="L464" s="34"/>
      <c r="M464" s="34"/>
      <c r="N464" s="35"/>
      <c r="O464" s="34"/>
      <c r="P464" s="34"/>
      <c r="Q464" s="34"/>
      <c r="R464" s="34"/>
      <c r="S464" s="34"/>
      <c r="T464" s="34"/>
      <c r="U464" s="34"/>
      <c r="V464" s="36"/>
      <c r="W464" s="36"/>
      <c r="X464" s="36"/>
      <c r="Y464" s="34"/>
    </row>
    <row r="465" spans="2:25" ht="31.5" customHeight="1" x14ac:dyDescent="0.25">
      <c r="B465" s="38"/>
      <c r="C465" s="38"/>
      <c r="D465" s="38"/>
      <c r="E465" s="38"/>
      <c r="F465" s="38"/>
      <c r="G465" s="38"/>
      <c r="H465" s="38"/>
      <c r="I465" s="38"/>
      <c r="J465" s="33"/>
      <c r="K465" s="33"/>
      <c r="L465" s="34"/>
      <c r="M465" s="34"/>
      <c r="N465" s="35"/>
      <c r="O465" s="34"/>
      <c r="P465" s="34"/>
      <c r="Q465" s="34"/>
      <c r="R465" s="34"/>
      <c r="S465" s="34"/>
      <c r="T465" s="34"/>
      <c r="U465" s="34"/>
      <c r="V465" s="36"/>
      <c r="W465" s="36"/>
      <c r="X465" s="36"/>
      <c r="Y465" s="34"/>
    </row>
    <row r="466" spans="2:25" ht="31.5" customHeight="1" x14ac:dyDescent="0.25">
      <c r="B466" s="38"/>
      <c r="C466" s="38"/>
      <c r="D466" s="38"/>
      <c r="E466" s="38"/>
      <c r="F466" s="38"/>
      <c r="G466" s="38"/>
      <c r="H466" s="38"/>
      <c r="I466" s="38"/>
      <c r="J466" s="33"/>
      <c r="K466" s="33"/>
      <c r="L466" s="34"/>
      <c r="M466" s="34"/>
      <c r="N466" s="35"/>
      <c r="O466" s="34"/>
      <c r="P466" s="34"/>
      <c r="Q466" s="34"/>
      <c r="R466" s="34"/>
      <c r="S466" s="34"/>
      <c r="T466" s="34"/>
      <c r="U466" s="34"/>
      <c r="V466" s="36"/>
      <c r="W466" s="36"/>
      <c r="X466" s="36"/>
      <c r="Y466" s="34"/>
    </row>
    <row r="467" spans="2:25" ht="31.5" customHeight="1" x14ac:dyDescent="0.25">
      <c r="B467" s="38"/>
      <c r="C467" s="38"/>
      <c r="D467" s="38"/>
      <c r="E467" s="38"/>
      <c r="F467" s="38"/>
      <c r="G467" s="38"/>
      <c r="H467" s="38"/>
      <c r="I467" s="38"/>
      <c r="J467" s="33"/>
      <c r="K467" s="33"/>
      <c r="L467" s="34"/>
      <c r="M467" s="34"/>
      <c r="N467" s="35"/>
      <c r="O467" s="34"/>
      <c r="P467" s="34"/>
      <c r="Q467" s="34"/>
      <c r="R467" s="34"/>
      <c r="S467" s="34"/>
      <c r="T467" s="34"/>
      <c r="U467" s="34"/>
      <c r="V467" s="36"/>
      <c r="W467" s="36"/>
      <c r="X467" s="36"/>
      <c r="Y467" s="34"/>
    </row>
    <row r="468" spans="2:25" ht="31.5" customHeight="1" x14ac:dyDescent="0.25">
      <c r="B468" s="38"/>
      <c r="C468" s="38"/>
      <c r="D468" s="38"/>
      <c r="E468" s="38"/>
      <c r="F468" s="38"/>
      <c r="G468" s="38"/>
      <c r="H468" s="38"/>
      <c r="I468" s="38"/>
      <c r="J468" s="33"/>
      <c r="K468" s="33"/>
      <c r="L468" s="34"/>
      <c r="M468" s="34"/>
      <c r="N468" s="35"/>
      <c r="O468" s="34"/>
      <c r="P468" s="34"/>
      <c r="Q468" s="34"/>
      <c r="R468" s="34"/>
      <c r="S468" s="34"/>
      <c r="T468" s="34"/>
      <c r="U468" s="34"/>
      <c r="V468" s="36"/>
      <c r="W468" s="36"/>
      <c r="X468" s="36"/>
      <c r="Y468" s="34"/>
    </row>
    <row r="469" spans="2:25" ht="31.5" customHeight="1" x14ac:dyDescent="0.25">
      <c r="B469" s="38"/>
      <c r="C469" s="38"/>
      <c r="D469" s="38"/>
      <c r="E469" s="38"/>
      <c r="F469" s="38"/>
      <c r="G469" s="38"/>
      <c r="H469" s="38"/>
      <c r="I469" s="38"/>
      <c r="J469" s="33"/>
      <c r="K469" s="33"/>
      <c r="L469" s="34"/>
      <c r="M469" s="34"/>
      <c r="N469" s="35"/>
      <c r="O469" s="34"/>
      <c r="P469" s="34"/>
      <c r="Q469" s="34"/>
      <c r="R469" s="34"/>
      <c r="S469" s="34"/>
      <c r="T469" s="34"/>
      <c r="U469" s="34"/>
      <c r="V469" s="36"/>
      <c r="W469" s="36"/>
      <c r="X469" s="36"/>
      <c r="Y469" s="34"/>
    </row>
    <row r="470" spans="2:25" ht="31.5" customHeight="1" x14ac:dyDescent="0.25">
      <c r="B470" s="38"/>
      <c r="C470" s="38"/>
      <c r="D470" s="38"/>
      <c r="E470" s="38"/>
      <c r="F470" s="38"/>
      <c r="G470" s="38"/>
      <c r="H470" s="38"/>
      <c r="I470" s="38"/>
      <c r="J470" s="33"/>
      <c r="K470" s="33"/>
      <c r="L470" s="34"/>
      <c r="M470" s="34"/>
      <c r="N470" s="35"/>
      <c r="O470" s="34"/>
      <c r="P470" s="34"/>
      <c r="Q470" s="34"/>
      <c r="R470" s="34"/>
      <c r="S470" s="34"/>
      <c r="T470" s="34"/>
      <c r="U470" s="34"/>
      <c r="V470" s="36"/>
      <c r="W470" s="36"/>
      <c r="X470" s="36"/>
      <c r="Y470" s="34"/>
    </row>
    <row r="471" spans="2:25" ht="31.5" customHeight="1" x14ac:dyDescent="0.25">
      <c r="B471" s="38"/>
      <c r="C471" s="38"/>
      <c r="D471" s="38"/>
      <c r="E471" s="38"/>
      <c r="F471" s="38"/>
      <c r="G471" s="38"/>
      <c r="H471" s="38"/>
      <c r="I471" s="38"/>
      <c r="J471" s="33"/>
      <c r="K471" s="33"/>
      <c r="L471" s="34"/>
      <c r="M471" s="34"/>
      <c r="N471" s="35"/>
      <c r="O471" s="34"/>
      <c r="P471" s="34"/>
      <c r="Q471" s="34"/>
      <c r="R471" s="34"/>
      <c r="S471" s="34"/>
      <c r="T471" s="34"/>
      <c r="U471" s="34"/>
      <c r="V471" s="36"/>
      <c r="W471" s="36"/>
      <c r="X471" s="36"/>
      <c r="Y471" s="34"/>
    </row>
    <row r="472" spans="2:25" ht="31.5" customHeight="1" x14ac:dyDescent="0.25">
      <c r="B472" s="38"/>
      <c r="C472" s="38"/>
      <c r="D472" s="38"/>
      <c r="E472" s="38"/>
      <c r="F472" s="38"/>
      <c r="G472" s="38"/>
      <c r="H472" s="38"/>
      <c r="I472" s="38"/>
      <c r="J472" s="33"/>
      <c r="K472" s="33"/>
      <c r="L472" s="34"/>
      <c r="M472" s="34"/>
      <c r="N472" s="35"/>
      <c r="O472" s="34"/>
      <c r="P472" s="34"/>
      <c r="Q472" s="34"/>
      <c r="R472" s="34"/>
      <c r="S472" s="34"/>
      <c r="T472" s="34"/>
      <c r="U472" s="34"/>
      <c r="V472" s="36"/>
      <c r="W472" s="36"/>
      <c r="X472" s="36"/>
      <c r="Y472" s="34"/>
    </row>
    <row r="473" spans="2:25" ht="31.5" customHeight="1" x14ac:dyDescent="0.25">
      <c r="B473" s="38"/>
      <c r="C473" s="38"/>
      <c r="D473" s="38"/>
      <c r="E473" s="38"/>
      <c r="F473" s="38"/>
      <c r="G473" s="38"/>
      <c r="H473" s="38"/>
      <c r="I473" s="38"/>
      <c r="J473" s="33"/>
      <c r="K473" s="33"/>
      <c r="L473" s="34"/>
      <c r="M473" s="34"/>
      <c r="N473" s="35"/>
      <c r="O473" s="34"/>
      <c r="P473" s="34"/>
      <c r="Q473" s="34"/>
      <c r="R473" s="34"/>
      <c r="S473" s="34"/>
      <c r="T473" s="34"/>
      <c r="U473" s="34"/>
      <c r="V473" s="36"/>
      <c r="W473" s="36"/>
      <c r="X473" s="36"/>
      <c r="Y473" s="34"/>
    </row>
    <row r="474" spans="2:25" ht="31.5" customHeight="1" x14ac:dyDescent="0.25">
      <c r="B474" s="38"/>
      <c r="C474" s="38"/>
      <c r="D474" s="38"/>
      <c r="E474" s="38"/>
      <c r="F474" s="38"/>
      <c r="G474" s="38"/>
      <c r="H474" s="38"/>
      <c r="I474" s="38"/>
      <c r="J474" s="33"/>
      <c r="K474" s="33"/>
      <c r="L474" s="34"/>
      <c r="M474" s="34"/>
      <c r="N474" s="35"/>
      <c r="O474" s="34"/>
      <c r="P474" s="34"/>
      <c r="Q474" s="34"/>
      <c r="R474" s="34"/>
      <c r="S474" s="34"/>
      <c r="T474" s="34"/>
      <c r="U474" s="34"/>
      <c r="V474" s="36"/>
      <c r="W474" s="36"/>
      <c r="X474" s="36"/>
      <c r="Y474" s="34"/>
    </row>
    <row r="475" spans="2:25" ht="31.5" customHeight="1" x14ac:dyDescent="0.25">
      <c r="B475" s="38"/>
      <c r="C475" s="38"/>
      <c r="D475" s="38"/>
      <c r="E475" s="38"/>
      <c r="F475" s="38"/>
      <c r="G475" s="38"/>
      <c r="H475" s="38"/>
      <c r="I475" s="38"/>
      <c r="J475" s="33"/>
      <c r="K475" s="33"/>
      <c r="L475" s="34"/>
      <c r="M475" s="34"/>
      <c r="N475" s="35"/>
      <c r="O475" s="34"/>
      <c r="P475" s="34"/>
      <c r="Q475" s="34"/>
      <c r="R475" s="34"/>
      <c r="S475" s="34"/>
      <c r="T475" s="34"/>
      <c r="U475" s="34"/>
      <c r="V475" s="36"/>
      <c r="W475" s="36"/>
      <c r="X475" s="36"/>
      <c r="Y475" s="34"/>
    </row>
    <row r="476" spans="2:25" ht="31.5" customHeight="1" x14ac:dyDescent="0.25">
      <c r="B476" s="38"/>
      <c r="C476" s="38"/>
      <c r="D476" s="38"/>
      <c r="E476" s="38"/>
      <c r="F476" s="38"/>
      <c r="G476" s="38"/>
      <c r="H476" s="38"/>
      <c r="I476" s="38"/>
      <c r="J476" s="33"/>
      <c r="K476" s="33"/>
      <c r="L476" s="34"/>
      <c r="M476" s="34"/>
      <c r="N476" s="35"/>
      <c r="O476" s="34"/>
      <c r="P476" s="34"/>
      <c r="Q476" s="34"/>
      <c r="R476" s="34"/>
      <c r="S476" s="34"/>
      <c r="T476" s="34"/>
      <c r="U476" s="34"/>
      <c r="V476" s="36"/>
      <c r="W476" s="36"/>
      <c r="X476" s="36"/>
      <c r="Y476" s="34"/>
    </row>
    <row r="477" spans="2:25" ht="31.5" customHeight="1" x14ac:dyDescent="0.25">
      <c r="B477" s="38"/>
      <c r="C477" s="38"/>
      <c r="D477" s="38"/>
      <c r="E477" s="38"/>
      <c r="F477" s="38"/>
      <c r="G477" s="38"/>
      <c r="H477" s="38"/>
      <c r="I477" s="38"/>
      <c r="J477" s="33"/>
      <c r="K477" s="33"/>
      <c r="L477" s="34"/>
      <c r="M477" s="34"/>
      <c r="N477" s="35"/>
      <c r="O477" s="34"/>
      <c r="P477" s="34"/>
      <c r="Q477" s="34"/>
      <c r="R477" s="34"/>
      <c r="S477" s="34"/>
      <c r="T477" s="34"/>
      <c r="U477" s="34"/>
      <c r="V477" s="36"/>
      <c r="W477" s="36"/>
      <c r="X477" s="36"/>
      <c r="Y477" s="34"/>
    </row>
    <row r="478" spans="2:25" ht="31.5" customHeight="1" x14ac:dyDescent="0.25">
      <c r="B478" s="38"/>
      <c r="C478" s="38"/>
      <c r="D478" s="38"/>
      <c r="E478" s="38"/>
      <c r="F478" s="38"/>
      <c r="G478" s="38"/>
      <c r="H478" s="38"/>
      <c r="I478" s="38"/>
      <c r="J478" s="33"/>
      <c r="K478" s="33"/>
      <c r="L478" s="34"/>
      <c r="M478" s="34"/>
      <c r="N478" s="35"/>
      <c r="O478" s="34"/>
      <c r="P478" s="34"/>
      <c r="Q478" s="34"/>
      <c r="R478" s="34"/>
      <c r="S478" s="34"/>
      <c r="T478" s="34"/>
      <c r="U478" s="34"/>
      <c r="V478" s="36"/>
      <c r="W478" s="36"/>
      <c r="X478" s="36"/>
      <c r="Y478" s="34"/>
    </row>
    <row r="479" spans="2:25" ht="31.5" customHeight="1" x14ac:dyDescent="0.25">
      <c r="B479" s="38"/>
      <c r="C479" s="38"/>
      <c r="D479" s="38"/>
      <c r="E479" s="38"/>
      <c r="F479" s="38"/>
      <c r="G479" s="38"/>
      <c r="H479" s="38"/>
      <c r="I479" s="38"/>
      <c r="J479" s="33"/>
      <c r="K479" s="33"/>
      <c r="L479" s="34"/>
      <c r="M479" s="34"/>
      <c r="N479" s="35"/>
      <c r="O479" s="34"/>
      <c r="P479" s="34"/>
      <c r="Q479" s="34"/>
      <c r="R479" s="34"/>
      <c r="S479" s="34"/>
      <c r="T479" s="34"/>
      <c r="U479" s="34"/>
      <c r="V479" s="36"/>
      <c r="W479" s="36"/>
      <c r="X479" s="36"/>
      <c r="Y479" s="34"/>
    </row>
    <row r="480" spans="2:25" ht="31.5" customHeight="1" x14ac:dyDescent="0.25">
      <c r="B480" s="38"/>
      <c r="C480" s="38"/>
      <c r="D480" s="38"/>
      <c r="E480" s="38"/>
      <c r="F480" s="38"/>
      <c r="G480" s="38"/>
      <c r="H480" s="38"/>
      <c r="I480" s="38"/>
      <c r="J480" s="33"/>
      <c r="K480" s="33"/>
      <c r="L480" s="34"/>
      <c r="M480" s="34"/>
      <c r="N480" s="35"/>
      <c r="O480" s="34"/>
      <c r="P480" s="34"/>
      <c r="Q480" s="34"/>
      <c r="R480" s="34"/>
      <c r="S480" s="34"/>
      <c r="T480" s="34"/>
      <c r="U480" s="34"/>
      <c r="V480" s="36"/>
      <c r="W480" s="36"/>
      <c r="X480" s="36"/>
      <c r="Y480" s="34"/>
    </row>
    <row r="481" spans="2:25" ht="31.5" customHeight="1" x14ac:dyDescent="0.25">
      <c r="B481" s="38"/>
      <c r="C481" s="38"/>
      <c r="D481" s="38"/>
      <c r="E481" s="38"/>
      <c r="F481" s="38"/>
      <c r="G481" s="38"/>
      <c r="H481" s="38"/>
      <c r="I481" s="38"/>
      <c r="J481" s="33"/>
      <c r="K481" s="33"/>
      <c r="L481" s="34"/>
      <c r="M481" s="34"/>
      <c r="N481" s="35"/>
      <c r="O481" s="34"/>
      <c r="P481" s="34"/>
      <c r="Q481" s="34"/>
      <c r="R481" s="34"/>
      <c r="S481" s="34"/>
      <c r="T481" s="34"/>
      <c r="U481" s="34"/>
      <c r="V481" s="36"/>
      <c r="W481" s="36"/>
      <c r="X481" s="36"/>
      <c r="Y481" s="34"/>
    </row>
    <row r="482" spans="2:25" ht="31.5" customHeight="1" x14ac:dyDescent="0.25">
      <c r="B482" s="38"/>
      <c r="C482" s="38"/>
      <c r="D482" s="38"/>
      <c r="E482" s="38"/>
      <c r="F482" s="38"/>
      <c r="G482" s="38"/>
      <c r="H482" s="38"/>
      <c r="I482" s="38"/>
      <c r="J482" s="33"/>
      <c r="K482" s="33"/>
      <c r="L482" s="34"/>
      <c r="M482" s="34"/>
      <c r="N482" s="35"/>
      <c r="O482" s="34"/>
      <c r="P482" s="34"/>
      <c r="Q482" s="34"/>
      <c r="R482" s="34"/>
      <c r="S482" s="34"/>
      <c r="T482" s="34"/>
      <c r="U482" s="34"/>
      <c r="V482" s="36"/>
      <c r="W482" s="36"/>
      <c r="X482" s="36"/>
      <c r="Y482" s="34"/>
    </row>
    <row r="483" spans="2:25" ht="31.5" customHeight="1" x14ac:dyDescent="0.25">
      <c r="B483" s="38"/>
      <c r="C483" s="38"/>
      <c r="D483" s="38"/>
      <c r="E483" s="38"/>
      <c r="F483" s="38"/>
      <c r="G483" s="38"/>
      <c r="H483" s="38"/>
      <c r="I483" s="38"/>
      <c r="J483" s="33"/>
      <c r="K483" s="33"/>
      <c r="L483" s="34"/>
      <c r="M483" s="34"/>
      <c r="N483" s="35"/>
      <c r="O483" s="34"/>
      <c r="P483" s="34"/>
      <c r="Q483" s="34"/>
      <c r="R483" s="34"/>
      <c r="S483" s="34"/>
      <c r="T483" s="34"/>
      <c r="U483" s="34"/>
      <c r="V483" s="36"/>
      <c r="W483" s="36"/>
      <c r="X483" s="36"/>
      <c r="Y483" s="34"/>
    </row>
    <row r="484" spans="2:25" ht="31.5" customHeight="1" x14ac:dyDescent="0.25">
      <c r="B484" s="38"/>
      <c r="C484" s="38"/>
      <c r="D484" s="38"/>
      <c r="E484" s="38"/>
      <c r="F484" s="38"/>
      <c r="G484" s="38"/>
      <c r="H484" s="38"/>
      <c r="I484" s="38"/>
      <c r="J484" s="33"/>
      <c r="K484" s="33"/>
      <c r="L484" s="34"/>
      <c r="M484" s="34"/>
      <c r="N484" s="35"/>
      <c r="O484" s="34"/>
      <c r="P484" s="34"/>
      <c r="Q484" s="34"/>
      <c r="R484" s="34"/>
      <c r="S484" s="34"/>
      <c r="T484" s="34"/>
      <c r="U484" s="34"/>
      <c r="V484" s="36"/>
      <c r="W484" s="36"/>
      <c r="X484" s="36"/>
      <c r="Y484" s="34"/>
    </row>
    <row r="485" spans="2:25" ht="31.5" customHeight="1" x14ac:dyDescent="0.25">
      <c r="B485" s="38"/>
      <c r="C485" s="38"/>
      <c r="D485" s="38"/>
      <c r="E485" s="38"/>
      <c r="F485" s="38"/>
      <c r="G485" s="38"/>
      <c r="H485" s="38"/>
      <c r="I485" s="38"/>
      <c r="J485" s="33"/>
      <c r="K485" s="33"/>
      <c r="L485" s="34"/>
      <c r="M485" s="34"/>
      <c r="N485" s="35"/>
      <c r="O485" s="34"/>
      <c r="P485" s="34"/>
      <c r="Q485" s="34"/>
      <c r="R485" s="34"/>
      <c r="S485" s="34"/>
      <c r="T485" s="34"/>
      <c r="U485" s="34"/>
      <c r="V485" s="36"/>
      <c r="W485" s="36"/>
      <c r="X485" s="36"/>
      <c r="Y485" s="34"/>
    </row>
    <row r="486" spans="2:25" ht="31.5" customHeight="1" x14ac:dyDescent="0.25">
      <c r="B486" s="38"/>
      <c r="C486" s="38"/>
      <c r="D486" s="38"/>
      <c r="E486" s="38"/>
      <c r="F486" s="38"/>
      <c r="G486" s="38"/>
      <c r="H486" s="38"/>
      <c r="I486" s="38"/>
      <c r="J486" s="33"/>
      <c r="K486" s="33"/>
      <c r="L486" s="34"/>
      <c r="M486" s="34"/>
      <c r="N486" s="35"/>
      <c r="O486" s="34"/>
      <c r="P486" s="34"/>
      <c r="Q486" s="34"/>
      <c r="R486" s="34"/>
      <c r="S486" s="34"/>
      <c r="T486" s="34"/>
      <c r="U486" s="34"/>
      <c r="V486" s="36"/>
      <c r="W486" s="36"/>
      <c r="X486" s="36"/>
      <c r="Y486" s="34"/>
    </row>
    <row r="487" spans="2:25" ht="31.5" customHeight="1" x14ac:dyDescent="0.25">
      <c r="B487" s="38"/>
      <c r="C487" s="38"/>
      <c r="D487" s="38"/>
      <c r="E487" s="38"/>
      <c r="F487" s="38"/>
      <c r="G487" s="38"/>
      <c r="H487" s="38"/>
      <c r="I487" s="38"/>
      <c r="J487" s="33"/>
      <c r="K487" s="33"/>
      <c r="L487" s="34"/>
      <c r="M487" s="34"/>
      <c r="N487" s="35"/>
      <c r="O487" s="34"/>
      <c r="P487" s="34"/>
      <c r="Q487" s="34"/>
      <c r="R487" s="34"/>
      <c r="S487" s="34"/>
      <c r="T487" s="34"/>
      <c r="U487" s="34"/>
      <c r="V487" s="36"/>
      <c r="W487" s="36"/>
      <c r="X487" s="36"/>
      <c r="Y487" s="34"/>
    </row>
    <row r="488" spans="2:25" ht="31.5" customHeight="1" x14ac:dyDescent="0.25">
      <c r="B488" s="38"/>
      <c r="C488" s="38"/>
      <c r="D488" s="38"/>
      <c r="E488" s="38"/>
      <c r="F488" s="38"/>
      <c r="G488" s="38"/>
      <c r="H488" s="38"/>
      <c r="I488" s="38"/>
      <c r="J488" s="33"/>
      <c r="K488" s="33"/>
      <c r="L488" s="34"/>
      <c r="M488" s="34"/>
      <c r="N488" s="35"/>
      <c r="O488" s="34"/>
      <c r="P488" s="34"/>
      <c r="Q488" s="34"/>
      <c r="R488" s="34"/>
      <c r="S488" s="34"/>
      <c r="T488" s="34"/>
      <c r="U488" s="34"/>
      <c r="V488" s="36"/>
      <c r="W488" s="36"/>
      <c r="X488" s="36"/>
      <c r="Y488" s="34"/>
    </row>
    <row r="489" spans="2:25" ht="31.5" customHeight="1" x14ac:dyDescent="0.25">
      <c r="B489" s="38"/>
      <c r="C489" s="38"/>
      <c r="D489" s="38"/>
      <c r="E489" s="38"/>
      <c r="F489" s="38"/>
      <c r="G489" s="38"/>
      <c r="H489" s="38"/>
      <c r="I489" s="38"/>
      <c r="J489" s="33"/>
      <c r="K489" s="33"/>
      <c r="L489" s="34"/>
      <c r="M489" s="34"/>
      <c r="N489" s="35"/>
      <c r="O489" s="34"/>
      <c r="P489" s="34"/>
      <c r="Q489" s="34"/>
      <c r="R489" s="34"/>
      <c r="S489" s="34"/>
      <c r="T489" s="34"/>
      <c r="U489" s="34"/>
      <c r="V489" s="36"/>
      <c r="W489" s="36"/>
      <c r="X489" s="36"/>
      <c r="Y489" s="34"/>
    </row>
    <row r="490" spans="2:25" ht="31.5" customHeight="1" x14ac:dyDescent="0.25">
      <c r="B490" s="38"/>
      <c r="C490" s="38"/>
      <c r="D490" s="38"/>
      <c r="E490" s="38"/>
      <c r="F490" s="38"/>
      <c r="G490" s="38"/>
      <c r="H490" s="38"/>
      <c r="I490" s="38"/>
      <c r="J490" s="33"/>
      <c r="K490" s="33"/>
      <c r="L490" s="34"/>
      <c r="M490" s="34"/>
      <c r="N490" s="35"/>
      <c r="O490" s="34"/>
      <c r="P490" s="34"/>
      <c r="Q490" s="34"/>
      <c r="R490" s="34"/>
      <c r="S490" s="34"/>
      <c r="T490" s="34"/>
      <c r="U490" s="34"/>
      <c r="V490" s="36"/>
      <c r="W490" s="36"/>
      <c r="X490" s="36"/>
      <c r="Y490" s="34"/>
    </row>
    <row r="491" spans="2:25" ht="31.5" customHeight="1" x14ac:dyDescent="0.25">
      <c r="B491" s="38"/>
      <c r="C491" s="38"/>
      <c r="D491" s="38"/>
      <c r="E491" s="38"/>
      <c r="F491" s="38"/>
      <c r="G491" s="38"/>
      <c r="H491" s="38"/>
      <c r="I491" s="38"/>
      <c r="J491" s="33"/>
      <c r="K491" s="33"/>
      <c r="L491" s="34"/>
      <c r="M491" s="34"/>
      <c r="N491" s="35"/>
      <c r="O491" s="34"/>
      <c r="P491" s="34"/>
      <c r="Q491" s="34"/>
      <c r="R491" s="34"/>
      <c r="S491" s="34"/>
      <c r="T491" s="34"/>
      <c r="U491" s="34"/>
      <c r="V491" s="36"/>
      <c r="W491" s="36"/>
      <c r="X491" s="36"/>
      <c r="Y491" s="34"/>
    </row>
    <row r="492" spans="2:25" ht="31.5" customHeight="1" x14ac:dyDescent="0.25">
      <c r="B492" s="38"/>
      <c r="C492" s="38"/>
      <c r="D492" s="38"/>
      <c r="E492" s="38"/>
      <c r="F492" s="38"/>
      <c r="G492" s="38"/>
      <c r="H492" s="38"/>
      <c r="I492" s="38"/>
      <c r="J492" s="33"/>
      <c r="K492" s="33"/>
      <c r="L492" s="34"/>
      <c r="M492" s="34"/>
      <c r="N492" s="35"/>
      <c r="O492" s="34"/>
      <c r="P492" s="34"/>
      <c r="Q492" s="34"/>
      <c r="R492" s="34"/>
      <c r="S492" s="34"/>
      <c r="T492" s="34"/>
      <c r="U492" s="34"/>
      <c r="V492" s="36"/>
      <c r="W492" s="36"/>
      <c r="X492" s="36"/>
      <c r="Y492" s="34"/>
    </row>
    <row r="493" spans="2:25" ht="31.5" customHeight="1" x14ac:dyDescent="0.25">
      <c r="B493" s="38"/>
      <c r="C493" s="38"/>
      <c r="D493" s="38"/>
      <c r="E493" s="38"/>
      <c r="F493" s="38"/>
      <c r="G493" s="38"/>
      <c r="H493" s="38"/>
      <c r="I493" s="38"/>
      <c r="J493" s="33"/>
      <c r="K493" s="33"/>
      <c r="L493" s="34"/>
      <c r="M493" s="34"/>
      <c r="N493" s="35"/>
      <c r="O493" s="34"/>
      <c r="P493" s="34"/>
      <c r="Q493" s="34"/>
      <c r="R493" s="34"/>
      <c r="S493" s="34"/>
      <c r="T493" s="34"/>
      <c r="U493" s="34"/>
      <c r="V493" s="36"/>
      <c r="W493" s="36"/>
      <c r="X493" s="36"/>
      <c r="Y493" s="34"/>
    </row>
    <row r="494" spans="2:25" ht="31.5" customHeight="1" x14ac:dyDescent="0.25">
      <c r="B494" s="38"/>
      <c r="C494" s="38"/>
      <c r="D494" s="38"/>
      <c r="E494" s="38"/>
      <c r="F494" s="38"/>
      <c r="G494" s="38"/>
      <c r="H494" s="38"/>
      <c r="I494" s="38"/>
      <c r="J494" s="33"/>
      <c r="K494" s="33"/>
      <c r="L494" s="34"/>
      <c r="M494" s="34"/>
      <c r="N494" s="35"/>
      <c r="O494" s="34"/>
      <c r="P494" s="34"/>
      <c r="Q494" s="34"/>
      <c r="R494" s="34"/>
      <c r="S494" s="34"/>
      <c r="T494" s="34"/>
      <c r="U494" s="34"/>
      <c r="V494" s="36"/>
      <c r="W494" s="36"/>
      <c r="X494" s="36"/>
      <c r="Y494" s="34"/>
    </row>
    <row r="495" spans="2:25" ht="31.5" customHeight="1" x14ac:dyDescent="0.25">
      <c r="B495" s="38"/>
      <c r="C495" s="38"/>
      <c r="D495" s="38"/>
      <c r="E495" s="38"/>
      <c r="F495" s="38"/>
      <c r="G495" s="38"/>
      <c r="H495" s="38"/>
      <c r="I495" s="38"/>
      <c r="J495" s="33"/>
      <c r="K495" s="33"/>
      <c r="L495" s="34"/>
      <c r="M495" s="34"/>
      <c r="N495" s="35"/>
      <c r="O495" s="34"/>
      <c r="P495" s="34"/>
      <c r="Q495" s="34"/>
      <c r="R495" s="34"/>
      <c r="S495" s="34"/>
      <c r="T495" s="34"/>
      <c r="U495" s="34"/>
      <c r="V495" s="36"/>
      <c r="W495" s="36"/>
      <c r="X495" s="36"/>
      <c r="Y495" s="34"/>
    </row>
    <row r="496" spans="2:25" ht="31.5" customHeight="1" x14ac:dyDescent="0.25">
      <c r="B496" s="38"/>
      <c r="C496" s="38"/>
      <c r="D496" s="38"/>
      <c r="E496" s="38"/>
      <c r="F496" s="38"/>
      <c r="G496" s="38"/>
      <c r="H496" s="38"/>
      <c r="I496" s="38"/>
      <c r="J496" s="33"/>
      <c r="K496" s="33"/>
      <c r="L496" s="34"/>
      <c r="M496" s="34"/>
      <c r="N496" s="35"/>
      <c r="O496" s="34"/>
      <c r="P496" s="34"/>
      <c r="Q496" s="34"/>
      <c r="R496" s="34"/>
      <c r="S496" s="34"/>
      <c r="T496" s="34"/>
      <c r="U496" s="34"/>
      <c r="V496" s="36"/>
      <c r="W496" s="36"/>
      <c r="X496" s="36"/>
      <c r="Y496" s="34"/>
    </row>
    <row r="497" spans="2:25" ht="31.5" customHeight="1" x14ac:dyDescent="0.25">
      <c r="B497" s="38"/>
      <c r="C497" s="38"/>
      <c r="D497" s="38"/>
      <c r="E497" s="38"/>
      <c r="F497" s="38"/>
      <c r="G497" s="38"/>
      <c r="H497" s="38"/>
      <c r="I497" s="38"/>
      <c r="J497" s="33"/>
      <c r="K497" s="33"/>
      <c r="L497" s="34"/>
      <c r="M497" s="34"/>
      <c r="N497" s="35"/>
      <c r="O497" s="34"/>
      <c r="P497" s="34"/>
      <c r="Q497" s="34"/>
      <c r="R497" s="34"/>
      <c r="S497" s="34"/>
      <c r="T497" s="34"/>
      <c r="U497" s="34"/>
      <c r="V497" s="36"/>
      <c r="W497" s="36"/>
      <c r="X497" s="36"/>
      <c r="Y497" s="34"/>
    </row>
    <row r="498" spans="2:25" ht="31.5" customHeight="1" x14ac:dyDescent="0.25">
      <c r="B498" s="38"/>
      <c r="C498" s="38"/>
      <c r="D498" s="38"/>
      <c r="E498" s="38"/>
      <c r="F498" s="38"/>
      <c r="G498" s="38"/>
      <c r="H498" s="38"/>
      <c r="I498" s="38"/>
      <c r="J498" s="33"/>
      <c r="K498" s="33"/>
      <c r="L498" s="34"/>
      <c r="M498" s="34"/>
      <c r="N498" s="35"/>
      <c r="O498" s="34"/>
      <c r="P498" s="34"/>
      <c r="Q498" s="34"/>
      <c r="R498" s="34"/>
      <c r="S498" s="34"/>
      <c r="T498" s="34"/>
      <c r="U498" s="34"/>
      <c r="V498" s="36"/>
      <c r="W498" s="36"/>
      <c r="X498" s="36"/>
      <c r="Y498" s="34"/>
    </row>
    <row r="499" spans="2:25" ht="31.5" customHeight="1" x14ac:dyDescent="0.25">
      <c r="B499" s="38"/>
      <c r="C499" s="38"/>
      <c r="D499" s="38"/>
      <c r="E499" s="38"/>
      <c r="F499" s="38"/>
      <c r="G499" s="38"/>
      <c r="H499" s="38"/>
      <c r="I499" s="38"/>
      <c r="J499" s="33"/>
      <c r="K499" s="33"/>
      <c r="L499" s="34"/>
      <c r="M499" s="34"/>
      <c r="N499" s="35"/>
      <c r="O499" s="34"/>
      <c r="P499" s="34"/>
      <c r="Q499" s="34"/>
      <c r="R499" s="34"/>
      <c r="S499" s="34"/>
      <c r="T499" s="34"/>
      <c r="U499" s="34"/>
      <c r="V499" s="36"/>
      <c r="W499" s="36"/>
      <c r="X499" s="36"/>
      <c r="Y499" s="34"/>
    </row>
    <row r="500" spans="2:25" ht="31.5" customHeight="1" x14ac:dyDescent="0.25">
      <c r="B500" s="38"/>
      <c r="C500" s="38"/>
      <c r="D500" s="38"/>
      <c r="E500" s="38"/>
      <c r="F500" s="38"/>
      <c r="G500" s="38"/>
      <c r="H500" s="38"/>
      <c r="I500" s="38"/>
      <c r="J500" s="33"/>
      <c r="K500" s="33"/>
      <c r="L500" s="34"/>
      <c r="M500" s="34"/>
      <c r="N500" s="35"/>
      <c r="O500" s="34"/>
      <c r="P500" s="34"/>
      <c r="Q500" s="34"/>
      <c r="R500" s="34"/>
      <c r="S500" s="34"/>
      <c r="T500" s="34"/>
      <c r="U500" s="34"/>
      <c r="V500" s="36"/>
      <c r="W500" s="36"/>
      <c r="X500" s="36"/>
      <c r="Y500" s="34"/>
    </row>
    <row r="501" spans="2:25" ht="31.5" customHeight="1" x14ac:dyDescent="0.25">
      <c r="B501" s="38"/>
      <c r="C501" s="38"/>
      <c r="D501" s="38"/>
      <c r="E501" s="38"/>
      <c r="F501" s="38"/>
      <c r="G501" s="38"/>
      <c r="H501" s="38"/>
      <c r="I501" s="38"/>
      <c r="J501" s="33"/>
      <c r="K501" s="33"/>
      <c r="L501" s="34"/>
      <c r="M501" s="34"/>
      <c r="N501" s="35"/>
      <c r="O501" s="34"/>
      <c r="P501" s="34"/>
      <c r="Q501" s="34"/>
      <c r="R501" s="34"/>
      <c r="S501" s="34"/>
      <c r="T501" s="34"/>
      <c r="U501" s="34"/>
      <c r="V501" s="36"/>
      <c r="W501" s="36"/>
      <c r="X501" s="36"/>
      <c r="Y501" s="34"/>
    </row>
    <row r="502" spans="2:25" ht="31.5" customHeight="1" x14ac:dyDescent="0.25">
      <c r="B502" s="38"/>
      <c r="C502" s="38"/>
      <c r="D502" s="38"/>
      <c r="E502" s="38"/>
      <c r="F502" s="38"/>
      <c r="G502" s="38"/>
      <c r="H502" s="38"/>
      <c r="I502" s="38"/>
      <c r="J502" s="33"/>
      <c r="K502" s="33"/>
      <c r="L502" s="34"/>
      <c r="M502" s="34"/>
      <c r="N502" s="35"/>
      <c r="O502" s="34"/>
      <c r="P502" s="34"/>
      <c r="Q502" s="34"/>
      <c r="R502" s="34"/>
      <c r="S502" s="34"/>
      <c r="T502" s="34"/>
      <c r="U502" s="34"/>
      <c r="V502" s="36"/>
      <c r="W502" s="36"/>
      <c r="X502" s="36"/>
      <c r="Y502" s="34"/>
    </row>
    <row r="503" spans="2:25" ht="31.5" customHeight="1" x14ac:dyDescent="0.25">
      <c r="B503" s="38"/>
      <c r="C503" s="38"/>
      <c r="D503" s="38"/>
      <c r="E503" s="38"/>
      <c r="F503" s="38"/>
      <c r="G503" s="38"/>
      <c r="H503" s="38"/>
      <c r="I503" s="38"/>
      <c r="J503" s="33"/>
      <c r="K503" s="33"/>
      <c r="L503" s="34"/>
      <c r="M503" s="34"/>
      <c r="N503" s="35"/>
      <c r="O503" s="34"/>
      <c r="P503" s="34"/>
      <c r="Q503" s="34"/>
      <c r="R503" s="34"/>
      <c r="S503" s="34"/>
      <c r="T503" s="34"/>
      <c r="U503" s="34"/>
      <c r="V503" s="36"/>
      <c r="W503" s="36"/>
      <c r="X503" s="36"/>
      <c r="Y503" s="34"/>
    </row>
    <row r="504" spans="2:25" ht="31.5" customHeight="1" x14ac:dyDescent="0.25">
      <c r="B504" s="38"/>
      <c r="C504" s="38"/>
      <c r="D504" s="38"/>
      <c r="E504" s="38"/>
      <c r="F504" s="38"/>
      <c r="G504" s="38"/>
      <c r="H504" s="38"/>
      <c r="I504" s="38"/>
      <c r="J504" s="33"/>
      <c r="K504" s="33"/>
      <c r="L504" s="34"/>
      <c r="M504" s="34"/>
      <c r="N504" s="35"/>
      <c r="O504" s="34"/>
      <c r="P504" s="34"/>
      <c r="Q504" s="34"/>
      <c r="R504" s="34"/>
      <c r="S504" s="34"/>
      <c r="T504" s="34"/>
      <c r="U504" s="34"/>
      <c r="V504" s="36"/>
      <c r="W504" s="36"/>
      <c r="X504" s="36"/>
      <c r="Y504" s="34"/>
    </row>
    <row r="505" spans="2:25" ht="31.5" customHeight="1" x14ac:dyDescent="0.25">
      <c r="B505" s="38"/>
      <c r="C505" s="38"/>
      <c r="D505" s="38"/>
      <c r="E505" s="38"/>
      <c r="F505" s="38"/>
      <c r="G505" s="38"/>
      <c r="H505" s="38"/>
      <c r="I505" s="38"/>
      <c r="J505" s="33"/>
      <c r="K505" s="33"/>
      <c r="L505" s="34"/>
      <c r="M505" s="34"/>
      <c r="N505" s="35"/>
      <c r="O505" s="34"/>
      <c r="P505" s="34"/>
      <c r="Q505" s="34"/>
      <c r="R505" s="34"/>
      <c r="S505" s="34"/>
      <c r="T505" s="34"/>
      <c r="U505" s="34"/>
      <c r="V505" s="36"/>
      <c r="W505" s="36"/>
      <c r="X505" s="36"/>
      <c r="Y505" s="34"/>
    </row>
    <row r="506" spans="2:25" ht="31.5" customHeight="1" x14ac:dyDescent="0.25">
      <c r="B506" s="38"/>
      <c r="C506" s="38"/>
      <c r="D506" s="38"/>
      <c r="E506" s="38"/>
      <c r="F506" s="38"/>
      <c r="G506" s="38"/>
      <c r="H506" s="38"/>
      <c r="I506" s="38"/>
      <c r="J506" s="33"/>
      <c r="K506" s="33"/>
      <c r="L506" s="34"/>
      <c r="M506" s="34"/>
      <c r="N506" s="35"/>
      <c r="O506" s="34"/>
      <c r="P506" s="34"/>
      <c r="Q506" s="34"/>
      <c r="R506" s="34"/>
      <c r="S506" s="34"/>
      <c r="T506" s="34"/>
      <c r="U506" s="34"/>
      <c r="V506" s="36"/>
      <c r="W506" s="36"/>
      <c r="X506" s="36"/>
      <c r="Y506" s="34"/>
    </row>
    <row r="507" spans="2:25" ht="31.5" customHeight="1" x14ac:dyDescent="0.25">
      <c r="B507" s="38"/>
      <c r="C507" s="38"/>
      <c r="D507" s="38"/>
      <c r="E507" s="38"/>
      <c r="F507" s="38"/>
      <c r="G507" s="38"/>
      <c r="H507" s="38"/>
      <c r="I507" s="38"/>
      <c r="J507" s="33"/>
      <c r="K507" s="33"/>
      <c r="L507" s="34"/>
      <c r="M507" s="34"/>
      <c r="N507" s="35"/>
      <c r="O507" s="34"/>
      <c r="P507" s="34"/>
      <c r="Q507" s="34"/>
      <c r="R507" s="34"/>
      <c r="S507" s="34"/>
      <c r="T507" s="34"/>
      <c r="U507" s="34"/>
      <c r="V507" s="36"/>
      <c r="W507" s="36"/>
      <c r="X507" s="36"/>
      <c r="Y507" s="34"/>
    </row>
    <row r="508" spans="2:25" ht="31.5" customHeight="1" x14ac:dyDescent="0.25">
      <c r="B508" s="38"/>
      <c r="C508" s="38"/>
      <c r="D508" s="38"/>
      <c r="E508" s="38"/>
      <c r="F508" s="38"/>
      <c r="G508" s="38"/>
      <c r="H508" s="38"/>
      <c r="I508" s="38"/>
      <c r="J508" s="33"/>
      <c r="K508" s="33"/>
      <c r="L508" s="34"/>
      <c r="M508" s="34"/>
      <c r="N508" s="35"/>
      <c r="O508" s="34"/>
      <c r="P508" s="34"/>
      <c r="Q508" s="34"/>
      <c r="R508" s="34"/>
      <c r="S508" s="34"/>
      <c r="T508" s="34"/>
      <c r="U508" s="34"/>
      <c r="V508" s="36"/>
      <c r="W508" s="36"/>
      <c r="X508" s="36"/>
      <c r="Y508" s="34"/>
    </row>
    <row r="509" spans="2:25" ht="31.5" customHeight="1" x14ac:dyDescent="0.25">
      <c r="B509" s="38"/>
      <c r="C509" s="38"/>
      <c r="D509" s="38"/>
      <c r="E509" s="38"/>
      <c r="F509" s="38"/>
      <c r="G509" s="38"/>
      <c r="H509" s="38"/>
      <c r="I509" s="38"/>
      <c r="J509" s="33"/>
      <c r="K509" s="33"/>
      <c r="L509" s="34"/>
      <c r="M509" s="34"/>
      <c r="N509" s="35"/>
      <c r="O509" s="34"/>
      <c r="P509" s="34"/>
      <c r="Q509" s="34"/>
      <c r="R509" s="34"/>
      <c r="S509" s="34"/>
      <c r="T509" s="34"/>
      <c r="U509" s="34"/>
      <c r="V509" s="36"/>
      <c r="W509" s="36"/>
      <c r="X509" s="36"/>
      <c r="Y509" s="34"/>
    </row>
    <row r="510" spans="2:25" ht="31.5" customHeight="1" x14ac:dyDescent="0.25">
      <c r="B510" s="38"/>
      <c r="C510" s="38"/>
      <c r="D510" s="38"/>
      <c r="E510" s="38"/>
      <c r="F510" s="38"/>
      <c r="G510" s="38"/>
      <c r="H510" s="38"/>
      <c r="I510" s="38"/>
      <c r="J510" s="33"/>
      <c r="K510" s="33"/>
      <c r="L510" s="34"/>
      <c r="M510" s="34"/>
      <c r="N510" s="35"/>
      <c r="O510" s="34"/>
      <c r="P510" s="34"/>
      <c r="Q510" s="34"/>
      <c r="R510" s="34"/>
      <c r="S510" s="34"/>
      <c r="T510" s="34"/>
      <c r="U510" s="34"/>
      <c r="V510" s="36"/>
      <c r="W510" s="36"/>
      <c r="X510" s="36"/>
      <c r="Y510" s="34"/>
    </row>
    <row r="511" spans="2:25" ht="31.5" customHeight="1" x14ac:dyDescent="0.25">
      <c r="B511" s="38"/>
      <c r="C511" s="38"/>
      <c r="D511" s="38"/>
      <c r="E511" s="38"/>
      <c r="F511" s="38"/>
      <c r="G511" s="38"/>
      <c r="H511" s="38"/>
      <c r="I511" s="38"/>
      <c r="J511" s="33"/>
      <c r="K511" s="33"/>
      <c r="L511" s="34"/>
      <c r="M511" s="34"/>
      <c r="N511" s="35"/>
      <c r="O511" s="34"/>
      <c r="P511" s="34"/>
      <c r="Q511" s="34"/>
      <c r="R511" s="34"/>
      <c r="S511" s="34"/>
      <c r="T511" s="34"/>
      <c r="U511" s="34"/>
      <c r="V511" s="36"/>
      <c r="W511" s="36"/>
      <c r="X511" s="36"/>
      <c r="Y511" s="34"/>
    </row>
    <row r="512" spans="2:25" ht="31.5" customHeight="1" x14ac:dyDescent="0.25">
      <c r="B512" s="38"/>
      <c r="C512" s="38"/>
      <c r="D512" s="38"/>
      <c r="E512" s="38"/>
      <c r="F512" s="38"/>
      <c r="G512" s="38"/>
      <c r="H512" s="38"/>
      <c r="I512" s="38"/>
      <c r="J512" s="33"/>
      <c r="K512" s="33"/>
      <c r="L512" s="34"/>
      <c r="M512" s="34"/>
      <c r="N512" s="35"/>
      <c r="O512" s="34"/>
      <c r="P512" s="34"/>
      <c r="Q512" s="34"/>
      <c r="R512" s="34"/>
      <c r="S512" s="34"/>
      <c r="T512" s="34"/>
      <c r="U512" s="34"/>
      <c r="V512" s="36"/>
      <c r="W512" s="36"/>
      <c r="X512" s="36"/>
      <c r="Y512" s="34"/>
    </row>
    <row r="513" spans="1:28" ht="31.5" customHeight="1" x14ac:dyDescent="0.25">
      <c r="B513" s="38"/>
      <c r="C513" s="38"/>
      <c r="D513" s="38"/>
      <c r="E513" s="38"/>
      <c r="F513" s="38"/>
      <c r="G513" s="38"/>
      <c r="H513" s="38"/>
      <c r="I513" s="38"/>
      <c r="J513" s="33"/>
      <c r="K513" s="33"/>
      <c r="L513" s="34"/>
      <c r="M513" s="34"/>
      <c r="N513" s="35"/>
      <c r="O513" s="34"/>
      <c r="P513" s="34"/>
      <c r="Q513" s="34"/>
      <c r="R513" s="34"/>
      <c r="S513" s="34"/>
      <c r="T513" s="34"/>
      <c r="U513" s="34"/>
      <c r="V513" s="36"/>
      <c r="W513" s="36"/>
      <c r="X513" s="36"/>
      <c r="Y513" s="34"/>
    </row>
    <row r="514" spans="1:28" ht="31.5" customHeight="1" x14ac:dyDescent="0.25">
      <c r="B514" s="38"/>
      <c r="C514" s="38"/>
      <c r="D514" s="38"/>
      <c r="E514" s="38"/>
      <c r="F514" s="38"/>
      <c r="G514" s="38"/>
      <c r="H514" s="38"/>
      <c r="I514" s="38"/>
      <c r="J514" s="33"/>
      <c r="K514" s="33"/>
      <c r="L514" s="34"/>
      <c r="M514" s="34"/>
      <c r="N514" s="35"/>
      <c r="O514" s="34"/>
      <c r="P514" s="34"/>
      <c r="Q514" s="34"/>
      <c r="R514" s="34"/>
      <c r="S514" s="34"/>
      <c r="T514" s="34"/>
      <c r="U514" s="34"/>
      <c r="V514" s="36"/>
      <c r="W514" s="36"/>
      <c r="X514" s="36"/>
      <c r="Y514" s="34"/>
    </row>
    <row r="515" spans="1:28" ht="31.5" customHeight="1" x14ac:dyDescent="0.25">
      <c r="B515" s="38"/>
      <c r="C515" s="38"/>
      <c r="D515" s="38"/>
      <c r="E515" s="38"/>
      <c r="F515" s="38"/>
      <c r="G515" s="38"/>
      <c r="H515" s="38"/>
      <c r="I515" s="38"/>
      <c r="J515" s="33"/>
      <c r="K515" s="33"/>
      <c r="L515" s="34"/>
      <c r="M515" s="34"/>
      <c r="N515" s="35"/>
      <c r="O515" s="34"/>
      <c r="P515" s="34"/>
      <c r="Q515" s="34"/>
      <c r="R515" s="34"/>
      <c r="S515" s="34"/>
      <c r="T515" s="34"/>
      <c r="U515" s="34"/>
      <c r="V515" s="36"/>
      <c r="W515" s="36"/>
      <c r="X515" s="36"/>
      <c r="Y515" s="34"/>
    </row>
    <row r="516" spans="1:28" ht="31.5" customHeight="1" x14ac:dyDescent="0.25">
      <c r="B516" s="38"/>
      <c r="C516" s="38"/>
      <c r="D516" s="38"/>
      <c r="E516" s="38"/>
      <c r="F516" s="38"/>
      <c r="G516" s="38"/>
      <c r="H516" s="38"/>
      <c r="I516" s="38"/>
      <c r="J516" s="33"/>
      <c r="K516" s="33"/>
      <c r="L516" s="34"/>
      <c r="M516" s="34"/>
      <c r="N516" s="35"/>
      <c r="O516" s="34"/>
      <c r="P516" s="34"/>
      <c r="Q516" s="34"/>
      <c r="R516" s="34"/>
      <c r="S516" s="34"/>
      <c r="T516" s="34"/>
      <c r="U516" s="34"/>
      <c r="V516" s="36"/>
      <c r="W516" s="36"/>
      <c r="X516" s="36"/>
      <c r="Y516" s="34"/>
    </row>
    <row r="517" spans="1:28" ht="31.5" customHeight="1" x14ac:dyDescent="0.25">
      <c r="B517" s="38"/>
      <c r="C517" s="38"/>
      <c r="D517" s="38"/>
      <c r="E517" s="38"/>
      <c r="F517" s="38"/>
      <c r="G517" s="38"/>
      <c r="H517" s="38"/>
      <c r="I517" s="38"/>
      <c r="J517" s="33"/>
      <c r="K517" s="33"/>
      <c r="L517" s="34"/>
      <c r="M517" s="34"/>
      <c r="N517" s="35"/>
      <c r="O517" s="34"/>
      <c r="P517" s="34"/>
      <c r="Q517" s="34"/>
      <c r="R517" s="34"/>
      <c r="S517" s="34"/>
      <c r="T517" s="34"/>
      <c r="U517" s="34"/>
      <c r="V517" s="36"/>
      <c r="W517" s="36"/>
      <c r="X517" s="36"/>
      <c r="Y517" s="34"/>
    </row>
    <row r="518" spans="1:28" ht="31.5" customHeight="1" x14ac:dyDescent="0.25">
      <c r="B518" s="38"/>
      <c r="C518" s="38"/>
      <c r="D518" s="38"/>
      <c r="E518" s="38"/>
      <c r="F518" s="38"/>
      <c r="G518" s="38"/>
      <c r="H518" s="38"/>
      <c r="I518" s="38"/>
      <c r="J518" s="33"/>
      <c r="K518" s="33"/>
      <c r="L518" s="34"/>
      <c r="M518" s="34"/>
      <c r="N518" s="35"/>
      <c r="O518" s="34"/>
      <c r="P518" s="34"/>
      <c r="Q518" s="34"/>
      <c r="R518" s="34"/>
      <c r="S518" s="34"/>
      <c r="T518" s="34"/>
      <c r="U518" s="34"/>
      <c r="V518" s="36"/>
      <c r="W518" s="36"/>
      <c r="X518" s="36"/>
      <c r="Y518" s="34"/>
    </row>
    <row r="519" spans="1:28" ht="31.5" customHeight="1" x14ac:dyDescent="0.25">
      <c r="B519" s="38"/>
      <c r="C519" s="38"/>
      <c r="D519" s="38"/>
      <c r="E519" s="38"/>
      <c r="F519" s="38"/>
      <c r="G519" s="38"/>
      <c r="H519" s="38"/>
      <c r="I519" s="38"/>
      <c r="J519" s="33"/>
      <c r="K519" s="33"/>
      <c r="L519" s="34"/>
      <c r="M519" s="34"/>
      <c r="N519" s="35"/>
      <c r="O519" s="34"/>
      <c r="P519" s="34"/>
      <c r="Q519" s="34"/>
      <c r="R519" s="34"/>
      <c r="S519" s="34"/>
      <c r="T519" s="34"/>
      <c r="U519" s="34"/>
      <c r="V519" s="36"/>
      <c r="W519" s="36"/>
      <c r="X519" s="36"/>
      <c r="Y519" s="34"/>
    </row>
    <row r="520" spans="1:28" ht="31.5" customHeight="1" x14ac:dyDescent="0.25">
      <c r="B520" s="38"/>
      <c r="C520" s="38"/>
      <c r="D520" s="38"/>
      <c r="E520" s="38"/>
      <c r="F520" s="38"/>
      <c r="G520" s="38"/>
      <c r="H520" s="38"/>
      <c r="I520" s="38"/>
      <c r="J520" s="33"/>
      <c r="K520" s="33"/>
      <c r="L520" s="34"/>
      <c r="M520" s="34"/>
      <c r="N520" s="35"/>
      <c r="O520" s="34"/>
      <c r="P520" s="34"/>
      <c r="Q520" s="34"/>
      <c r="R520" s="34"/>
      <c r="S520" s="34"/>
      <c r="T520" s="34"/>
      <c r="U520" s="34"/>
      <c r="V520" s="36"/>
      <c r="W520" s="36"/>
      <c r="X520" s="36"/>
      <c r="Y520" s="34"/>
    </row>
    <row r="521" spans="1:28" ht="31.5" customHeight="1" x14ac:dyDescent="0.25">
      <c r="B521" s="38"/>
      <c r="C521" s="38"/>
      <c r="D521" s="38"/>
      <c r="E521" s="38"/>
      <c r="F521" s="38"/>
      <c r="G521" s="38"/>
      <c r="H521" s="38"/>
      <c r="I521" s="38"/>
      <c r="J521" s="33"/>
      <c r="K521" s="33"/>
      <c r="L521" s="34"/>
      <c r="M521" s="34"/>
      <c r="N521" s="35"/>
      <c r="O521" s="34"/>
      <c r="P521" s="34"/>
      <c r="Q521" s="34"/>
      <c r="R521" s="34"/>
      <c r="S521" s="34"/>
      <c r="T521" s="34"/>
      <c r="U521" s="34"/>
      <c r="V521" s="36"/>
      <c r="W521" s="36"/>
      <c r="X521" s="36"/>
      <c r="Y521" s="34"/>
    </row>
    <row r="522" spans="1:28" ht="31.5" customHeight="1" x14ac:dyDescent="0.25">
      <c r="B522" s="38"/>
      <c r="C522" s="38"/>
      <c r="D522" s="38"/>
      <c r="E522" s="38"/>
      <c r="F522" s="38"/>
      <c r="G522" s="38"/>
      <c r="H522" s="38"/>
      <c r="I522" s="38"/>
      <c r="J522" s="33"/>
      <c r="K522" s="33"/>
      <c r="L522" s="34"/>
      <c r="M522" s="34"/>
      <c r="N522" s="35"/>
      <c r="O522" s="34"/>
      <c r="P522" s="34"/>
      <c r="Q522" s="34"/>
      <c r="R522" s="34"/>
      <c r="S522" s="34"/>
      <c r="T522" s="34"/>
      <c r="U522" s="34"/>
      <c r="V522" s="36"/>
      <c r="W522" s="36"/>
      <c r="X522" s="36"/>
      <c r="Y522" s="34"/>
    </row>
    <row r="523" spans="1:28" ht="31.5" customHeight="1" x14ac:dyDescent="0.25">
      <c r="B523" s="38"/>
      <c r="C523" s="38"/>
      <c r="D523" s="38"/>
      <c r="E523" s="38"/>
      <c r="F523" s="38"/>
      <c r="G523" s="38"/>
      <c r="H523" s="38"/>
      <c r="I523" s="38"/>
      <c r="J523" s="33"/>
      <c r="K523" s="33"/>
      <c r="L523" s="34"/>
      <c r="M523" s="34"/>
      <c r="N523" s="35"/>
      <c r="O523" s="34"/>
      <c r="P523" s="34"/>
      <c r="Q523" s="34"/>
      <c r="R523" s="34"/>
      <c r="S523" s="34"/>
      <c r="T523" s="34"/>
      <c r="U523" s="34"/>
      <c r="V523" s="36"/>
      <c r="W523" s="36"/>
      <c r="X523" s="36"/>
      <c r="Y523" s="34"/>
    </row>
    <row r="524" spans="1:28" s="61" customFormat="1" ht="64.5" customHeight="1" x14ac:dyDescent="0.25">
      <c r="A524" s="44"/>
      <c r="B524" s="45"/>
      <c r="C524" s="46"/>
      <c r="D524" s="46"/>
      <c r="E524" s="46"/>
      <c r="F524" s="46"/>
      <c r="G524" s="46"/>
      <c r="H524" s="46"/>
      <c r="I524" s="46"/>
      <c r="J524" s="46"/>
      <c r="K524" s="46"/>
      <c r="L524" s="46"/>
      <c r="M524" s="46"/>
      <c r="N524" s="79"/>
      <c r="O524" s="49"/>
      <c r="P524" s="49"/>
      <c r="Q524" s="49"/>
      <c r="R524" s="49"/>
      <c r="S524" s="49"/>
      <c r="T524" s="49"/>
      <c r="U524" s="49"/>
      <c r="V524" s="50"/>
      <c r="W524" s="50"/>
      <c r="X524" s="50"/>
      <c r="Y524" s="51"/>
      <c r="AB524" s="80"/>
    </row>
  </sheetData>
  <mergeCells count="33">
    <mergeCell ref="H1:X3"/>
    <mergeCell ref="AB3:AB4"/>
    <mergeCell ref="D5:F5"/>
    <mergeCell ref="L5:M5"/>
    <mergeCell ref="N5:O5"/>
    <mergeCell ref="P5:U5"/>
    <mergeCell ref="Y6:Y7"/>
    <mergeCell ref="H195:W196"/>
    <mergeCell ref="D198:F198"/>
    <mergeCell ref="L198:M198"/>
    <mergeCell ref="N198:O198"/>
    <mergeCell ref="P198:U198"/>
    <mergeCell ref="L6:M6"/>
    <mergeCell ref="N6:N7"/>
    <mergeCell ref="O6:O7"/>
    <mergeCell ref="P6:V6"/>
    <mergeCell ref="W6:W7"/>
    <mergeCell ref="X6:X7"/>
    <mergeCell ref="X199:X200"/>
    <mergeCell ref="Y199:Y200"/>
    <mergeCell ref="W335:W336"/>
    <mergeCell ref="X335:X336"/>
    <mergeCell ref="Y335:Y336"/>
    <mergeCell ref="H330:W332"/>
    <mergeCell ref="L199:M199"/>
    <mergeCell ref="P199:V199"/>
    <mergeCell ref="W199:W200"/>
    <mergeCell ref="D334:F334"/>
    <mergeCell ref="L334:M334"/>
    <mergeCell ref="N334:O334"/>
    <mergeCell ref="P334:U334"/>
    <mergeCell ref="L335:M335"/>
    <mergeCell ref="P335:V335"/>
  </mergeCells>
  <conditionalFormatting sqref="B8:AB8 B37:B38 B40:B44 B46:B50 B52:B56 B58:B62 B64:B68 B70:B74 B76:B80 B82:B86 B88:B92 B94:B98 B100 B10 B12 B14 B16 B18 B20 B22 B24 B101:AB214 C10:AB25 C37:AB100 B232:AB800">
    <cfRule type="expression" dxfId="4" priority="5">
      <formula>$AB8="NG"</formula>
    </cfRule>
  </conditionalFormatting>
  <conditionalFormatting sqref="AB3:AB4">
    <cfRule type="cellIs" dxfId="3" priority="4" operator="equal">
      <formula>"NG"</formula>
    </cfRule>
  </conditionalFormatting>
  <conditionalFormatting sqref="B9:AB9 B39 B45 B51 B57 B63 B69 B75 B81 B87 B93 B99 B11 B13 B15 B17 B19 B21 B23 B25">
    <cfRule type="expression" dxfId="2" priority="3">
      <formula>$AB9="NG"</formula>
    </cfRule>
  </conditionalFormatting>
  <conditionalFormatting sqref="B26:AB36 B36:J59">
    <cfRule type="expression" dxfId="1" priority="2">
      <formula>$AB26="NG"</formula>
    </cfRule>
  </conditionalFormatting>
  <conditionalFormatting sqref="B215:AB231">
    <cfRule type="expression" dxfId="0" priority="1">
      <formula>$AB215="NG"</formula>
    </cfRule>
  </conditionalFormatting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19DE5-E2C6-4B17-9488-AE5CFF3A7891}">
  <dimension ref="B1:AE197"/>
  <sheetViews>
    <sheetView tabSelected="1" topLeftCell="A178" workbookViewId="0">
      <selection activeCell="O201" sqref="O201"/>
    </sheetView>
  </sheetViews>
  <sheetFormatPr defaultRowHeight="15" x14ac:dyDescent="0.25"/>
  <cols>
    <col min="1" max="1" width="1.42578125" customWidth="1"/>
    <col min="2" max="2" width="4.28515625" style="57" customWidth="1"/>
    <col min="3" max="3" width="3.28515625" customWidth="1"/>
    <col min="5" max="5" width="10.42578125" customWidth="1"/>
    <col min="6" max="7" width="5.140625" customWidth="1"/>
    <col min="8" max="8" width="0.28515625" customWidth="1"/>
    <col min="9" max="9" width="21.140625" customWidth="1"/>
    <col min="10" max="10" width="10.42578125" style="106" customWidth="1"/>
    <col min="11" max="11" width="10.5703125" style="106" customWidth="1"/>
    <col min="12" max="12" width="11" style="106" customWidth="1"/>
    <col min="13" max="13" width="7" style="106" customWidth="1"/>
    <col min="14" max="14" width="5.28515625" style="106" customWidth="1"/>
    <col min="15" max="16" width="4.28515625" style="106" customWidth="1"/>
    <col min="17" max="17" width="4.7109375" style="106" customWidth="1"/>
    <col min="18" max="18" width="4.85546875" style="106" customWidth="1"/>
    <col min="19" max="19" width="4.7109375" style="106" customWidth="1"/>
    <col min="20" max="20" width="4.42578125" customWidth="1"/>
    <col min="21" max="21" width="4.5703125" customWidth="1"/>
    <col min="22" max="22" width="7.7109375" customWidth="1"/>
    <col min="23" max="23" width="5.85546875" customWidth="1"/>
    <col min="24" max="24" width="10.140625" customWidth="1"/>
  </cols>
  <sheetData>
    <row r="1" spans="2:31" ht="11.25" customHeight="1" x14ac:dyDescent="0.25">
      <c r="B1" s="104"/>
      <c r="F1" s="174" t="s">
        <v>179</v>
      </c>
      <c r="G1" s="174"/>
      <c r="H1" s="174"/>
      <c r="I1" s="174"/>
      <c r="J1" s="174"/>
      <c r="K1" s="174"/>
      <c r="L1" s="174"/>
      <c r="M1" s="174"/>
      <c r="N1" s="174"/>
      <c r="O1" s="174"/>
      <c r="P1" s="174"/>
      <c r="Q1" s="174"/>
      <c r="R1" s="174"/>
      <c r="S1" s="174"/>
      <c r="T1" s="174"/>
      <c r="U1" s="174"/>
    </row>
    <row r="2" spans="2:31" ht="11.25" customHeight="1" x14ac:dyDescent="0.25">
      <c r="B2" s="104"/>
      <c r="F2" s="174"/>
      <c r="G2" s="174"/>
      <c r="H2" s="174"/>
      <c r="I2" s="174"/>
      <c r="J2" s="174"/>
      <c r="K2" s="174"/>
      <c r="L2" s="174"/>
      <c r="M2" s="174"/>
      <c r="N2" s="174"/>
      <c r="O2" s="174"/>
      <c r="P2" s="174"/>
      <c r="Q2" s="174"/>
      <c r="R2" s="174"/>
      <c r="S2" s="174"/>
      <c r="T2" s="174"/>
      <c r="U2" s="174"/>
      <c r="AC2" s="53" t="s">
        <v>34</v>
      </c>
      <c r="AD2" s="53" t="s">
        <v>35</v>
      </c>
      <c r="AE2" s="53" t="s">
        <v>36</v>
      </c>
    </row>
    <row r="3" spans="2:31" ht="19.5" customHeight="1" x14ac:dyDescent="0.25">
      <c r="B3" s="105"/>
      <c r="F3" s="174"/>
      <c r="G3" s="174"/>
      <c r="H3" s="174"/>
      <c r="I3" s="174"/>
      <c r="J3" s="174"/>
      <c r="K3" s="174"/>
      <c r="L3" s="174"/>
      <c r="M3" s="174"/>
      <c r="N3" s="174"/>
      <c r="O3" s="174"/>
      <c r="P3" s="174"/>
      <c r="Q3" s="174"/>
      <c r="R3" s="174"/>
      <c r="S3" s="174"/>
      <c r="T3" s="174"/>
      <c r="U3" s="174"/>
      <c r="AC3" s="20">
        <v>73</v>
      </c>
      <c r="AD3" s="20">
        <v>70</v>
      </c>
      <c r="AE3" s="20"/>
    </row>
    <row r="4" spans="2:31" ht="17.25" customHeight="1" x14ac:dyDescent="0.35">
      <c r="B4" s="88" t="s">
        <v>180</v>
      </c>
    </row>
    <row r="5" spans="2:31" s="54" customFormat="1" ht="15.75" customHeight="1" x14ac:dyDescent="0.25">
      <c r="B5" s="9"/>
      <c r="C5" s="107" t="s">
        <v>2</v>
      </c>
      <c r="D5" s="175">
        <v>44912</v>
      </c>
      <c r="E5" s="175"/>
      <c r="F5" s="175"/>
      <c r="G5" s="11"/>
      <c r="H5" s="11"/>
      <c r="I5" s="11"/>
      <c r="J5" s="11"/>
      <c r="K5" s="148"/>
      <c r="L5" s="149"/>
      <c r="M5" s="156" t="s">
        <v>3</v>
      </c>
      <c r="N5" s="157"/>
      <c r="O5" s="148">
        <v>5.0999999999999996</v>
      </c>
      <c r="P5" s="148"/>
      <c r="Q5" s="148"/>
      <c r="R5" s="148"/>
      <c r="S5" s="148"/>
      <c r="T5" s="148"/>
      <c r="U5" s="12"/>
      <c r="V5" s="108"/>
      <c r="W5" s="12"/>
      <c r="X5" s="108" t="s">
        <v>181</v>
      </c>
    </row>
    <row r="6" spans="2:31" s="113" customFormat="1" ht="15" customHeight="1" x14ac:dyDescent="0.25">
      <c r="B6" s="109" t="s">
        <v>6</v>
      </c>
      <c r="C6" s="110"/>
      <c r="D6" s="16"/>
      <c r="E6" s="111"/>
      <c r="F6" s="111"/>
      <c r="G6" s="112" t="s">
        <v>7</v>
      </c>
      <c r="H6" s="112"/>
      <c r="I6" s="111"/>
      <c r="J6" s="111"/>
      <c r="K6" s="156" t="s">
        <v>8</v>
      </c>
      <c r="L6" s="173"/>
      <c r="M6" s="180" t="s">
        <v>9</v>
      </c>
      <c r="N6" s="163" t="s">
        <v>40</v>
      </c>
      <c r="O6" s="156" t="s">
        <v>11</v>
      </c>
      <c r="P6" s="157"/>
      <c r="Q6" s="157"/>
      <c r="R6" s="157"/>
      <c r="S6" s="157"/>
      <c r="T6" s="157"/>
      <c r="U6" s="173"/>
      <c r="V6" s="161" t="s">
        <v>12</v>
      </c>
      <c r="W6" s="161" t="s">
        <v>182</v>
      </c>
      <c r="X6" s="153" t="s">
        <v>14</v>
      </c>
    </row>
    <row r="7" spans="2:31" s="118" customFormat="1" ht="16.5" customHeight="1" x14ac:dyDescent="0.25">
      <c r="B7" s="103"/>
      <c r="C7" s="114" t="s">
        <v>15</v>
      </c>
      <c r="D7" s="114" t="s">
        <v>16</v>
      </c>
      <c r="E7" s="115" t="s">
        <v>17</v>
      </c>
      <c r="F7" s="115" t="s">
        <v>18</v>
      </c>
      <c r="G7" s="114" t="s">
        <v>19</v>
      </c>
      <c r="H7" s="23" t="s">
        <v>20</v>
      </c>
      <c r="I7" s="67" t="s">
        <v>21</v>
      </c>
      <c r="J7" s="116" t="s">
        <v>22</v>
      </c>
      <c r="K7" s="114" t="s">
        <v>24</v>
      </c>
      <c r="L7" s="114" t="s">
        <v>25</v>
      </c>
      <c r="M7" s="181"/>
      <c r="N7" s="164"/>
      <c r="O7" s="114" t="s">
        <v>26</v>
      </c>
      <c r="P7" s="114" t="s">
        <v>27</v>
      </c>
      <c r="Q7" s="114" t="s">
        <v>28</v>
      </c>
      <c r="R7" s="114" t="s">
        <v>29</v>
      </c>
      <c r="S7" s="114" t="s">
        <v>30</v>
      </c>
      <c r="T7" s="114" t="s">
        <v>31</v>
      </c>
      <c r="U7" s="117" t="s">
        <v>32</v>
      </c>
      <c r="V7" s="162"/>
      <c r="W7" s="162"/>
      <c r="X7" s="154"/>
    </row>
    <row r="8" spans="2:31" ht="10.7" customHeight="1" x14ac:dyDescent="0.25">
      <c r="B8" s="119">
        <v>1</v>
      </c>
      <c r="C8" s="119" t="s">
        <v>183</v>
      </c>
      <c r="D8" s="119" t="s">
        <v>184</v>
      </c>
      <c r="E8" s="119">
        <v>8</v>
      </c>
      <c r="F8" s="119" t="s">
        <v>185</v>
      </c>
      <c r="G8" s="119" t="s">
        <v>186</v>
      </c>
      <c r="H8" s="119"/>
      <c r="I8" s="119" t="s">
        <v>187</v>
      </c>
      <c r="J8" s="120">
        <v>0.301875</v>
      </c>
      <c r="K8" s="92"/>
      <c r="L8" s="92"/>
      <c r="M8" s="92"/>
      <c r="N8" s="92"/>
      <c r="O8" s="92"/>
      <c r="P8" s="92"/>
      <c r="Q8" s="92"/>
      <c r="R8" s="92"/>
      <c r="S8" s="92"/>
      <c r="T8" s="93"/>
      <c r="U8" s="93"/>
      <c r="V8" s="93"/>
      <c r="W8" s="93"/>
      <c r="X8" s="93"/>
    </row>
    <row r="9" spans="2:31" ht="10.7" customHeight="1" x14ac:dyDescent="0.25">
      <c r="B9" s="121">
        <v>2</v>
      </c>
      <c r="C9" s="121" t="s">
        <v>47</v>
      </c>
      <c r="D9" s="121" t="s">
        <v>188</v>
      </c>
      <c r="E9" s="121">
        <v>8</v>
      </c>
      <c r="F9" s="121" t="s">
        <v>51</v>
      </c>
      <c r="G9" s="121" t="s">
        <v>71</v>
      </c>
      <c r="H9" s="121"/>
      <c r="I9" s="121" t="s">
        <v>189</v>
      </c>
      <c r="J9" s="122">
        <v>0.3051388888888889</v>
      </c>
      <c r="K9" s="74"/>
      <c r="L9" s="74"/>
      <c r="M9" s="74"/>
      <c r="N9" s="74"/>
      <c r="O9" s="74"/>
      <c r="P9" s="74"/>
      <c r="Q9" s="74"/>
      <c r="R9" s="74"/>
      <c r="S9" s="74"/>
      <c r="T9" s="75"/>
      <c r="U9" s="75"/>
      <c r="V9" s="75"/>
      <c r="W9" s="75"/>
      <c r="X9" s="75"/>
    </row>
    <row r="10" spans="2:31" ht="10.7" customHeight="1" x14ac:dyDescent="0.25">
      <c r="B10" s="121">
        <v>3</v>
      </c>
      <c r="C10" s="121" t="s">
        <v>47</v>
      </c>
      <c r="D10" s="121" t="s">
        <v>190</v>
      </c>
      <c r="E10" s="121">
        <v>6</v>
      </c>
      <c r="F10" s="121" t="s">
        <v>50</v>
      </c>
      <c r="G10" s="121" t="s">
        <v>72</v>
      </c>
      <c r="H10" s="121"/>
      <c r="I10" s="121" t="s">
        <v>191</v>
      </c>
      <c r="J10" s="122">
        <v>0.3084027777777778</v>
      </c>
      <c r="K10" s="74"/>
      <c r="L10" s="74"/>
      <c r="M10" s="74"/>
      <c r="N10" s="74"/>
      <c r="O10" s="74"/>
      <c r="P10" s="74"/>
      <c r="Q10" s="74"/>
      <c r="R10" s="74"/>
      <c r="S10" s="74"/>
      <c r="T10" s="75"/>
      <c r="U10" s="75"/>
      <c r="V10" s="75"/>
      <c r="W10" s="75"/>
      <c r="X10" s="75"/>
    </row>
    <row r="11" spans="2:31" ht="10.7" customHeight="1" x14ac:dyDescent="0.25">
      <c r="B11" s="121">
        <v>4</v>
      </c>
      <c r="C11" s="121" t="s">
        <v>192</v>
      </c>
      <c r="D11" s="121" t="s">
        <v>193</v>
      </c>
      <c r="E11" s="121">
        <v>2</v>
      </c>
      <c r="F11" s="121" t="s">
        <v>194</v>
      </c>
      <c r="G11" s="121" t="s">
        <v>195</v>
      </c>
      <c r="H11" s="121"/>
      <c r="I11" s="121" t="s">
        <v>196</v>
      </c>
      <c r="J11" s="122">
        <v>0.3116666666666667</v>
      </c>
      <c r="K11" s="74"/>
      <c r="L11" s="74"/>
      <c r="M11" s="74"/>
      <c r="N11" s="74"/>
      <c r="O11" s="74"/>
      <c r="P11" s="74"/>
      <c r="Q11" s="74"/>
      <c r="R11" s="74"/>
      <c r="S11" s="74"/>
      <c r="T11" s="75"/>
      <c r="U11" s="75"/>
      <c r="V11" s="75"/>
      <c r="W11" s="75"/>
      <c r="X11" s="75"/>
    </row>
    <row r="12" spans="2:31" ht="10.7" customHeight="1" x14ac:dyDescent="0.25">
      <c r="B12" s="121">
        <v>5</v>
      </c>
      <c r="C12" s="121" t="s">
        <v>47</v>
      </c>
      <c r="D12" s="121" t="s">
        <v>197</v>
      </c>
      <c r="E12" s="121">
        <v>8</v>
      </c>
      <c r="F12" s="121" t="s">
        <v>48</v>
      </c>
      <c r="G12" s="121" t="s">
        <v>73</v>
      </c>
      <c r="H12" s="121"/>
      <c r="I12" s="121" t="s">
        <v>198</v>
      </c>
      <c r="J12" s="122">
        <v>0.3149305555555556</v>
      </c>
      <c r="K12" s="74"/>
      <c r="L12" s="74"/>
      <c r="M12" s="74"/>
      <c r="N12" s="74"/>
      <c r="O12" s="74"/>
      <c r="P12" s="74"/>
      <c r="Q12" s="74"/>
      <c r="R12" s="74"/>
      <c r="S12" s="74"/>
      <c r="T12" s="75"/>
      <c r="U12" s="75"/>
      <c r="V12" s="75"/>
      <c r="W12" s="75"/>
      <c r="X12" s="75"/>
    </row>
    <row r="13" spans="2:31" ht="10.7" customHeight="1" x14ac:dyDescent="0.25">
      <c r="B13" s="121">
        <v>6</v>
      </c>
      <c r="C13" s="121" t="s">
        <v>47</v>
      </c>
      <c r="D13" s="121" t="s">
        <v>190</v>
      </c>
      <c r="E13" s="121">
        <v>7</v>
      </c>
      <c r="F13" s="121" t="s">
        <v>50</v>
      </c>
      <c r="G13" s="121" t="s">
        <v>74</v>
      </c>
      <c r="H13" s="121"/>
      <c r="I13" s="121" t="s">
        <v>199</v>
      </c>
      <c r="J13" s="122">
        <v>0.3181944444444445</v>
      </c>
      <c r="K13" s="74"/>
      <c r="L13" s="74"/>
      <c r="M13" s="74"/>
      <c r="N13" s="74"/>
      <c r="O13" s="74"/>
      <c r="P13" s="74"/>
      <c r="Q13" s="74"/>
      <c r="R13" s="74"/>
      <c r="S13" s="74"/>
      <c r="T13" s="75"/>
      <c r="U13" s="75"/>
      <c r="V13" s="75"/>
      <c r="W13" s="75"/>
      <c r="X13" s="75"/>
    </row>
    <row r="14" spans="2:31" ht="10.7" customHeight="1" x14ac:dyDescent="0.25">
      <c r="B14" s="121">
        <v>7</v>
      </c>
      <c r="C14" s="121" t="s">
        <v>183</v>
      </c>
      <c r="D14" s="121" t="s">
        <v>200</v>
      </c>
      <c r="E14" s="121">
        <v>8</v>
      </c>
      <c r="F14" s="121" t="s">
        <v>201</v>
      </c>
      <c r="G14" s="121" t="s">
        <v>202</v>
      </c>
      <c r="H14" s="121"/>
      <c r="I14" s="121" t="s">
        <v>203</v>
      </c>
      <c r="J14" s="122">
        <v>0.3214583333333334</v>
      </c>
      <c r="K14" s="74"/>
      <c r="L14" s="74"/>
      <c r="M14" s="74"/>
      <c r="N14" s="74"/>
      <c r="O14" s="74"/>
      <c r="P14" s="74"/>
      <c r="Q14" s="74"/>
      <c r="R14" s="74"/>
      <c r="S14" s="74"/>
      <c r="T14" s="75"/>
      <c r="U14" s="75"/>
      <c r="V14" s="75"/>
      <c r="W14" s="75"/>
      <c r="X14" s="75"/>
    </row>
    <row r="15" spans="2:31" ht="10.7" customHeight="1" x14ac:dyDescent="0.25">
      <c r="B15" s="121">
        <v>8</v>
      </c>
      <c r="C15" s="121" t="s">
        <v>204</v>
      </c>
      <c r="D15" s="121" t="s">
        <v>205</v>
      </c>
      <c r="E15" s="121">
        <v>7</v>
      </c>
      <c r="F15" s="121" t="s">
        <v>206</v>
      </c>
      <c r="G15" s="121" t="s">
        <v>207</v>
      </c>
      <c r="H15" s="121"/>
      <c r="I15" s="121" t="s">
        <v>208</v>
      </c>
      <c r="J15" s="122">
        <v>0.3247222222222223</v>
      </c>
      <c r="K15" s="74"/>
      <c r="L15" s="74"/>
      <c r="M15" s="74"/>
      <c r="N15" s="74"/>
      <c r="O15" s="74"/>
      <c r="P15" s="74"/>
      <c r="Q15" s="74"/>
      <c r="R15" s="74"/>
      <c r="S15" s="74"/>
      <c r="T15" s="75"/>
      <c r="U15" s="75"/>
      <c r="V15" s="75"/>
      <c r="W15" s="75"/>
      <c r="X15" s="75"/>
    </row>
    <row r="16" spans="2:31" ht="10.7" customHeight="1" x14ac:dyDescent="0.25">
      <c r="B16" s="121">
        <v>9</v>
      </c>
      <c r="C16" s="121" t="s">
        <v>47</v>
      </c>
      <c r="D16" s="121" t="s">
        <v>209</v>
      </c>
      <c r="E16" s="121">
        <v>4</v>
      </c>
      <c r="F16" s="121" t="s">
        <v>52</v>
      </c>
      <c r="G16" s="121" t="s">
        <v>210</v>
      </c>
      <c r="H16" s="121"/>
      <c r="I16" s="121" t="s">
        <v>211</v>
      </c>
      <c r="J16" s="122">
        <v>0.3279861111111112</v>
      </c>
      <c r="K16" s="74"/>
      <c r="L16" s="74"/>
      <c r="M16" s="74"/>
      <c r="N16" s="74"/>
      <c r="O16" s="74"/>
      <c r="P16" s="74"/>
      <c r="Q16" s="74"/>
      <c r="R16" s="74"/>
      <c r="S16" s="74"/>
      <c r="T16" s="75"/>
      <c r="U16" s="75"/>
      <c r="V16" s="75"/>
      <c r="W16" s="75"/>
      <c r="X16" s="75"/>
    </row>
    <row r="17" spans="2:24" ht="10.7" customHeight="1" x14ac:dyDescent="0.25">
      <c r="B17" s="121">
        <v>10</v>
      </c>
      <c r="C17" s="121" t="s">
        <v>183</v>
      </c>
      <c r="D17" s="121" t="s">
        <v>184</v>
      </c>
      <c r="E17" s="121">
        <v>9</v>
      </c>
      <c r="F17" s="121" t="s">
        <v>185</v>
      </c>
      <c r="G17" s="121" t="s">
        <v>212</v>
      </c>
      <c r="H17" s="121"/>
      <c r="I17" s="121" t="s">
        <v>187</v>
      </c>
      <c r="J17" s="122">
        <v>0.3312500000000001</v>
      </c>
      <c r="K17" s="74"/>
      <c r="L17" s="74"/>
      <c r="M17" s="74"/>
      <c r="N17" s="74"/>
      <c r="O17" s="74"/>
      <c r="P17" s="74"/>
      <c r="Q17" s="74"/>
      <c r="R17" s="74"/>
      <c r="S17" s="74"/>
      <c r="T17" s="75"/>
      <c r="U17" s="75"/>
      <c r="V17" s="75"/>
      <c r="W17" s="75"/>
      <c r="X17" s="75"/>
    </row>
    <row r="18" spans="2:24" ht="10.7" customHeight="1" x14ac:dyDescent="0.25">
      <c r="B18" s="121">
        <v>11</v>
      </c>
      <c r="C18" s="121" t="s">
        <v>47</v>
      </c>
      <c r="D18" s="121" t="s">
        <v>188</v>
      </c>
      <c r="E18" s="121">
        <v>9</v>
      </c>
      <c r="F18" s="121" t="s">
        <v>51</v>
      </c>
      <c r="G18" s="121" t="s">
        <v>213</v>
      </c>
      <c r="H18" s="121"/>
      <c r="I18" s="121" t="s">
        <v>214</v>
      </c>
      <c r="J18" s="122">
        <v>0.334513888888889</v>
      </c>
      <c r="K18" s="74"/>
      <c r="L18" s="74"/>
      <c r="M18" s="74"/>
      <c r="N18" s="74"/>
      <c r="O18" s="74"/>
      <c r="P18" s="74"/>
      <c r="Q18" s="74"/>
      <c r="R18" s="74"/>
      <c r="S18" s="74"/>
      <c r="T18" s="75"/>
      <c r="U18" s="75"/>
      <c r="V18" s="75"/>
      <c r="W18" s="75"/>
      <c r="X18" s="75"/>
    </row>
    <row r="19" spans="2:24" ht="10.7" customHeight="1" x14ac:dyDescent="0.25">
      <c r="B19" s="121">
        <v>12</v>
      </c>
      <c r="C19" s="121" t="s">
        <v>47</v>
      </c>
      <c r="D19" s="121" t="s">
        <v>190</v>
      </c>
      <c r="E19" s="121">
        <v>8</v>
      </c>
      <c r="F19" s="121" t="s">
        <v>50</v>
      </c>
      <c r="G19" s="121" t="s">
        <v>215</v>
      </c>
      <c r="H19" s="121"/>
      <c r="I19" s="121" t="s">
        <v>216</v>
      </c>
      <c r="J19" s="122">
        <v>0.3377777777777779</v>
      </c>
      <c r="K19" s="74"/>
      <c r="L19" s="74"/>
      <c r="M19" s="74"/>
      <c r="N19" s="74"/>
      <c r="O19" s="74"/>
      <c r="P19" s="74"/>
      <c r="Q19" s="74"/>
      <c r="R19" s="74"/>
      <c r="S19" s="74"/>
      <c r="T19" s="75"/>
      <c r="U19" s="75"/>
      <c r="V19" s="75"/>
      <c r="W19" s="75"/>
      <c r="X19" s="75"/>
    </row>
    <row r="20" spans="2:24" ht="10.7" customHeight="1" x14ac:dyDescent="0.25">
      <c r="B20" s="121">
        <v>13</v>
      </c>
      <c r="C20" s="121" t="s">
        <v>47</v>
      </c>
      <c r="D20" s="121" t="s">
        <v>197</v>
      </c>
      <c r="E20" s="121">
        <v>9</v>
      </c>
      <c r="F20" s="121" t="s">
        <v>48</v>
      </c>
      <c r="G20" s="121" t="s">
        <v>217</v>
      </c>
      <c r="H20" s="121"/>
      <c r="I20" s="121" t="s">
        <v>218</v>
      </c>
      <c r="J20" s="122">
        <v>0.3410416666666668</v>
      </c>
      <c r="K20" s="74"/>
      <c r="L20" s="74"/>
      <c r="M20" s="74"/>
      <c r="N20" s="74"/>
      <c r="O20" s="74"/>
      <c r="P20" s="74"/>
      <c r="Q20" s="74"/>
      <c r="R20" s="74"/>
      <c r="S20" s="74"/>
      <c r="T20" s="75"/>
      <c r="U20" s="75"/>
      <c r="V20" s="75"/>
      <c r="W20" s="75"/>
      <c r="X20" s="75"/>
    </row>
    <row r="21" spans="2:24" ht="10.7" customHeight="1" x14ac:dyDescent="0.25">
      <c r="B21" s="121">
        <v>14</v>
      </c>
      <c r="C21" s="121" t="s">
        <v>192</v>
      </c>
      <c r="D21" s="121" t="s">
        <v>219</v>
      </c>
      <c r="E21" s="121">
        <v>2</v>
      </c>
      <c r="F21" s="121" t="s">
        <v>220</v>
      </c>
      <c r="G21" s="121" t="s">
        <v>221</v>
      </c>
      <c r="H21" s="121"/>
      <c r="I21" s="121" t="s">
        <v>222</v>
      </c>
      <c r="J21" s="122">
        <v>0.3443055555555557</v>
      </c>
      <c r="K21" s="74"/>
      <c r="L21" s="74"/>
      <c r="M21" s="74"/>
      <c r="N21" s="74"/>
      <c r="O21" s="74"/>
      <c r="P21" s="74"/>
      <c r="Q21" s="74"/>
      <c r="R21" s="74"/>
      <c r="S21" s="74"/>
      <c r="T21" s="75"/>
      <c r="U21" s="75"/>
      <c r="V21" s="75"/>
      <c r="W21" s="75"/>
      <c r="X21" s="75"/>
    </row>
    <row r="22" spans="2:24" ht="10.7" customHeight="1" x14ac:dyDescent="0.25">
      <c r="B22" s="121">
        <v>15</v>
      </c>
      <c r="C22" s="121" t="s">
        <v>204</v>
      </c>
      <c r="D22" s="121" t="s">
        <v>205</v>
      </c>
      <c r="E22" s="121">
        <v>8</v>
      </c>
      <c r="F22" s="121" t="s">
        <v>206</v>
      </c>
      <c r="G22" s="121" t="s">
        <v>223</v>
      </c>
      <c r="H22" s="121"/>
      <c r="I22" s="121" t="s">
        <v>224</v>
      </c>
      <c r="J22" s="122">
        <v>0.3475694444444446</v>
      </c>
      <c r="K22" s="74"/>
      <c r="L22" s="74"/>
      <c r="M22" s="74"/>
      <c r="N22" s="74"/>
      <c r="O22" s="74"/>
      <c r="P22" s="74"/>
      <c r="Q22" s="74"/>
      <c r="R22" s="74"/>
      <c r="S22" s="74"/>
      <c r="T22" s="75"/>
      <c r="U22" s="75"/>
      <c r="V22" s="75"/>
      <c r="W22" s="75"/>
      <c r="X22" s="75"/>
    </row>
    <row r="23" spans="2:24" ht="10.7" customHeight="1" x14ac:dyDescent="0.25">
      <c r="B23" s="121">
        <v>16</v>
      </c>
      <c r="C23" s="121" t="s">
        <v>47</v>
      </c>
      <c r="D23" s="121" t="s">
        <v>190</v>
      </c>
      <c r="E23" s="121">
        <v>9</v>
      </c>
      <c r="F23" s="121" t="s">
        <v>50</v>
      </c>
      <c r="G23" s="121" t="s">
        <v>225</v>
      </c>
      <c r="H23" s="121"/>
      <c r="I23" s="121" t="s">
        <v>226</v>
      </c>
      <c r="J23" s="122">
        <v>0.3508333333333335</v>
      </c>
      <c r="K23" s="74"/>
      <c r="L23" s="74"/>
      <c r="M23" s="74"/>
      <c r="N23" s="74"/>
      <c r="O23" s="74"/>
      <c r="P23" s="74"/>
      <c r="Q23" s="74"/>
      <c r="R23" s="74"/>
      <c r="S23" s="74"/>
      <c r="T23" s="75"/>
      <c r="U23" s="75"/>
      <c r="V23" s="75"/>
      <c r="W23" s="75"/>
      <c r="X23" s="75"/>
    </row>
    <row r="24" spans="2:24" ht="10.7" customHeight="1" x14ac:dyDescent="0.25">
      <c r="B24" s="121">
        <v>17</v>
      </c>
      <c r="C24" s="121" t="s">
        <v>183</v>
      </c>
      <c r="D24" s="121" t="s">
        <v>184</v>
      </c>
      <c r="E24" s="121">
        <v>10</v>
      </c>
      <c r="F24" s="121" t="s">
        <v>185</v>
      </c>
      <c r="G24" s="121" t="s">
        <v>227</v>
      </c>
      <c r="H24" s="121"/>
      <c r="I24" s="121" t="s">
        <v>187</v>
      </c>
      <c r="J24" s="122">
        <v>0.3540972222222224</v>
      </c>
      <c r="K24" s="74"/>
      <c r="L24" s="74"/>
      <c r="M24" s="74"/>
      <c r="N24" s="74"/>
      <c r="O24" s="74"/>
      <c r="P24" s="74"/>
      <c r="Q24" s="74"/>
      <c r="R24" s="74"/>
      <c r="S24" s="74"/>
      <c r="T24" s="75"/>
      <c r="U24" s="75"/>
      <c r="V24" s="75"/>
      <c r="W24" s="75"/>
      <c r="X24" s="75"/>
    </row>
    <row r="25" spans="2:24" ht="10.7" customHeight="1" x14ac:dyDescent="0.25">
      <c r="B25" s="121">
        <v>18</v>
      </c>
      <c r="C25" s="121" t="s">
        <v>47</v>
      </c>
      <c r="D25" s="121" t="s">
        <v>209</v>
      </c>
      <c r="E25" s="121">
        <v>5</v>
      </c>
      <c r="F25" s="121" t="s">
        <v>52</v>
      </c>
      <c r="G25" s="121" t="s">
        <v>228</v>
      </c>
      <c r="H25" s="121"/>
      <c r="I25" s="121" t="s">
        <v>229</v>
      </c>
      <c r="J25" s="122">
        <v>0.3573611111111113</v>
      </c>
      <c r="K25" s="74"/>
      <c r="L25" s="74"/>
      <c r="M25" s="74"/>
      <c r="N25" s="74"/>
      <c r="O25" s="74"/>
      <c r="P25" s="74"/>
      <c r="Q25" s="74"/>
      <c r="R25" s="74"/>
      <c r="S25" s="74"/>
      <c r="T25" s="75"/>
      <c r="U25" s="75"/>
      <c r="V25" s="75"/>
      <c r="W25" s="75"/>
      <c r="X25" s="75"/>
    </row>
    <row r="26" spans="2:24" ht="10.7" customHeight="1" x14ac:dyDescent="0.25">
      <c r="B26" s="121">
        <v>19</v>
      </c>
      <c r="C26" s="121" t="s">
        <v>47</v>
      </c>
      <c r="D26" s="121" t="s">
        <v>188</v>
      </c>
      <c r="E26" s="121">
        <v>10</v>
      </c>
      <c r="F26" s="121" t="s">
        <v>51</v>
      </c>
      <c r="G26" s="121" t="s">
        <v>230</v>
      </c>
      <c r="H26" s="121"/>
      <c r="I26" s="121" t="s">
        <v>231</v>
      </c>
      <c r="J26" s="122">
        <v>0.3606250000000002</v>
      </c>
      <c r="K26" s="74"/>
      <c r="L26" s="74"/>
      <c r="M26" s="74"/>
      <c r="N26" s="74"/>
      <c r="O26" s="74"/>
      <c r="P26" s="74"/>
      <c r="Q26" s="74"/>
      <c r="R26" s="74"/>
      <c r="S26" s="74"/>
      <c r="T26" s="75"/>
      <c r="U26" s="75"/>
      <c r="V26" s="75"/>
      <c r="W26" s="75"/>
      <c r="X26" s="75"/>
    </row>
    <row r="27" spans="2:24" ht="10.7" customHeight="1" x14ac:dyDescent="0.25">
      <c r="B27" s="121">
        <v>20</v>
      </c>
      <c r="C27" s="121" t="s">
        <v>183</v>
      </c>
      <c r="D27" s="121" t="s">
        <v>200</v>
      </c>
      <c r="E27" s="121">
        <v>9</v>
      </c>
      <c r="F27" s="121" t="s">
        <v>201</v>
      </c>
      <c r="G27" s="121" t="s">
        <v>232</v>
      </c>
      <c r="H27" s="121"/>
      <c r="I27" s="121" t="s">
        <v>203</v>
      </c>
      <c r="J27" s="122">
        <v>0.36388888888888909</v>
      </c>
      <c r="K27" s="74"/>
      <c r="L27" s="74"/>
      <c r="M27" s="74"/>
      <c r="N27" s="74"/>
      <c r="O27" s="74"/>
      <c r="P27" s="74"/>
      <c r="Q27" s="74"/>
      <c r="R27" s="74"/>
      <c r="S27" s="74"/>
      <c r="T27" s="75"/>
      <c r="U27" s="75"/>
      <c r="V27" s="75"/>
      <c r="W27" s="75"/>
      <c r="X27" s="75"/>
    </row>
    <row r="28" spans="2:24" ht="10.7" customHeight="1" x14ac:dyDescent="0.25">
      <c r="B28" s="121">
        <v>21</v>
      </c>
      <c r="C28" s="121" t="s">
        <v>47</v>
      </c>
      <c r="D28" s="121" t="s">
        <v>197</v>
      </c>
      <c r="E28" s="121">
        <v>10</v>
      </c>
      <c r="F28" s="121" t="s">
        <v>48</v>
      </c>
      <c r="G28" s="121" t="s">
        <v>233</v>
      </c>
      <c r="H28" s="121"/>
      <c r="I28" s="121" t="s">
        <v>234</v>
      </c>
      <c r="J28" s="122">
        <v>0.36715277777777799</v>
      </c>
      <c r="K28" s="74"/>
      <c r="L28" s="74"/>
      <c r="M28" s="74"/>
      <c r="N28" s="74"/>
      <c r="O28" s="74"/>
      <c r="P28" s="74"/>
      <c r="Q28" s="74"/>
      <c r="R28" s="74"/>
      <c r="S28" s="74"/>
      <c r="T28" s="75"/>
      <c r="U28" s="75"/>
      <c r="V28" s="75"/>
      <c r="W28" s="75"/>
      <c r="X28" s="75"/>
    </row>
    <row r="29" spans="2:24" ht="10.7" customHeight="1" x14ac:dyDescent="0.25">
      <c r="B29" s="121">
        <v>22</v>
      </c>
      <c r="C29" s="121" t="s">
        <v>204</v>
      </c>
      <c r="D29" s="121" t="s">
        <v>235</v>
      </c>
      <c r="E29" s="121">
        <v>3</v>
      </c>
      <c r="F29" s="121" t="s">
        <v>236</v>
      </c>
      <c r="G29" s="121" t="s">
        <v>237</v>
      </c>
      <c r="H29" s="121"/>
      <c r="I29" s="121" t="s">
        <v>238</v>
      </c>
      <c r="J29" s="122">
        <v>0.37041666666666689</v>
      </c>
      <c r="K29" s="74"/>
      <c r="L29" s="74"/>
      <c r="M29" s="74"/>
      <c r="N29" s="74"/>
      <c r="O29" s="74"/>
      <c r="P29" s="74"/>
      <c r="Q29" s="74"/>
      <c r="R29" s="74"/>
      <c r="S29" s="74"/>
      <c r="T29" s="75"/>
      <c r="U29" s="75"/>
      <c r="V29" s="75"/>
      <c r="W29" s="75"/>
      <c r="X29" s="75"/>
    </row>
    <row r="30" spans="2:24" ht="10.7" customHeight="1" x14ac:dyDescent="0.25">
      <c r="B30" s="121">
        <v>23</v>
      </c>
      <c r="C30" s="121" t="s">
        <v>192</v>
      </c>
      <c r="D30" s="121" t="s">
        <v>219</v>
      </c>
      <c r="E30" s="121">
        <v>3</v>
      </c>
      <c r="F30" s="121" t="s">
        <v>220</v>
      </c>
      <c r="G30" s="121" t="s">
        <v>239</v>
      </c>
      <c r="H30" s="121"/>
      <c r="I30" s="121" t="s">
        <v>222</v>
      </c>
      <c r="J30" s="122">
        <v>0.37368055555555579</v>
      </c>
      <c r="K30" s="74"/>
      <c r="L30" s="74"/>
      <c r="M30" s="74"/>
      <c r="N30" s="74"/>
      <c r="O30" s="74"/>
      <c r="P30" s="74"/>
      <c r="Q30" s="74"/>
      <c r="R30" s="74"/>
      <c r="S30" s="74"/>
      <c r="T30" s="75"/>
      <c r="U30" s="75"/>
      <c r="V30" s="75"/>
      <c r="W30" s="75"/>
      <c r="X30" s="75"/>
    </row>
    <row r="31" spans="2:24" ht="10.7" customHeight="1" x14ac:dyDescent="0.25">
      <c r="B31" s="121">
        <v>24</v>
      </c>
      <c r="C31" s="121" t="s">
        <v>47</v>
      </c>
      <c r="D31" s="121" t="s">
        <v>190</v>
      </c>
      <c r="E31" s="121">
        <v>10</v>
      </c>
      <c r="F31" s="121" t="s">
        <v>50</v>
      </c>
      <c r="G31" s="121" t="s">
        <v>240</v>
      </c>
      <c r="H31" s="121"/>
      <c r="I31" s="121" t="s">
        <v>241</v>
      </c>
      <c r="J31" s="122">
        <v>0.38388888888888911</v>
      </c>
      <c r="K31" s="74"/>
      <c r="L31" s="74"/>
      <c r="M31" s="74"/>
      <c r="N31" s="74"/>
      <c r="O31" s="74"/>
      <c r="P31" s="74"/>
      <c r="Q31" s="74"/>
      <c r="R31" s="74"/>
      <c r="S31" s="74"/>
      <c r="T31" s="75"/>
      <c r="U31" s="75"/>
      <c r="V31" s="75"/>
      <c r="W31" s="75"/>
      <c r="X31" s="75"/>
    </row>
    <row r="32" spans="2:24" ht="10.7" customHeight="1" x14ac:dyDescent="0.25">
      <c r="B32" s="121">
        <v>25</v>
      </c>
      <c r="C32" s="121" t="s">
        <v>47</v>
      </c>
      <c r="D32" s="121" t="s">
        <v>242</v>
      </c>
      <c r="E32" s="121">
        <v>1</v>
      </c>
      <c r="F32" s="121" t="s">
        <v>48</v>
      </c>
      <c r="G32" s="121" t="s">
        <v>243</v>
      </c>
      <c r="H32" s="121"/>
      <c r="I32" s="121" t="s">
        <v>244</v>
      </c>
      <c r="J32" s="122">
        <v>0.38715277777777801</v>
      </c>
      <c r="K32" s="74"/>
      <c r="L32" s="74"/>
      <c r="M32" s="74"/>
      <c r="N32" s="74"/>
      <c r="O32" s="74"/>
      <c r="P32" s="74"/>
      <c r="Q32" s="74"/>
      <c r="R32" s="74"/>
      <c r="S32" s="74"/>
      <c r="T32" s="75"/>
      <c r="U32" s="75"/>
      <c r="V32" s="75"/>
      <c r="W32" s="75"/>
      <c r="X32" s="75"/>
    </row>
    <row r="33" spans="2:24" ht="10.7" customHeight="1" x14ac:dyDescent="0.25">
      <c r="B33" s="121">
        <v>26</v>
      </c>
      <c r="C33" s="121" t="s">
        <v>183</v>
      </c>
      <c r="D33" s="121" t="s">
        <v>245</v>
      </c>
      <c r="E33" s="121">
        <v>1</v>
      </c>
      <c r="F33" s="121" t="s">
        <v>185</v>
      </c>
      <c r="G33" s="121" t="s">
        <v>246</v>
      </c>
      <c r="H33" s="121"/>
      <c r="I33" s="121" t="s">
        <v>187</v>
      </c>
      <c r="J33" s="122">
        <v>0.39041666666666691</v>
      </c>
      <c r="K33" s="74"/>
      <c r="L33" s="74"/>
      <c r="M33" s="74"/>
      <c r="N33" s="74"/>
      <c r="O33" s="74"/>
      <c r="P33" s="74"/>
      <c r="Q33" s="74"/>
      <c r="R33" s="74"/>
      <c r="S33" s="74"/>
      <c r="T33" s="75"/>
      <c r="U33" s="75"/>
      <c r="V33" s="75"/>
      <c r="W33" s="75"/>
      <c r="X33" s="75"/>
    </row>
    <row r="34" spans="2:24" ht="10.7" customHeight="1" x14ac:dyDescent="0.25">
      <c r="B34" s="121">
        <v>27</v>
      </c>
      <c r="C34" s="121" t="s">
        <v>47</v>
      </c>
      <c r="D34" s="121" t="s">
        <v>247</v>
      </c>
      <c r="E34" s="121">
        <v>1</v>
      </c>
      <c r="F34" s="121" t="s">
        <v>50</v>
      </c>
      <c r="G34" s="121" t="s">
        <v>248</v>
      </c>
      <c r="H34" s="121"/>
      <c r="I34" s="121" t="s">
        <v>249</v>
      </c>
      <c r="J34" s="122">
        <v>0.39368055555555581</v>
      </c>
      <c r="K34" s="74"/>
      <c r="L34" s="74"/>
      <c r="M34" s="74"/>
      <c r="N34" s="74"/>
      <c r="O34" s="74"/>
      <c r="P34" s="74"/>
      <c r="Q34" s="74"/>
      <c r="R34" s="74"/>
      <c r="S34" s="74"/>
      <c r="T34" s="75"/>
      <c r="U34" s="75"/>
      <c r="V34" s="75"/>
      <c r="W34" s="75"/>
      <c r="X34" s="75"/>
    </row>
    <row r="35" spans="2:24" ht="10.7" customHeight="1" x14ac:dyDescent="0.25">
      <c r="B35" s="121">
        <v>28</v>
      </c>
      <c r="C35" s="121" t="s">
        <v>47</v>
      </c>
      <c r="D35" s="121" t="s">
        <v>242</v>
      </c>
      <c r="E35" s="121">
        <v>2</v>
      </c>
      <c r="F35" s="121" t="s">
        <v>48</v>
      </c>
      <c r="G35" s="121" t="s">
        <v>250</v>
      </c>
      <c r="H35" s="121"/>
      <c r="I35" s="121" t="s">
        <v>251</v>
      </c>
      <c r="J35" s="122">
        <v>0.39694444444444471</v>
      </c>
      <c r="K35" s="74"/>
      <c r="L35" s="74"/>
      <c r="M35" s="74"/>
      <c r="N35" s="74"/>
      <c r="O35" s="74"/>
      <c r="P35" s="74"/>
      <c r="Q35" s="74"/>
      <c r="R35" s="74"/>
      <c r="S35" s="74"/>
      <c r="T35" s="75"/>
      <c r="U35" s="75"/>
      <c r="V35" s="75"/>
      <c r="W35" s="75"/>
      <c r="X35" s="75"/>
    </row>
    <row r="36" spans="2:24" ht="10.7" customHeight="1" x14ac:dyDescent="0.25">
      <c r="B36" s="121">
        <v>29</v>
      </c>
      <c r="C36" s="121" t="s">
        <v>204</v>
      </c>
      <c r="D36" s="121" t="s">
        <v>205</v>
      </c>
      <c r="E36" s="121">
        <v>9</v>
      </c>
      <c r="F36" s="121" t="s">
        <v>206</v>
      </c>
      <c r="G36" s="121" t="s">
        <v>252</v>
      </c>
      <c r="H36" s="121"/>
      <c r="I36" s="121" t="s">
        <v>253</v>
      </c>
      <c r="J36" s="122">
        <v>0.40020833333333361</v>
      </c>
      <c r="K36" s="74"/>
      <c r="L36" s="74"/>
      <c r="M36" s="74"/>
      <c r="N36" s="74"/>
      <c r="O36" s="74"/>
      <c r="P36" s="74"/>
      <c r="Q36" s="74"/>
      <c r="R36" s="74"/>
      <c r="S36" s="74"/>
      <c r="T36" s="75"/>
      <c r="U36" s="75"/>
      <c r="V36" s="75"/>
      <c r="W36" s="75"/>
      <c r="X36" s="75"/>
    </row>
    <row r="37" spans="2:24" ht="10.7" customHeight="1" x14ac:dyDescent="0.25">
      <c r="B37" s="121">
        <v>30</v>
      </c>
      <c r="C37" s="121" t="s">
        <v>192</v>
      </c>
      <c r="D37" s="121" t="s">
        <v>193</v>
      </c>
      <c r="E37" s="121">
        <v>3</v>
      </c>
      <c r="F37" s="121" t="s">
        <v>194</v>
      </c>
      <c r="G37" s="121" t="s">
        <v>254</v>
      </c>
      <c r="H37" s="121"/>
      <c r="I37" s="121" t="s">
        <v>196</v>
      </c>
      <c r="J37" s="122">
        <v>0.40347222222222251</v>
      </c>
      <c r="K37" s="74"/>
      <c r="L37" s="74"/>
      <c r="M37" s="74"/>
      <c r="N37" s="74"/>
      <c r="O37" s="74"/>
      <c r="P37" s="74"/>
      <c r="Q37" s="74"/>
      <c r="R37" s="74"/>
      <c r="S37" s="74"/>
      <c r="T37" s="75"/>
      <c r="U37" s="75"/>
      <c r="V37" s="75"/>
      <c r="W37" s="75"/>
      <c r="X37" s="75"/>
    </row>
    <row r="38" spans="2:24" ht="10.7" customHeight="1" x14ac:dyDescent="0.25">
      <c r="B38" s="121">
        <v>31</v>
      </c>
      <c r="C38" s="121" t="s">
        <v>47</v>
      </c>
      <c r="D38" s="121" t="s">
        <v>247</v>
      </c>
      <c r="E38" s="121">
        <v>2</v>
      </c>
      <c r="F38" s="121" t="s">
        <v>50</v>
      </c>
      <c r="G38" s="121" t="s">
        <v>255</v>
      </c>
      <c r="H38" s="121"/>
      <c r="I38" s="121" t="s">
        <v>256</v>
      </c>
      <c r="J38" s="122">
        <v>0.40673611111111141</v>
      </c>
      <c r="K38" s="74"/>
      <c r="L38" s="74"/>
      <c r="M38" s="74"/>
      <c r="N38" s="74"/>
      <c r="O38" s="74"/>
      <c r="P38" s="74"/>
      <c r="Q38" s="74"/>
      <c r="R38" s="74"/>
      <c r="S38" s="74"/>
      <c r="T38" s="75"/>
      <c r="U38" s="75"/>
      <c r="V38" s="75"/>
      <c r="W38" s="75"/>
      <c r="X38" s="75"/>
    </row>
    <row r="39" spans="2:24" ht="10.7" customHeight="1" x14ac:dyDescent="0.25">
      <c r="B39" s="121">
        <v>32</v>
      </c>
      <c r="C39" s="121" t="s">
        <v>47</v>
      </c>
      <c r="D39" s="121" t="s">
        <v>209</v>
      </c>
      <c r="E39" s="121">
        <v>6</v>
      </c>
      <c r="F39" s="121" t="s">
        <v>52</v>
      </c>
      <c r="G39" s="121" t="s">
        <v>257</v>
      </c>
      <c r="H39" s="121"/>
      <c r="I39" s="121" t="s">
        <v>258</v>
      </c>
      <c r="J39" s="122">
        <v>0.41000000000000031</v>
      </c>
      <c r="K39" s="74"/>
      <c r="L39" s="74"/>
      <c r="M39" s="74"/>
      <c r="N39" s="74"/>
      <c r="O39" s="74"/>
      <c r="P39" s="74"/>
      <c r="Q39" s="74"/>
      <c r="R39" s="74"/>
      <c r="S39" s="74"/>
      <c r="T39" s="75"/>
      <c r="U39" s="75"/>
      <c r="V39" s="75"/>
      <c r="W39" s="75"/>
      <c r="X39" s="75"/>
    </row>
    <row r="40" spans="2:24" ht="10.7" customHeight="1" x14ac:dyDescent="0.25">
      <c r="B40" s="121">
        <v>33</v>
      </c>
      <c r="C40" s="121" t="s">
        <v>183</v>
      </c>
      <c r="D40" s="121" t="s">
        <v>200</v>
      </c>
      <c r="E40" s="121">
        <v>10</v>
      </c>
      <c r="F40" s="121" t="s">
        <v>201</v>
      </c>
      <c r="G40" s="121" t="s">
        <v>259</v>
      </c>
      <c r="H40" s="121"/>
      <c r="I40" s="121" t="s">
        <v>203</v>
      </c>
      <c r="J40" s="122">
        <v>0.41326388888888921</v>
      </c>
      <c r="K40" s="74"/>
      <c r="L40" s="74"/>
      <c r="M40" s="74"/>
      <c r="N40" s="74"/>
      <c r="O40" s="74"/>
      <c r="P40" s="74"/>
      <c r="Q40" s="74"/>
      <c r="R40" s="74"/>
      <c r="S40" s="74"/>
      <c r="T40" s="75"/>
      <c r="U40" s="75"/>
      <c r="V40" s="75"/>
      <c r="W40" s="75"/>
      <c r="X40" s="75"/>
    </row>
    <row r="41" spans="2:24" ht="10.7" customHeight="1" x14ac:dyDescent="0.25">
      <c r="B41" s="121">
        <v>34</v>
      </c>
      <c r="C41" s="121" t="s">
        <v>47</v>
      </c>
      <c r="D41" s="121" t="s">
        <v>260</v>
      </c>
      <c r="E41" s="121">
        <v>1</v>
      </c>
      <c r="F41" s="121" t="s">
        <v>51</v>
      </c>
      <c r="G41" s="121" t="s">
        <v>261</v>
      </c>
      <c r="H41" s="121"/>
      <c r="I41" s="121" t="s">
        <v>262</v>
      </c>
      <c r="J41" s="122">
        <v>0.41652777777777811</v>
      </c>
      <c r="K41" s="74"/>
      <c r="L41" s="74"/>
      <c r="M41" s="74"/>
      <c r="N41" s="74"/>
      <c r="O41" s="74"/>
      <c r="P41" s="74"/>
      <c r="Q41" s="74"/>
      <c r="R41" s="74"/>
      <c r="S41" s="74"/>
      <c r="T41" s="75"/>
      <c r="U41" s="75"/>
      <c r="V41" s="75"/>
      <c r="W41" s="75"/>
      <c r="X41" s="75"/>
    </row>
    <row r="42" spans="2:24" ht="10.7" customHeight="1" x14ac:dyDescent="0.25">
      <c r="B42" s="121">
        <v>35</v>
      </c>
      <c r="C42" s="121" t="s">
        <v>47</v>
      </c>
      <c r="D42" s="121" t="s">
        <v>242</v>
      </c>
      <c r="E42" s="121">
        <v>3</v>
      </c>
      <c r="F42" s="121" t="s">
        <v>48</v>
      </c>
      <c r="G42" s="121" t="s">
        <v>263</v>
      </c>
      <c r="H42" s="121"/>
      <c r="I42" s="121" t="s">
        <v>264</v>
      </c>
      <c r="J42" s="122">
        <v>0.41979166666666701</v>
      </c>
      <c r="K42" s="74"/>
      <c r="L42" s="74"/>
      <c r="M42" s="74"/>
      <c r="N42" s="74"/>
      <c r="O42" s="74"/>
      <c r="P42" s="74"/>
      <c r="Q42" s="74"/>
      <c r="R42" s="74"/>
      <c r="S42" s="74"/>
      <c r="T42" s="75"/>
      <c r="U42" s="75"/>
      <c r="V42" s="75"/>
      <c r="W42" s="75"/>
      <c r="X42" s="75"/>
    </row>
    <row r="43" spans="2:24" ht="10.7" customHeight="1" x14ac:dyDescent="0.25">
      <c r="B43" s="121">
        <v>36</v>
      </c>
      <c r="C43" s="121" t="s">
        <v>183</v>
      </c>
      <c r="D43" s="121" t="s">
        <v>265</v>
      </c>
      <c r="E43" s="121">
        <v>8</v>
      </c>
      <c r="F43" s="121" t="s">
        <v>266</v>
      </c>
      <c r="G43" s="121" t="s">
        <v>267</v>
      </c>
      <c r="H43" s="121"/>
      <c r="I43" s="121" t="s">
        <v>268</v>
      </c>
      <c r="J43" s="122">
        <v>0.42305555555555591</v>
      </c>
      <c r="K43" s="74"/>
      <c r="L43" s="74"/>
      <c r="M43" s="74"/>
      <c r="N43" s="74"/>
      <c r="O43" s="74"/>
      <c r="P43" s="74"/>
      <c r="Q43" s="74"/>
      <c r="R43" s="74"/>
      <c r="S43" s="74"/>
      <c r="T43" s="75"/>
      <c r="U43" s="75"/>
      <c r="V43" s="75"/>
      <c r="W43" s="75"/>
      <c r="X43" s="75"/>
    </row>
    <row r="44" spans="2:24" ht="10.7" customHeight="1" x14ac:dyDescent="0.25">
      <c r="B44" s="121">
        <v>37</v>
      </c>
      <c r="C44" s="121" t="s">
        <v>204</v>
      </c>
      <c r="D44" s="121" t="s">
        <v>205</v>
      </c>
      <c r="E44" s="121">
        <v>10</v>
      </c>
      <c r="F44" s="121" t="s">
        <v>206</v>
      </c>
      <c r="G44" s="121" t="s">
        <v>269</v>
      </c>
      <c r="H44" s="121"/>
      <c r="I44" s="121" t="s">
        <v>270</v>
      </c>
      <c r="J44" s="122">
        <v>0.42631944444444481</v>
      </c>
      <c r="K44" s="74"/>
      <c r="L44" s="74"/>
      <c r="M44" s="74"/>
      <c r="N44" s="74"/>
      <c r="O44" s="74"/>
      <c r="P44" s="74"/>
      <c r="Q44" s="74"/>
      <c r="R44" s="74"/>
      <c r="S44" s="74"/>
      <c r="T44" s="75"/>
      <c r="U44" s="75"/>
      <c r="V44" s="75"/>
      <c r="W44" s="75"/>
      <c r="X44" s="75"/>
    </row>
    <row r="45" spans="2:24" ht="10.7" customHeight="1" x14ac:dyDescent="0.25">
      <c r="B45" s="121">
        <v>38</v>
      </c>
      <c r="C45" s="121" t="s">
        <v>47</v>
      </c>
      <c r="D45" s="121" t="s">
        <v>247</v>
      </c>
      <c r="E45" s="121">
        <v>3</v>
      </c>
      <c r="F45" s="121" t="s">
        <v>50</v>
      </c>
      <c r="G45" s="121" t="s">
        <v>271</v>
      </c>
      <c r="H45" s="121"/>
      <c r="I45" s="121" t="s">
        <v>272</v>
      </c>
      <c r="J45" s="122">
        <v>0.42958333333333371</v>
      </c>
      <c r="K45" s="74"/>
      <c r="L45" s="74"/>
      <c r="M45" s="74"/>
      <c r="N45" s="74"/>
      <c r="O45" s="74"/>
      <c r="P45" s="74"/>
      <c r="Q45" s="74"/>
      <c r="R45" s="74"/>
      <c r="S45" s="74"/>
      <c r="T45" s="75"/>
      <c r="U45" s="75"/>
      <c r="V45" s="75"/>
      <c r="W45" s="75"/>
      <c r="X45" s="75"/>
    </row>
    <row r="46" spans="2:24" ht="10.7" customHeight="1" x14ac:dyDescent="0.25">
      <c r="B46" s="121">
        <v>39</v>
      </c>
      <c r="C46" s="121" t="s">
        <v>192</v>
      </c>
      <c r="D46" s="121" t="s">
        <v>219</v>
      </c>
      <c r="E46" s="121">
        <v>4</v>
      </c>
      <c r="F46" s="121" t="s">
        <v>220</v>
      </c>
      <c r="G46" s="121" t="s">
        <v>273</v>
      </c>
      <c r="H46" s="121"/>
      <c r="I46" s="121" t="s">
        <v>222</v>
      </c>
      <c r="J46" s="122">
        <v>0.43284722222222261</v>
      </c>
      <c r="K46" s="74"/>
      <c r="L46" s="74"/>
      <c r="M46" s="74"/>
      <c r="N46" s="74"/>
      <c r="O46" s="74"/>
      <c r="P46" s="74"/>
      <c r="Q46" s="74"/>
      <c r="R46" s="74"/>
      <c r="S46" s="74"/>
      <c r="T46" s="75"/>
      <c r="U46" s="75"/>
      <c r="V46" s="75"/>
      <c r="W46" s="75"/>
      <c r="X46" s="75"/>
    </row>
    <row r="47" spans="2:24" ht="11.25" customHeight="1" x14ac:dyDescent="0.25">
      <c r="B47" s="121">
        <v>40</v>
      </c>
      <c r="C47" s="121" t="s">
        <v>47</v>
      </c>
      <c r="D47" s="121" t="s">
        <v>242</v>
      </c>
      <c r="E47" s="121">
        <v>4</v>
      </c>
      <c r="F47" s="121" t="s">
        <v>48</v>
      </c>
      <c r="G47" s="121" t="s">
        <v>274</v>
      </c>
      <c r="H47" s="121"/>
      <c r="I47" s="121" t="s">
        <v>275</v>
      </c>
      <c r="J47" s="122">
        <v>0.4361111111111115</v>
      </c>
      <c r="K47" s="96"/>
      <c r="L47" s="96"/>
      <c r="M47" s="96"/>
      <c r="N47" s="96"/>
      <c r="O47" s="96"/>
      <c r="P47" s="96"/>
      <c r="Q47" s="96"/>
      <c r="R47" s="96"/>
      <c r="S47" s="96"/>
      <c r="T47" s="97"/>
      <c r="U47" s="97"/>
      <c r="V47" s="97"/>
      <c r="W47" s="97"/>
      <c r="X47" s="97"/>
    </row>
    <row r="48" spans="2:24" ht="11.25" customHeight="1" x14ac:dyDescent="0.25">
      <c r="B48" s="121">
        <v>41</v>
      </c>
      <c r="C48" s="121" t="s">
        <v>47</v>
      </c>
      <c r="D48" s="121" t="s">
        <v>247</v>
      </c>
      <c r="E48" s="121">
        <v>4</v>
      </c>
      <c r="F48" s="121" t="s">
        <v>50</v>
      </c>
      <c r="G48" s="121" t="s">
        <v>276</v>
      </c>
      <c r="H48" s="121"/>
      <c r="I48" s="121" t="s">
        <v>277</v>
      </c>
      <c r="J48" s="122">
        <v>0.4393750000000004</v>
      </c>
      <c r="K48" s="96"/>
      <c r="L48" s="96"/>
      <c r="M48" s="96"/>
      <c r="N48" s="96"/>
      <c r="O48" s="96"/>
      <c r="P48" s="96"/>
      <c r="Q48" s="96"/>
      <c r="R48" s="96"/>
      <c r="S48" s="96"/>
      <c r="T48" s="97"/>
      <c r="U48" s="97"/>
      <c r="V48" s="97"/>
      <c r="W48" s="97"/>
      <c r="X48" s="97"/>
    </row>
    <row r="49" spans="2:24" ht="11.25" customHeight="1" x14ac:dyDescent="0.25">
      <c r="B49" s="121">
        <v>42</v>
      </c>
      <c r="C49" s="121" t="s">
        <v>183</v>
      </c>
      <c r="D49" s="121" t="s">
        <v>245</v>
      </c>
      <c r="E49" s="121">
        <v>2</v>
      </c>
      <c r="F49" s="121" t="s">
        <v>185</v>
      </c>
      <c r="G49" s="121" t="s">
        <v>278</v>
      </c>
      <c r="H49" s="121"/>
      <c r="I49" s="121" t="s">
        <v>187</v>
      </c>
      <c r="J49" s="122">
        <v>0.4426388888888893</v>
      </c>
      <c r="K49" s="96"/>
      <c r="L49" s="96"/>
      <c r="M49" s="96"/>
      <c r="N49" s="96"/>
      <c r="O49" s="96"/>
      <c r="P49" s="96"/>
      <c r="Q49" s="96"/>
      <c r="R49" s="96"/>
      <c r="S49" s="96"/>
      <c r="T49" s="97"/>
      <c r="U49" s="97"/>
      <c r="V49" s="97"/>
      <c r="W49" s="97"/>
      <c r="X49" s="97"/>
    </row>
    <row r="50" spans="2:24" ht="11.25" customHeight="1" x14ac:dyDescent="0.25">
      <c r="B50" s="121">
        <v>43</v>
      </c>
      <c r="C50" s="121" t="s">
        <v>47</v>
      </c>
      <c r="D50" s="121" t="s">
        <v>209</v>
      </c>
      <c r="E50" s="121">
        <v>7</v>
      </c>
      <c r="F50" s="121" t="s">
        <v>52</v>
      </c>
      <c r="G50" s="121" t="s">
        <v>279</v>
      </c>
      <c r="H50" s="121"/>
      <c r="I50" s="121" t="s">
        <v>280</v>
      </c>
      <c r="J50" s="122">
        <v>0.4459027777777782</v>
      </c>
      <c r="K50" s="96"/>
      <c r="L50" s="96"/>
      <c r="M50" s="96"/>
      <c r="N50" s="96"/>
      <c r="O50" s="96"/>
      <c r="P50" s="96"/>
      <c r="Q50" s="96"/>
      <c r="R50" s="96"/>
      <c r="S50" s="96"/>
      <c r="T50" s="97"/>
      <c r="U50" s="97"/>
      <c r="V50" s="97"/>
      <c r="W50" s="97"/>
      <c r="X50" s="97"/>
    </row>
    <row r="51" spans="2:24" ht="11.25" customHeight="1" x14ac:dyDescent="0.25">
      <c r="B51" s="121">
        <v>44</v>
      </c>
      <c r="C51" s="121" t="s">
        <v>204</v>
      </c>
      <c r="D51" s="121" t="s">
        <v>281</v>
      </c>
      <c r="E51" s="121">
        <v>1</v>
      </c>
      <c r="F51" s="121" t="s">
        <v>206</v>
      </c>
      <c r="G51" s="121" t="s">
        <v>282</v>
      </c>
      <c r="H51" s="121"/>
      <c r="I51" s="121" t="s">
        <v>283</v>
      </c>
      <c r="J51" s="122">
        <v>0.4491666666666671</v>
      </c>
      <c r="K51" s="96"/>
      <c r="L51" s="96"/>
      <c r="M51" s="96"/>
      <c r="N51" s="96"/>
      <c r="O51" s="96"/>
      <c r="P51" s="96"/>
      <c r="Q51" s="96"/>
      <c r="R51" s="96"/>
      <c r="S51" s="96"/>
      <c r="T51" s="97"/>
      <c r="U51" s="97"/>
      <c r="V51" s="97"/>
      <c r="W51" s="97"/>
      <c r="X51" s="97"/>
    </row>
    <row r="52" spans="2:24" ht="11.25" customHeight="1" x14ac:dyDescent="0.25">
      <c r="B52" s="121">
        <v>45</v>
      </c>
      <c r="C52" s="121" t="s">
        <v>47</v>
      </c>
      <c r="D52" s="121" t="s">
        <v>260</v>
      </c>
      <c r="E52" s="121">
        <v>2</v>
      </c>
      <c r="F52" s="121" t="s">
        <v>51</v>
      </c>
      <c r="G52" s="121" t="s">
        <v>284</v>
      </c>
      <c r="H52" s="121"/>
      <c r="I52" s="121" t="s">
        <v>285</v>
      </c>
      <c r="J52" s="122">
        <v>0.48715277777777821</v>
      </c>
      <c r="K52" s="96"/>
      <c r="L52" s="96"/>
      <c r="M52" s="96"/>
      <c r="N52" s="96"/>
      <c r="O52" s="96"/>
      <c r="P52" s="96"/>
      <c r="Q52" s="96"/>
      <c r="R52" s="96"/>
      <c r="S52" s="96"/>
      <c r="T52" s="97"/>
      <c r="U52" s="97"/>
      <c r="V52" s="97"/>
      <c r="W52" s="97"/>
      <c r="X52" s="97"/>
    </row>
    <row r="53" spans="2:24" ht="11.25" customHeight="1" x14ac:dyDescent="0.25">
      <c r="B53" s="121">
        <v>46</v>
      </c>
      <c r="C53" s="121" t="s">
        <v>183</v>
      </c>
      <c r="D53" s="121" t="s">
        <v>286</v>
      </c>
      <c r="E53" s="121">
        <v>5</v>
      </c>
      <c r="F53" s="121" t="s">
        <v>287</v>
      </c>
      <c r="G53" s="121" t="s">
        <v>288</v>
      </c>
      <c r="H53" s="121"/>
      <c r="I53" s="121" t="s">
        <v>289</v>
      </c>
      <c r="J53" s="122">
        <v>0.49041666666666711</v>
      </c>
      <c r="K53" s="96"/>
      <c r="L53" s="96"/>
      <c r="M53" s="96"/>
      <c r="N53" s="96"/>
      <c r="O53" s="96"/>
      <c r="P53" s="96"/>
      <c r="Q53" s="96"/>
      <c r="R53" s="96"/>
      <c r="S53" s="96"/>
      <c r="T53" s="97"/>
      <c r="U53" s="97"/>
      <c r="V53" s="97"/>
      <c r="W53" s="97"/>
      <c r="X53" s="97"/>
    </row>
    <row r="54" spans="2:24" ht="11.25" customHeight="1" x14ac:dyDescent="0.25">
      <c r="B54" s="121">
        <v>47</v>
      </c>
      <c r="C54" s="121" t="s">
        <v>47</v>
      </c>
      <c r="D54" s="121" t="s">
        <v>242</v>
      </c>
      <c r="E54" s="121">
        <v>5</v>
      </c>
      <c r="F54" s="121" t="s">
        <v>48</v>
      </c>
      <c r="G54" s="121" t="s">
        <v>290</v>
      </c>
      <c r="H54" s="121"/>
      <c r="I54" s="121" t="s">
        <v>291</v>
      </c>
      <c r="J54" s="122">
        <v>0.49368055555555601</v>
      </c>
      <c r="K54" s="96"/>
      <c r="L54" s="96"/>
      <c r="M54" s="96"/>
      <c r="N54" s="96"/>
      <c r="O54" s="96"/>
      <c r="P54" s="96"/>
      <c r="Q54" s="96"/>
      <c r="R54" s="96"/>
      <c r="S54" s="96"/>
      <c r="T54" s="97"/>
      <c r="U54" s="97"/>
      <c r="V54" s="97"/>
      <c r="W54" s="97"/>
      <c r="X54" s="97"/>
    </row>
    <row r="55" spans="2:24" ht="11.25" customHeight="1" x14ac:dyDescent="0.25">
      <c r="B55" s="121">
        <v>48</v>
      </c>
      <c r="C55" s="121" t="s">
        <v>47</v>
      </c>
      <c r="D55" s="121" t="s">
        <v>247</v>
      </c>
      <c r="E55" s="121">
        <v>5</v>
      </c>
      <c r="F55" s="121" t="s">
        <v>50</v>
      </c>
      <c r="G55" s="121" t="s">
        <v>292</v>
      </c>
      <c r="H55" s="121"/>
      <c r="I55" s="121" t="s">
        <v>293</v>
      </c>
      <c r="J55" s="122">
        <v>0.49694444444444491</v>
      </c>
      <c r="K55" s="96"/>
      <c r="L55" s="96"/>
      <c r="M55" s="96"/>
      <c r="N55" s="96"/>
      <c r="O55" s="96"/>
      <c r="P55" s="96"/>
      <c r="Q55" s="96"/>
      <c r="R55" s="96"/>
      <c r="S55" s="96"/>
      <c r="T55" s="97"/>
      <c r="U55" s="97"/>
      <c r="V55" s="97"/>
      <c r="W55" s="97"/>
      <c r="X55" s="97"/>
    </row>
    <row r="56" spans="2:24" ht="11.25" customHeight="1" x14ac:dyDescent="0.25">
      <c r="B56" s="121">
        <v>49</v>
      </c>
      <c r="C56" s="121" t="s">
        <v>192</v>
      </c>
      <c r="D56" s="121" t="s">
        <v>193</v>
      </c>
      <c r="E56" s="121">
        <v>4</v>
      </c>
      <c r="F56" s="121" t="s">
        <v>194</v>
      </c>
      <c r="G56" s="121" t="s">
        <v>294</v>
      </c>
      <c r="H56" s="121"/>
      <c r="I56" s="121" t="s">
        <v>196</v>
      </c>
      <c r="J56" s="122">
        <v>0.50020833333333381</v>
      </c>
      <c r="K56" s="96"/>
      <c r="L56" s="96"/>
      <c r="M56" s="96"/>
      <c r="N56" s="96"/>
      <c r="O56" s="96"/>
      <c r="P56" s="96"/>
      <c r="Q56" s="96"/>
      <c r="R56" s="96"/>
      <c r="S56" s="96"/>
      <c r="T56" s="97"/>
      <c r="U56" s="97"/>
      <c r="V56" s="97"/>
      <c r="W56" s="97"/>
      <c r="X56" s="97"/>
    </row>
    <row r="57" spans="2:24" ht="11.25" customHeight="1" x14ac:dyDescent="0.25">
      <c r="B57" s="121">
        <v>50</v>
      </c>
      <c r="C57" s="121" t="s">
        <v>47</v>
      </c>
      <c r="D57" s="121" t="s">
        <v>242</v>
      </c>
      <c r="E57" s="121">
        <v>6</v>
      </c>
      <c r="F57" s="121" t="s">
        <v>48</v>
      </c>
      <c r="G57" s="121" t="s">
        <v>295</v>
      </c>
      <c r="H57" s="121"/>
      <c r="I57" s="121" t="s">
        <v>296</v>
      </c>
      <c r="J57" s="122">
        <v>0.50347222222222265</v>
      </c>
      <c r="K57" s="96"/>
      <c r="L57" s="96"/>
      <c r="M57" s="96"/>
      <c r="N57" s="96"/>
      <c r="O57" s="96"/>
      <c r="P57" s="96"/>
      <c r="Q57" s="96"/>
      <c r="R57" s="96"/>
      <c r="S57" s="96"/>
      <c r="T57" s="97"/>
      <c r="U57" s="97"/>
      <c r="V57" s="97"/>
      <c r="W57" s="97"/>
      <c r="X57" s="97"/>
    </row>
    <row r="58" spans="2:24" ht="11.25" customHeight="1" x14ac:dyDescent="0.25">
      <c r="B58" s="121">
        <v>51</v>
      </c>
      <c r="C58" s="121" t="s">
        <v>204</v>
      </c>
      <c r="D58" s="121" t="s">
        <v>235</v>
      </c>
      <c r="E58" s="121">
        <v>4</v>
      </c>
      <c r="F58" s="121" t="s">
        <v>236</v>
      </c>
      <c r="G58" s="121" t="s">
        <v>297</v>
      </c>
      <c r="H58" s="121"/>
      <c r="I58" s="121" t="s">
        <v>298</v>
      </c>
      <c r="J58" s="122">
        <v>0.5067361111111115</v>
      </c>
      <c r="K58" s="96"/>
      <c r="L58" s="96"/>
      <c r="M58" s="96"/>
      <c r="N58" s="96"/>
      <c r="O58" s="96"/>
      <c r="P58" s="96"/>
      <c r="Q58" s="96"/>
      <c r="R58" s="96"/>
      <c r="S58" s="96"/>
      <c r="T58" s="97"/>
      <c r="U58" s="97"/>
      <c r="V58" s="97"/>
      <c r="W58" s="97"/>
      <c r="X58" s="97"/>
    </row>
    <row r="59" spans="2:24" ht="11.25" customHeight="1" x14ac:dyDescent="0.25">
      <c r="B59" s="121">
        <v>52</v>
      </c>
      <c r="C59" s="121" t="s">
        <v>183</v>
      </c>
      <c r="D59" s="121" t="s">
        <v>299</v>
      </c>
      <c r="E59" s="121">
        <v>1</v>
      </c>
      <c r="F59" s="121" t="s">
        <v>201</v>
      </c>
      <c r="G59" s="121" t="s">
        <v>300</v>
      </c>
      <c r="H59" s="121"/>
      <c r="I59" s="121" t="s">
        <v>203</v>
      </c>
      <c r="J59" s="122">
        <v>0.51000000000000034</v>
      </c>
      <c r="K59" s="96"/>
      <c r="L59" s="96"/>
      <c r="M59" s="96"/>
      <c r="N59" s="96"/>
      <c r="O59" s="96"/>
      <c r="P59" s="96"/>
      <c r="Q59" s="96"/>
      <c r="R59" s="96"/>
      <c r="S59" s="96"/>
      <c r="T59" s="97"/>
      <c r="U59" s="97"/>
      <c r="V59" s="97"/>
      <c r="W59" s="97"/>
      <c r="X59" s="97"/>
    </row>
    <row r="60" spans="2:24" ht="11.25" customHeight="1" x14ac:dyDescent="0.25">
      <c r="B60" s="121">
        <v>53</v>
      </c>
      <c r="C60" s="121" t="s">
        <v>47</v>
      </c>
      <c r="D60" s="121" t="s">
        <v>247</v>
      </c>
      <c r="E60" s="121">
        <v>6</v>
      </c>
      <c r="F60" s="121" t="s">
        <v>50</v>
      </c>
      <c r="G60" s="121" t="s">
        <v>301</v>
      </c>
      <c r="H60" s="121"/>
      <c r="I60" s="121" t="s">
        <v>302</v>
      </c>
      <c r="J60" s="122">
        <v>0.51326388888888919</v>
      </c>
      <c r="K60" s="96"/>
      <c r="L60" s="96"/>
      <c r="M60" s="96"/>
      <c r="N60" s="96"/>
      <c r="O60" s="96"/>
      <c r="P60" s="96"/>
      <c r="Q60" s="96"/>
      <c r="R60" s="96"/>
      <c r="S60" s="96"/>
      <c r="T60" s="97"/>
      <c r="U60" s="97"/>
      <c r="V60" s="97"/>
      <c r="W60" s="97"/>
      <c r="X60" s="97"/>
    </row>
    <row r="61" spans="2:24" ht="11.25" customHeight="1" x14ac:dyDescent="0.25">
      <c r="B61" s="121">
        <v>54</v>
      </c>
      <c r="C61" s="121" t="s">
        <v>47</v>
      </c>
      <c r="D61" s="121" t="s">
        <v>209</v>
      </c>
      <c r="E61" s="121">
        <v>8</v>
      </c>
      <c r="F61" s="121" t="s">
        <v>52</v>
      </c>
      <c r="G61" s="121" t="s">
        <v>303</v>
      </c>
      <c r="H61" s="121"/>
      <c r="I61" s="121" t="s">
        <v>304</v>
      </c>
      <c r="J61" s="122">
        <v>0.51652777777777803</v>
      </c>
      <c r="K61" s="96"/>
      <c r="L61" s="96"/>
      <c r="M61" s="96"/>
      <c r="N61" s="96"/>
      <c r="O61" s="96"/>
      <c r="P61" s="96"/>
      <c r="Q61" s="96"/>
      <c r="R61" s="96"/>
      <c r="S61" s="96"/>
      <c r="T61" s="97"/>
      <c r="U61" s="97"/>
      <c r="V61" s="97"/>
      <c r="W61" s="97"/>
      <c r="X61" s="97"/>
    </row>
    <row r="62" spans="2:24" ht="11.25" customHeight="1" x14ac:dyDescent="0.25">
      <c r="B62" s="121">
        <v>55</v>
      </c>
      <c r="C62" s="121" t="s">
        <v>183</v>
      </c>
      <c r="D62" s="121" t="s">
        <v>245</v>
      </c>
      <c r="E62" s="121">
        <v>3</v>
      </c>
      <c r="F62" s="121" t="s">
        <v>185</v>
      </c>
      <c r="G62" s="121" t="s">
        <v>305</v>
      </c>
      <c r="H62" s="121"/>
      <c r="I62" s="121" t="s">
        <v>187</v>
      </c>
      <c r="J62" s="122">
        <v>0.51979166666666687</v>
      </c>
      <c r="K62" s="96"/>
      <c r="L62" s="96"/>
      <c r="M62" s="96"/>
      <c r="N62" s="96"/>
      <c r="O62" s="96"/>
      <c r="P62" s="96"/>
      <c r="Q62" s="96"/>
      <c r="R62" s="96"/>
      <c r="S62" s="96"/>
      <c r="T62" s="97"/>
      <c r="U62" s="97"/>
      <c r="V62" s="97"/>
      <c r="W62" s="97"/>
      <c r="X62" s="97"/>
    </row>
    <row r="63" spans="2:24" ht="11.25" customHeight="1" x14ac:dyDescent="0.25">
      <c r="B63" s="121">
        <v>56</v>
      </c>
      <c r="C63" s="121" t="s">
        <v>47</v>
      </c>
      <c r="D63" s="121" t="s">
        <v>260</v>
      </c>
      <c r="E63" s="121">
        <v>3</v>
      </c>
      <c r="F63" s="121" t="s">
        <v>51</v>
      </c>
      <c r="G63" s="121" t="s">
        <v>306</v>
      </c>
      <c r="H63" s="121"/>
      <c r="I63" s="121" t="s">
        <v>307</v>
      </c>
      <c r="J63" s="122">
        <v>0.52305555555555572</v>
      </c>
      <c r="K63" s="96"/>
      <c r="L63" s="96"/>
      <c r="M63" s="96"/>
      <c r="N63" s="96"/>
      <c r="O63" s="96"/>
      <c r="P63" s="96"/>
      <c r="Q63" s="96"/>
      <c r="R63" s="96"/>
      <c r="S63" s="96"/>
      <c r="T63" s="97"/>
      <c r="U63" s="97"/>
      <c r="V63" s="97"/>
      <c r="W63" s="97"/>
      <c r="X63" s="97"/>
    </row>
    <row r="64" spans="2:24" ht="11.25" customHeight="1" x14ac:dyDescent="0.25">
      <c r="B64" s="121">
        <v>57</v>
      </c>
      <c r="C64" s="121" t="s">
        <v>47</v>
      </c>
      <c r="D64" s="121" t="s">
        <v>242</v>
      </c>
      <c r="E64" s="121">
        <v>7</v>
      </c>
      <c r="F64" s="121" t="s">
        <v>48</v>
      </c>
      <c r="G64" s="121" t="s">
        <v>308</v>
      </c>
      <c r="H64" s="121"/>
      <c r="I64" s="121" t="s">
        <v>309</v>
      </c>
      <c r="J64" s="122">
        <v>0.52631944444444456</v>
      </c>
      <c r="K64" s="96"/>
      <c r="L64" s="96"/>
      <c r="M64" s="96"/>
      <c r="N64" s="96"/>
      <c r="O64" s="96"/>
      <c r="P64" s="96"/>
      <c r="Q64" s="96"/>
      <c r="R64" s="96"/>
      <c r="S64" s="96"/>
      <c r="T64" s="97"/>
      <c r="U64" s="97"/>
      <c r="V64" s="97"/>
      <c r="W64" s="97"/>
      <c r="X64" s="97"/>
    </row>
    <row r="65" spans="2:24" ht="11.25" customHeight="1" x14ac:dyDescent="0.25">
      <c r="B65" s="121">
        <v>58</v>
      </c>
      <c r="C65" s="121" t="s">
        <v>192</v>
      </c>
      <c r="D65" s="121" t="s">
        <v>219</v>
      </c>
      <c r="E65" s="121">
        <v>5</v>
      </c>
      <c r="F65" s="121" t="s">
        <v>220</v>
      </c>
      <c r="G65" s="121" t="s">
        <v>310</v>
      </c>
      <c r="H65" s="121"/>
      <c r="I65" s="121" t="s">
        <v>222</v>
      </c>
      <c r="J65" s="122">
        <v>0.52958333333333341</v>
      </c>
      <c r="K65" s="96"/>
      <c r="L65" s="96"/>
      <c r="M65" s="96"/>
      <c r="N65" s="96"/>
      <c r="O65" s="96"/>
      <c r="P65" s="96"/>
      <c r="Q65" s="96"/>
      <c r="R65" s="96"/>
      <c r="S65" s="96"/>
      <c r="T65" s="97"/>
      <c r="U65" s="97"/>
      <c r="V65" s="97"/>
      <c r="W65" s="97"/>
      <c r="X65" s="97"/>
    </row>
    <row r="66" spans="2:24" ht="11.25" customHeight="1" x14ac:dyDescent="0.25">
      <c r="B66" s="121">
        <v>59</v>
      </c>
      <c r="C66" s="121" t="s">
        <v>183</v>
      </c>
      <c r="D66" s="121" t="s">
        <v>245</v>
      </c>
      <c r="E66" s="121">
        <v>4</v>
      </c>
      <c r="F66" s="121" t="s">
        <v>185</v>
      </c>
      <c r="G66" s="121" t="s">
        <v>311</v>
      </c>
      <c r="H66" s="121"/>
      <c r="I66" s="121" t="s">
        <v>187</v>
      </c>
      <c r="J66" s="122">
        <v>0.53284722222222225</v>
      </c>
      <c r="K66" s="96"/>
      <c r="L66" s="96"/>
      <c r="M66" s="96"/>
      <c r="N66" s="96"/>
      <c r="O66" s="96"/>
      <c r="P66" s="96"/>
      <c r="Q66" s="96"/>
      <c r="R66" s="96"/>
      <c r="S66" s="96"/>
      <c r="T66" s="97"/>
      <c r="U66" s="97"/>
      <c r="V66" s="97"/>
      <c r="W66" s="97"/>
      <c r="X66" s="97"/>
    </row>
    <row r="67" spans="2:24" ht="11.25" customHeight="1" x14ac:dyDescent="0.25">
      <c r="B67" s="121">
        <v>60</v>
      </c>
      <c r="C67" s="121" t="s">
        <v>183</v>
      </c>
      <c r="D67" s="121" t="s">
        <v>299</v>
      </c>
      <c r="E67" s="121">
        <v>2</v>
      </c>
      <c r="F67" s="121" t="s">
        <v>201</v>
      </c>
      <c r="G67" s="121" t="s">
        <v>312</v>
      </c>
      <c r="H67" s="121"/>
      <c r="I67" s="121" t="s">
        <v>203</v>
      </c>
      <c r="J67" s="122">
        <v>0.53611111111111109</v>
      </c>
      <c r="K67" s="96"/>
      <c r="L67" s="96"/>
      <c r="M67" s="96"/>
      <c r="N67" s="96"/>
      <c r="O67" s="96"/>
      <c r="P67" s="96"/>
      <c r="Q67" s="96"/>
      <c r="R67" s="96"/>
      <c r="S67" s="96"/>
      <c r="T67" s="97"/>
      <c r="U67" s="97"/>
      <c r="V67" s="97"/>
      <c r="W67" s="97"/>
      <c r="X67" s="97"/>
    </row>
    <row r="68" spans="2:24" ht="11.25" customHeight="1" x14ac:dyDescent="0.25">
      <c r="B68" s="121">
        <v>61</v>
      </c>
      <c r="C68" s="121" t="s">
        <v>192</v>
      </c>
      <c r="D68" s="121" t="s">
        <v>219</v>
      </c>
      <c r="E68" s="121">
        <v>6</v>
      </c>
      <c r="F68" s="121" t="s">
        <v>220</v>
      </c>
      <c r="G68" s="121" t="s">
        <v>313</v>
      </c>
      <c r="H68" s="121"/>
      <c r="I68" s="121" t="s">
        <v>222</v>
      </c>
      <c r="J68" s="122">
        <v>0.53937499999999994</v>
      </c>
      <c r="K68" s="96"/>
      <c r="L68" s="96"/>
      <c r="M68" s="96"/>
      <c r="N68" s="96"/>
      <c r="O68" s="96"/>
      <c r="P68" s="96"/>
      <c r="Q68" s="96"/>
      <c r="R68" s="96"/>
      <c r="S68" s="96"/>
      <c r="T68" s="97"/>
      <c r="U68" s="97"/>
      <c r="V68" s="97"/>
      <c r="W68" s="97"/>
      <c r="X68" s="97"/>
    </row>
    <row r="69" spans="2:24" ht="11.25" customHeight="1" x14ac:dyDescent="0.25">
      <c r="B69" s="121">
        <v>62</v>
      </c>
      <c r="C69" s="121" t="s">
        <v>183</v>
      </c>
      <c r="D69" s="121" t="s">
        <v>245</v>
      </c>
      <c r="E69" s="121">
        <v>5</v>
      </c>
      <c r="F69" s="121" t="s">
        <v>185</v>
      </c>
      <c r="G69" s="121" t="s">
        <v>314</v>
      </c>
      <c r="H69" s="121"/>
      <c r="I69" s="121" t="s">
        <v>187</v>
      </c>
      <c r="J69" s="122">
        <v>0.54263888888888878</v>
      </c>
      <c r="K69" s="96"/>
      <c r="L69" s="96"/>
      <c r="M69" s="96"/>
      <c r="N69" s="96"/>
      <c r="O69" s="96"/>
      <c r="P69" s="96"/>
      <c r="Q69" s="96"/>
      <c r="R69" s="96"/>
      <c r="S69" s="96"/>
      <c r="T69" s="97"/>
      <c r="U69" s="97"/>
      <c r="V69" s="97"/>
      <c r="W69" s="97"/>
      <c r="X69" s="97"/>
    </row>
    <row r="70" spans="2:24" ht="11.25" customHeight="1" x14ac:dyDescent="0.25">
      <c r="B70" s="121">
        <v>63</v>
      </c>
      <c r="C70" s="121" t="s">
        <v>183</v>
      </c>
      <c r="D70" s="121" t="s">
        <v>299</v>
      </c>
      <c r="E70" s="121">
        <v>3</v>
      </c>
      <c r="F70" s="121" t="s">
        <v>201</v>
      </c>
      <c r="G70" s="121" t="s">
        <v>315</v>
      </c>
      <c r="H70" s="121"/>
      <c r="I70" s="121" t="s">
        <v>203</v>
      </c>
      <c r="J70" s="122">
        <v>0.54590277777777763</v>
      </c>
      <c r="K70" s="96"/>
      <c r="L70" s="96"/>
      <c r="M70" s="96"/>
      <c r="N70" s="96"/>
      <c r="O70" s="96"/>
      <c r="P70" s="96"/>
      <c r="Q70" s="96"/>
      <c r="R70" s="96"/>
      <c r="S70" s="96"/>
      <c r="T70" s="97"/>
      <c r="U70" s="97"/>
      <c r="V70" s="97"/>
      <c r="W70" s="97"/>
      <c r="X70" s="97"/>
    </row>
    <row r="71" spans="2:24" ht="11.25" customHeight="1" x14ac:dyDescent="0.25">
      <c r="B71" s="121">
        <v>64</v>
      </c>
      <c r="C71" s="121" t="s">
        <v>204</v>
      </c>
      <c r="D71" s="121" t="s">
        <v>281</v>
      </c>
      <c r="E71" s="121">
        <v>2</v>
      </c>
      <c r="F71" s="121" t="s">
        <v>206</v>
      </c>
      <c r="G71" s="121" t="s">
        <v>316</v>
      </c>
      <c r="H71" s="121"/>
      <c r="I71" s="121" t="s">
        <v>317</v>
      </c>
      <c r="J71" s="122">
        <v>0.54916666666666647</v>
      </c>
      <c r="K71" s="96"/>
      <c r="L71" s="96"/>
      <c r="M71" s="96"/>
      <c r="N71" s="96"/>
      <c r="O71" s="96"/>
      <c r="P71" s="96"/>
      <c r="Q71" s="96"/>
      <c r="R71" s="96"/>
      <c r="S71" s="96"/>
      <c r="T71" s="97"/>
      <c r="U71" s="97"/>
      <c r="V71" s="97"/>
      <c r="W71" s="97"/>
      <c r="X71" s="97"/>
    </row>
    <row r="72" spans="2:24" ht="11.25" customHeight="1" x14ac:dyDescent="0.25">
      <c r="B72" s="121">
        <v>65</v>
      </c>
      <c r="C72" s="121" t="s">
        <v>192</v>
      </c>
      <c r="D72" s="121" t="s">
        <v>318</v>
      </c>
      <c r="E72" s="121">
        <v>7</v>
      </c>
      <c r="F72" s="121" t="s">
        <v>319</v>
      </c>
      <c r="G72" s="121" t="s">
        <v>320</v>
      </c>
      <c r="H72" s="121"/>
      <c r="I72" s="121" t="s">
        <v>196</v>
      </c>
      <c r="J72" s="122">
        <v>0.55243055555555531</v>
      </c>
      <c r="K72" s="96"/>
      <c r="L72" s="96"/>
      <c r="M72" s="96"/>
      <c r="N72" s="96"/>
      <c r="O72" s="96"/>
      <c r="P72" s="96"/>
      <c r="Q72" s="96"/>
      <c r="R72" s="96"/>
      <c r="S72" s="96"/>
      <c r="T72" s="97"/>
      <c r="U72" s="97"/>
      <c r="V72" s="97"/>
      <c r="W72" s="97"/>
      <c r="X72" s="97"/>
    </row>
    <row r="73" spans="2:24" ht="11.25" customHeight="1" x14ac:dyDescent="0.25">
      <c r="B73" s="121">
        <v>66</v>
      </c>
      <c r="C73" s="121" t="s">
        <v>47</v>
      </c>
      <c r="D73" s="121" t="s">
        <v>247</v>
      </c>
      <c r="E73" s="121">
        <v>7</v>
      </c>
      <c r="F73" s="121" t="s">
        <v>50</v>
      </c>
      <c r="G73" s="121" t="s">
        <v>321</v>
      </c>
      <c r="H73" s="121"/>
      <c r="I73" s="121" t="s">
        <v>322</v>
      </c>
      <c r="J73" s="122">
        <v>0.55569444444444416</v>
      </c>
      <c r="K73" s="96"/>
      <c r="L73" s="96"/>
      <c r="M73" s="96"/>
      <c r="N73" s="96"/>
      <c r="O73" s="96"/>
      <c r="P73" s="96"/>
      <c r="Q73" s="96"/>
      <c r="R73" s="96"/>
      <c r="S73" s="96"/>
      <c r="T73" s="97"/>
      <c r="U73" s="97"/>
      <c r="V73" s="97"/>
      <c r="W73" s="97"/>
      <c r="X73" s="97"/>
    </row>
    <row r="74" spans="2:24" ht="11.25" customHeight="1" x14ac:dyDescent="0.25">
      <c r="B74" s="121">
        <v>67</v>
      </c>
      <c r="C74" s="121" t="s">
        <v>47</v>
      </c>
      <c r="D74" s="121" t="s">
        <v>242</v>
      </c>
      <c r="E74" s="121">
        <v>8</v>
      </c>
      <c r="F74" s="121" t="s">
        <v>48</v>
      </c>
      <c r="G74" s="121" t="s">
        <v>323</v>
      </c>
      <c r="H74" s="121"/>
      <c r="I74" s="121" t="s">
        <v>324</v>
      </c>
      <c r="J74" s="122">
        <v>0.558958333333333</v>
      </c>
      <c r="K74" s="96"/>
      <c r="L74" s="96"/>
      <c r="M74" s="96"/>
      <c r="N74" s="96"/>
      <c r="O74" s="96"/>
      <c r="P74" s="96"/>
      <c r="Q74" s="96"/>
      <c r="R74" s="96"/>
      <c r="S74" s="96"/>
      <c r="T74" s="97"/>
      <c r="U74" s="97"/>
      <c r="V74" s="97"/>
      <c r="W74" s="97"/>
      <c r="X74" s="97"/>
    </row>
    <row r="75" spans="2:24" ht="10.7" customHeight="1" x14ac:dyDescent="0.25">
      <c r="B75" s="121">
        <v>68</v>
      </c>
      <c r="C75" s="121" t="s">
        <v>183</v>
      </c>
      <c r="D75" s="121" t="s">
        <v>245</v>
      </c>
      <c r="E75" s="121">
        <v>6</v>
      </c>
      <c r="F75" s="121" t="s">
        <v>185</v>
      </c>
      <c r="G75" s="121" t="s">
        <v>325</v>
      </c>
      <c r="H75" s="121"/>
      <c r="I75" s="121" t="s">
        <v>187</v>
      </c>
      <c r="J75" s="122">
        <v>0.56222222222222185</v>
      </c>
      <c r="K75" s="96"/>
      <c r="L75" s="96"/>
      <c r="M75" s="96"/>
      <c r="N75" s="96"/>
      <c r="O75" s="96"/>
      <c r="P75" s="96"/>
      <c r="Q75" s="96"/>
      <c r="R75" s="96"/>
      <c r="S75" s="96"/>
      <c r="T75" s="97"/>
      <c r="U75" s="97"/>
      <c r="V75" s="97"/>
      <c r="W75" s="97"/>
      <c r="X75" s="97"/>
    </row>
    <row r="76" spans="2:24" ht="10.7" customHeight="1" x14ac:dyDescent="0.25">
      <c r="B76" s="121">
        <v>69</v>
      </c>
      <c r="C76" s="121" t="s">
        <v>47</v>
      </c>
      <c r="D76" s="121" t="s">
        <v>247</v>
      </c>
      <c r="E76" s="121">
        <v>8</v>
      </c>
      <c r="F76" s="121" t="s">
        <v>50</v>
      </c>
      <c r="G76" s="121" t="s">
        <v>326</v>
      </c>
      <c r="H76" s="121"/>
      <c r="I76" s="121" t="s">
        <v>327</v>
      </c>
      <c r="J76" s="122">
        <v>0.56548611111111069</v>
      </c>
      <c r="K76" s="96"/>
      <c r="L76" s="96"/>
      <c r="M76" s="96"/>
      <c r="N76" s="96"/>
      <c r="O76" s="96"/>
      <c r="P76" s="96"/>
      <c r="Q76" s="96"/>
      <c r="R76" s="96"/>
      <c r="S76" s="96"/>
      <c r="T76" s="97"/>
      <c r="U76" s="97"/>
      <c r="V76" s="97"/>
      <c r="W76" s="97"/>
      <c r="X76" s="97"/>
    </row>
    <row r="77" spans="2:24" ht="10.7" customHeight="1" x14ac:dyDescent="0.25">
      <c r="B77" s="121">
        <v>70</v>
      </c>
      <c r="C77" s="121" t="s">
        <v>47</v>
      </c>
      <c r="D77" s="121" t="s">
        <v>209</v>
      </c>
      <c r="E77" s="121">
        <v>9</v>
      </c>
      <c r="F77" s="121" t="s">
        <v>52</v>
      </c>
      <c r="G77" s="121" t="s">
        <v>328</v>
      </c>
      <c r="H77" s="121"/>
      <c r="I77" s="121" t="s">
        <v>329</v>
      </c>
      <c r="J77" s="122">
        <v>0.56874999999999953</v>
      </c>
      <c r="K77" s="96"/>
      <c r="L77" s="96"/>
      <c r="M77" s="96"/>
      <c r="N77" s="96"/>
      <c r="O77" s="96"/>
      <c r="P77" s="96"/>
      <c r="Q77" s="96"/>
      <c r="R77" s="96"/>
      <c r="S77" s="96"/>
      <c r="T77" s="97"/>
      <c r="U77" s="97"/>
      <c r="V77" s="97"/>
      <c r="W77" s="97"/>
      <c r="X77" s="97"/>
    </row>
    <row r="78" spans="2:24" ht="10.5" customHeight="1" x14ac:dyDescent="0.25">
      <c r="B78" s="121">
        <v>71</v>
      </c>
      <c r="C78" s="121" t="s">
        <v>183</v>
      </c>
      <c r="D78" s="121" t="s">
        <v>265</v>
      </c>
      <c r="E78" s="121">
        <v>9</v>
      </c>
      <c r="F78" s="121" t="s">
        <v>266</v>
      </c>
      <c r="G78" s="121" t="s">
        <v>330</v>
      </c>
      <c r="H78" s="121"/>
      <c r="I78" s="121" t="s">
        <v>268</v>
      </c>
      <c r="J78" s="122">
        <v>0.57201388888888838</v>
      </c>
      <c r="K78" s="96"/>
      <c r="L78" s="96"/>
      <c r="M78" s="96"/>
      <c r="N78" s="96"/>
      <c r="O78" s="96"/>
      <c r="P78" s="96"/>
      <c r="Q78" s="96"/>
      <c r="R78" s="96"/>
      <c r="S78" s="96"/>
      <c r="T78" s="97"/>
      <c r="U78" s="97"/>
      <c r="V78" s="97"/>
      <c r="W78" s="97"/>
      <c r="X78" s="97"/>
    </row>
    <row r="79" spans="2:24" ht="10.7" customHeight="1" x14ac:dyDescent="0.25">
      <c r="B79" s="121">
        <v>72</v>
      </c>
      <c r="C79" s="121" t="s">
        <v>204</v>
      </c>
      <c r="D79" s="121" t="s">
        <v>281</v>
      </c>
      <c r="E79" s="121">
        <v>3</v>
      </c>
      <c r="F79" s="121" t="s">
        <v>206</v>
      </c>
      <c r="G79" s="121" t="s">
        <v>331</v>
      </c>
      <c r="H79" s="121"/>
      <c r="I79" s="121" t="s">
        <v>332</v>
      </c>
      <c r="J79" s="122">
        <v>0.57527777777777722</v>
      </c>
      <c r="K79" s="96"/>
      <c r="L79" s="96"/>
      <c r="M79" s="96"/>
      <c r="N79" s="96"/>
      <c r="O79" s="96"/>
      <c r="P79" s="96"/>
      <c r="Q79" s="96"/>
      <c r="R79" s="96"/>
      <c r="S79" s="96"/>
      <c r="T79" s="97"/>
      <c r="U79" s="97"/>
      <c r="V79" s="97"/>
      <c r="W79" s="97" t="s">
        <v>49</v>
      </c>
      <c r="X79" s="97"/>
    </row>
    <row r="80" spans="2:24" ht="10.7" customHeight="1" x14ac:dyDescent="0.25">
      <c r="B80" s="121">
        <v>73</v>
      </c>
      <c r="C80" s="121" t="s">
        <v>47</v>
      </c>
      <c r="D80" s="121" t="s">
        <v>260</v>
      </c>
      <c r="E80" s="121">
        <v>4</v>
      </c>
      <c r="F80" s="121" t="s">
        <v>51</v>
      </c>
      <c r="G80" s="121" t="s">
        <v>333</v>
      </c>
      <c r="H80" s="121"/>
      <c r="I80" s="121" t="s">
        <v>334</v>
      </c>
      <c r="J80" s="122">
        <v>0.57854166666666607</v>
      </c>
      <c r="K80" s="96"/>
      <c r="L80" s="96"/>
      <c r="M80" s="96"/>
      <c r="N80" s="96"/>
      <c r="O80" s="96"/>
      <c r="P80" s="96"/>
      <c r="Q80" s="96"/>
      <c r="R80" s="96"/>
      <c r="S80" s="96"/>
      <c r="T80" s="97"/>
      <c r="U80" s="97"/>
      <c r="V80" s="97"/>
      <c r="W80" s="97" t="s">
        <v>49</v>
      </c>
      <c r="X80" s="97"/>
    </row>
    <row r="81" spans="2:24" ht="10.7" customHeight="1" x14ac:dyDescent="0.25">
      <c r="B81" s="121"/>
      <c r="C81" s="121"/>
      <c r="D81" s="121"/>
      <c r="E81" s="121"/>
      <c r="F81" s="121"/>
      <c r="G81" s="121"/>
      <c r="H81" s="121"/>
      <c r="I81" s="121"/>
      <c r="J81" s="122"/>
      <c r="K81" s="96"/>
      <c r="L81" s="96"/>
      <c r="M81" s="96"/>
      <c r="N81" s="96"/>
      <c r="O81" s="96"/>
      <c r="P81" s="96"/>
      <c r="Q81" s="96"/>
      <c r="R81" s="96"/>
      <c r="S81" s="96"/>
      <c r="T81" s="97"/>
      <c r="U81" s="97"/>
      <c r="V81" s="97"/>
      <c r="W81" s="97" t="s">
        <v>49</v>
      </c>
      <c r="X81" s="97"/>
    </row>
    <row r="82" spans="2:24" ht="10.7" customHeight="1" x14ac:dyDescent="0.25">
      <c r="B82" s="121"/>
      <c r="C82" s="121"/>
      <c r="D82" s="121"/>
      <c r="E82" s="121"/>
      <c r="F82" s="121"/>
      <c r="G82" s="121"/>
      <c r="H82" s="121"/>
      <c r="I82" s="121"/>
      <c r="J82" s="122"/>
      <c r="K82" s="96"/>
      <c r="L82" s="96"/>
      <c r="M82" s="96"/>
      <c r="N82" s="96"/>
      <c r="O82" s="96"/>
      <c r="P82" s="96"/>
      <c r="Q82" s="96"/>
      <c r="R82" s="96"/>
      <c r="S82" s="96"/>
      <c r="T82" s="97"/>
      <c r="U82" s="97"/>
      <c r="V82" s="97"/>
      <c r="W82" s="97" t="s">
        <v>49</v>
      </c>
      <c r="X82" s="97"/>
    </row>
    <row r="83" spans="2:24" ht="10.7" customHeight="1" x14ac:dyDescent="0.25">
      <c r="B83" s="121"/>
      <c r="C83" s="121"/>
      <c r="D83" s="121"/>
      <c r="E83" s="121"/>
      <c r="F83" s="121"/>
      <c r="G83" s="121"/>
      <c r="H83" s="121"/>
      <c r="I83" s="121"/>
      <c r="J83" s="122"/>
      <c r="K83" s="96"/>
      <c r="L83" s="96"/>
      <c r="M83" s="96"/>
      <c r="N83" s="96"/>
      <c r="O83" s="96"/>
      <c r="P83" s="96"/>
      <c r="Q83" s="96"/>
      <c r="R83" s="96"/>
      <c r="S83" s="96"/>
      <c r="T83" s="97"/>
      <c r="U83" s="97"/>
      <c r="V83" s="97"/>
      <c r="W83" s="97" t="s">
        <v>49</v>
      </c>
      <c r="X83" s="97"/>
    </row>
    <row r="84" spans="2:24" ht="10.7" customHeight="1" x14ac:dyDescent="0.25">
      <c r="B84" s="121"/>
      <c r="C84" s="121"/>
      <c r="D84" s="121"/>
      <c r="E84" s="121"/>
      <c r="F84" s="121"/>
      <c r="G84" s="121"/>
      <c r="H84" s="121"/>
      <c r="I84" s="121"/>
      <c r="J84" s="122"/>
      <c r="K84" s="96"/>
      <c r="L84" s="96"/>
      <c r="M84" s="96"/>
      <c r="N84" s="96"/>
      <c r="O84" s="96"/>
      <c r="P84" s="96"/>
      <c r="Q84" s="96"/>
      <c r="R84" s="96"/>
      <c r="S84" s="96"/>
      <c r="T84" s="97"/>
      <c r="U84" s="97"/>
      <c r="V84" s="97"/>
      <c r="W84" s="97"/>
      <c r="X84" s="97"/>
    </row>
    <row r="85" spans="2:24" ht="10.7" customHeight="1" x14ac:dyDescent="0.25">
      <c r="B85" s="121"/>
      <c r="C85" s="121"/>
      <c r="D85" s="121"/>
      <c r="E85" s="121"/>
      <c r="F85" s="121"/>
      <c r="G85" s="121"/>
      <c r="H85" s="121"/>
      <c r="I85" s="121"/>
      <c r="J85" s="122"/>
      <c r="K85" s="96"/>
      <c r="L85" s="96"/>
      <c r="M85" s="96"/>
      <c r="N85" s="96"/>
      <c r="O85" s="96"/>
      <c r="P85" s="96"/>
      <c r="Q85" s="96"/>
      <c r="R85" s="96"/>
      <c r="S85" s="96"/>
      <c r="T85" s="97"/>
      <c r="U85" s="97"/>
      <c r="V85" s="97"/>
      <c r="W85" s="97"/>
      <c r="X85" s="97"/>
    </row>
    <row r="86" spans="2:24" ht="13.5" customHeight="1" x14ac:dyDescent="0.25">
      <c r="B86" s="123" t="s">
        <v>33</v>
      </c>
      <c r="C86" s="46"/>
      <c r="D86" s="46"/>
      <c r="E86" s="46"/>
      <c r="F86" s="46"/>
      <c r="G86" s="46"/>
      <c r="H86" s="46"/>
      <c r="I86" s="46"/>
      <c r="J86" s="124"/>
      <c r="K86" s="124"/>
      <c r="L86" s="124"/>
      <c r="M86" s="124"/>
      <c r="N86" s="124"/>
      <c r="O86" s="124"/>
      <c r="P86" s="124"/>
      <c r="Q86" s="124"/>
      <c r="R86" s="125"/>
      <c r="S86" s="126"/>
      <c r="T86" s="49"/>
      <c r="U86" s="49"/>
      <c r="V86" s="49"/>
      <c r="W86" s="49"/>
      <c r="X86" s="51"/>
    </row>
    <row r="87" spans="2:24" ht="13.5" customHeight="1" x14ac:dyDescent="0.25">
      <c r="B87" s="127"/>
      <c r="C87" s="61"/>
      <c r="D87" s="61"/>
      <c r="E87" s="61"/>
      <c r="F87" s="61"/>
      <c r="G87" s="61"/>
      <c r="H87" s="61"/>
      <c r="I87" s="61"/>
      <c r="J87" s="128"/>
      <c r="K87" s="128"/>
      <c r="L87" s="128"/>
      <c r="M87" s="128"/>
      <c r="N87" s="128"/>
      <c r="O87" s="128"/>
      <c r="P87" s="128"/>
      <c r="Q87" s="128"/>
      <c r="R87" s="128"/>
      <c r="S87" s="128"/>
      <c r="T87" s="61"/>
      <c r="U87" s="61"/>
      <c r="V87" s="61"/>
      <c r="W87" s="61"/>
      <c r="X87" s="61"/>
    </row>
    <row r="88" spans="2:24" ht="26.25" customHeight="1" x14ac:dyDescent="0.25">
      <c r="B88" s="104"/>
      <c r="F88" s="178" t="s">
        <v>179</v>
      </c>
      <c r="G88" s="178"/>
      <c r="H88" s="178"/>
      <c r="I88" s="178"/>
      <c r="J88" s="178"/>
      <c r="K88" s="178"/>
      <c r="L88" s="178"/>
      <c r="M88" s="178"/>
      <c r="N88" s="178"/>
      <c r="O88" s="178"/>
      <c r="P88" s="178"/>
      <c r="Q88" s="178"/>
      <c r="R88" s="178"/>
      <c r="S88" s="178"/>
      <c r="T88" s="178"/>
      <c r="U88" s="178"/>
      <c r="V88" s="129"/>
    </row>
    <row r="89" spans="2:24" ht="21" customHeight="1" x14ac:dyDescent="0.25">
      <c r="B89" s="104"/>
      <c r="F89" s="178"/>
      <c r="G89" s="178"/>
      <c r="H89" s="178"/>
      <c r="I89" s="178"/>
      <c r="J89" s="178"/>
      <c r="K89" s="178"/>
      <c r="L89" s="178"/>
      <c r="M89" s="178"/>
      <c r="N89" s="178"/>
      <c r="O89" s="178"/>
      <c r="P89" s="178"/>
      <c r="Q89" s="178"/>
      <c r="R89" s="178"/>
      <c r="S89" s="178"/>
      <c r="T89" s="178"/>
      <c r="U89" s="178"/>
      <c r="V89" s="129"/>
    </row>
    <row r="90" spans="2:24" ht="20.25" customHeight="1" x14ac:dyDescent="0.25">
      <c r="B90" s="130" t="s">
        <v>335</v>
      </c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31"/>
      <c r="R90" s="131"/>
      <c r="S90" s="131"/>
      <c r="T90" s="131"/>
      <c r="U90" s="131"/>
      <c r="V90" s="131"/>
    </row>
    <row r="91" spans="2:24" ht="16.5" customHeight="1" x14ac:dyDescent="0.25">
      <c r="B91" s="9"/>
      <c r="C91" s="102" t="s">
        <v>2</v>
      </c>
      <c r="D91" s="179">
        <v>44912</v>
      </c>
      <c r="E91" s="179"/>
      <c r="F91" s="179"/>
      <c r="G91" s="11"/>
      <c r="H91" s="11"/>
      <c r="I91" s="11"/>
      <c r="J91" s="11"/>
      <c r="K91" s="148"/>
      <c r="L91" s="149"/>
      <c r="M91" s="156" t="s">
        <v>3</v>
      </c>
      <c r="N91" s="157"/>
      <c r="O91" s="148">
        <v>5.0999999999999996</v>
      </c>
      <c r="P91" s="148"/>
      <c r="Q91" s="148"/>
      <c r="R91" s="148"/>
      <c r="S91" s="148"/>
      <c r="T91" s="148"/>
      <c r="U91" s="12"/>
      <c r="V91" s="108"/>
      <c r="W91" s="12"/>
      <c r="X91" s="108" t="s">
        <v>181</v>
      </c>
    </row>
    <row r="92" spans="2:24" ht="13.5" customHeight="1" x14ac:dyDescent="0.25">
      <c r="B92" s="109" t="s">
        <v>6</v>
      </c>
      <c r="C92" s="110"/>
      <c r="D92" s="16"/>
      <c r="E92" s="111"/>
      <c r="F92" s="111"/>
      <c r="G92" s="112" t="s">
        <v>7</v>
      </c>
      <c r="H92" s="112"/>
      <c r="I92" s="111"/>
      <c r="J92" s="111"/>
      <c r="K92" s="156" t="s">
        <v>8</v>
      </c>
      <c r="L92" s="173"/>
      <c r="M92" s="176" t="s">
        <v>9</v>
      </c>
      <c r="N92" s="163" t="s">
        <v>40</v>
      </c>
      <c r="O92" s="156" t="s">
        <v>11</v>
      </c>
      <c r="P92" s="157"/>
      <c r="Q92" s="157"/>
      <c r="R92" s="157"/>
      <c r="S92" s="157"/>
      <c r="T92" s="157"/>
      <c r="U92" s="173"/>
      <c r="V92" s="163" t="s">
        <v>12</v>
      </c>
      <c r="W92" s="163" t="s">
        <v>182</v>
      </c>
      <c r="X92" s="153" t="s">
        <v>14</v>
      </c>
    </row>
    <row r="93" spans="2:24" s="118" customFormat="1" ht="15.75" customHeight="1" x14ac:dyDescent="0.25">
      <c r="B93" s="103"/>
      <c r="C93" s="115" t="s">
        <v>15</v>
      </c>
      <c r="D93" s="114" t="s">
        <v>16</v>
      </c>
      <c r="E93" s="115" t="s">
        <v>17</v>
      </c>
      <c r="F93" s="115" t="s">
        <v>18</v>
      </c>
      <c r="G93" s="114" t="s">
        <v>19</v>
      </c>
      <c r="H93" s="67" t="s">
        <v>20</v>
      </c>
      <c r="I93" s="67" t="s">
        <v>21</v>
      </c>
      <c r="J93" s="132" t="s">
        <v>22</v>
      </c>
      <c r="K93" s="114" t="s">
        <v>24</v>
      </c>
      <c r="L93" s="114" t="s">
        <v>25</v>
      </c>
      <c r="M93" s="177"/>
      <c r="N93" s="164"/>
      <c r="O93" s="114" t="s">
        <v>26</v>
      </c>
      <c r="P93" s="114" t="s">
        <v>27</v>
      </c>
      <c r="Q93" s="114" t="s">
        <v>28</v>
      </c>
      <c r="R93" s="114" t="s">
        <v>29</v>
      </c>
      <c r="S93" s="114" t="s">
        <v>30</v>
      </c>
      <c r="T93" s="114" t="s">
        <v>31</v>
      </c>
      <c r="U93" s="117" t="s">
        <v>32</v>
      </c>
      <c r="V93" s="164"/>
      <c r="W93" s="164"/>
      <c r="X93" s="154"/>
    </row>
    <row r="94" spans="2:24" ht="10.7" customHeight="1" x14ac:dyDescent="0.25">
      <c r="B94" s="119">
        <v>1</v>
      </c>
      <c r="C94" s="119" t="s">
        <v>192</v>
      </c>
      <c r="D94" s="119" t="s">
        <v>193</v>
      </c>
      <c r="E94" s="119">
        <v>5</v>
      </c>
      <c r="F94" s="119" t="s">
        <v>194</v>
      </c>
      <c r="G94" s="119" t="s">
        <v>336</v>
      </c>
      <c r="H94" s="119"/>
      <c r="I94" s="119" t="s">
        <v>196</v>
      </c>
      <c r="J94" s="120">
        <v>0.76368055555555547</v>
      </c>
      <c r="K94" s="133"/>
      <c r="L94" s="133"/>
      <c r="M94" s="133"/>
      <c r="N94" s="133"/>
      <c r="O94" s="133"/>
      <c r="P94" s="133"/>
      <c r="Q94" s="133"/>
      <c r="R94" s="133"/>
      <c r="S94" s="133"/>
      <c r="T94" s="134"/>
      <c r="U94" s="134"/>
      <c r="V94" s="134"/>
      <c r="W94" s="134" t="s">
        <v>49</v>
      </c>
      <c r="X94" s="134"/>
    </row>
    <row r="95" spans="2:24" ht="10.7" customHeight="1" x14ac:dyDescent="0.25">
      <c r="B95" s="121">
        <v>2</v>
      </c>
      <c r="C95" s="121" t="s">
        <v>47</v>
      </c>
      <c r="D95" s="121" t="s">
        <v>242</v>
      </c>
      <c r="E95" s="121">
        <v>9</v>
      </c>
      <c r="F95" s="121" t="s">
        <v>48</v>
      </c>
      <c r="G95" s="121" t="s">
        <v>337</v>
      </c>
      <c r="H95" s="121"/>
      <c r="I95" s="121" t="s">
        <v>338</v>
      </c>
      <c r="J95" s="122">
        <v>0.76694444444444432</v>
      </c>
      <c r="K95" s="135"/>
      <c r="L95" s="135"/>
      <c r="M95" s="135"/>
      <c r="N95" s="135"/>
      <c r="O95" s="135"/>
      <c r="P95" s="135"/>
      <c r="Q95" s="135"/>
      <c r="R95" s="135"/>
      <c r="S95" s="135"/>
      <c r="T95" s="136"/>
      <c r="U95" s="136"/>
      <c r="V95" s="136"/>
      <c r="W95" s="136" t="s">
        <v>49</v>
      </c>
      <c r="X95" s="136"/>
    </row>
    <row r="96" spans="2:24" ht="10.7" customHeight="1" x14ac:dyDescent="0.25">
      <c r="B96" s="121">
        <v>3</v>
      </c>
      <c r="C96" s="121" t="s">
        <v>47</v>
      </c>
      <c r="D96" s="121" t="s">
        <v>247</v>
      </c>
      <c r="E96" s="121">
        <v>9</v>
      </c>
      <c r="F96" s="121" t="s">
        <v>50</v>
      </c>
      <c r="G96" s="121" t="s">
        <v>339</v>
      </c>
      <c r="H96" s="121"/>
      <c r="I96" s="121" t="s">
        <v>340</v>
      </c>
      <c r="J96" s="122">
        <v>0.77020833333333316</v>
      </c>
      <c r="K96" s="135"/>
      <c r="L96" s="135"/>
      <c r="M96" s="135"/>
      <c r="N96" s="135"/>
      <c r="O96" s="135"/>
      <c r="P96" s="135"/>
      <c r="Q96" s="135"/>
      <c r="R96" s="135"/>
      <c r="S96" s="135"/>
      <c r="T96" s="136"/>
      <c r="U96" s="136"/>
      <c r="V96" s="136"/>
      <c r="W96" s="136" t="s">
        <v>49</v>
      </c>
      <c r="X96" s="136"/>
    </row>
    <row r="97" spans="2:24" ht="10.7" customHeight="1" x14ac:dyDescent="0.25">
      <c r="B97" s="121">
        <v>4</v>
      </c>
      <c r="C97" s="121" t="s">
        <v>183</v>
      </c>
      <c r="D97" s="121" t="s">
        <v>245</v>
      </c>
      <c r="E97" s="121">
        <v>7</v>
      </c>
      <c r="F97" s="121" t="s">
        <v>185</v>
      </c>
      <c r="G97" s="121" t="s">
        <v>341</v>
      </c>
      <c r="H97" s="121"/>
      <c r="I97" s="121" t="s">
        <v>187</v>
      </c>
      <c r="J97" s="122">
        <v>0.77347222222222201</v>
      </c>
      <c r="K97" s="135"/>
      <c r="L97" s="135"/>
      <c r="M97" s="135"/>
      <c r="N97" s="135"/>
      <c r="O97" s="135"/>
      <c r="P97" s="135"/>
      <c r="Q97" s="135"/>
      <c r="R97" s="135"/>
      <c r="S97" s="135"/>
      <c r="T97" s="136"/>
      <c r="U97" s="136"/>
      <c r="V97" s="136"/>
      <c r="W97" s="136"/>
      <c r="X97" s="136"/>
    </row>
    <row r="98" spans="2:24" ht="10.7" customHeight="1" x14ac:dyDescent="0.25">
      <c r="B98" s="121">
        <v>5</v>
      </c>
      <c r="C98" s="121" t="s">
        <v>47</v>
      </c>
      <c r="D98" s="121" t="s">
        <v>242</v>
      </c>
      <c r="E98" s="121">
        <v>10</v>
      </c>
      <c r="F98" s="121" t="s">
        <v>48</v>
      </c>
      <c r="G98" s="121" t="s">
        <v>342</v>
      </c>
      <c r="H98" s="121"/>
      <c r="I98" s="121" t="s">
        <v>343</v>
      </c>
      <c r="J98" s="122">
        <v>0.77673611111111085</v>
      </c>
      <c r="K98" s="135"/>
      <c r="L98" s="135"/>
      <c r="M98" s="135"/>
      <c r="N98" s="135"/>
      <c r="O98" s="135"/>
      <c r="P98" s="135"/>
      <c r="Q98" s="135"/>
      <c r="R98" s="135"/>
      <c r="S98" s="135"/>
      <c r="T98" s="136"/>
      <c r="U98" s="136"/>
      <c r="V98" s="136"/>
      <c r="W98" s="136"/>
      <c r="X98" s="136"/>
    </row>
    <row r="99" spans="2:24" ht="10.7" customHeight="1" x14ac:dyDescent="0.25">
      <c r="B99" s="121">
        <v>6</v>
      </c>
      <c r="C99" s="121" t="s">
        <v>204</v>
      </c>
      <c r="D99" s="121" t="s">
        <v>235</v>
      </c>
      <c r="E99" s="121">
        <v>5</v>
      </c>
      <c r="F99" s="121" t="s">
        <v>236</v>
      </c>
      <c r="G99" s="121" t="s">
        <v>344</v>
      </c>
      <c r="H99" s="121"/>
      <c r="I99" s="121" t="s">
        <v>345</v>
      </c>
      <c r="J99" s="122">
        <v>0.77999999999999969</v>
      </c>
      <c r="K99" s="135"/>
      <c r="L99" s="135"/>
      <c r="M99" s="135"/>
      <c r="N99" s="135"/>
      <c r="O99" s="135"/>
      <c r="P99" s="135"/>
      <c r="Q99" s="135"/>
      <c r="R99" s="135"/>
      <c r="S99" s="135"/>
      <c r="T99" s="136"/>
      <c r="U99" s="136"/>
      <c r="V99" s="136"/>
      <c r="W99" s="136"/>
      <c r="X99" s="136"/>
    </row>
    <row r="100" spans="2:24" ht="10.7" customHeight="1" x14ac:dyDescent="0.25">
      <c r="B100" s="121">
        <v>7</v>
      </c>
      <c r="C100" s="121" t="s">
        <v>192</v>
      </c>
      <c r="D100" s="121" t="s">
        <v>219</v>
      </c>
      <c r="E100" s="121">
        <v>7</v>
      </c>
      <c r="F100" s="121" t="s">
        <v>220</v>
      </c>
      <c r="G100" s="121" t="s">
        <v>346</v>
      </c>
      <c r="H100" s="121"/>
      <c r="I100" s="121" t="s">
        <v>222</v>
      </c>
      <c r="J100" s="122">
        <v>0.78326388888888854</v>
      </c>
      <c r="K100" s="135"/>
      <c r="L100" s="135"/>
      <c r="M100" s="135"/>
      <c r="N100" s="135"/>
      <c r="O100" s="135"/>
      <c r="P100" s="135"/>
      <c r="Q100" s="135"/>
      <c r="R100" s="135"/>
      <c r="S100" s="135"/>
      <c r="T100" s="136"/>
      <c r="U100" s="136"/>
      <c r="V100" s="136"/>
      <c r="W100" s="136"/>
      <c r="X100" s="136"/>
    </row>
    <row r="101" spans="2:24" ht="10.7" customHeight="1" x14ac:dyDescent="0.25">
      <c r="B101" s="121">
        <v>8</v>
      </c>
      <c r="C101" s="121" t="s">
        <v>47</v>
      </c>
      <c r="D101" s="121" t="s">
        <v>247</v>
      </c>
      <c r="E101" s="121">
        <v>10</v>
      </c>
      <c r="F101" s="121" t="s">
        <v>50</v>
      </c>
      <c r="G101" s="121" t="s">
        <v>347</v>
      </c>
      <c r="H101" s="121"/>
      <c r="I101" s="121" t="s">
        <v>348</v>
      </c>
      <c r="J101" s="122">
        <v>0.78652777777777738</v>
      </c>
      <c r="K101" s="135"/>
      <c r="L101" s="135"/>
      <c r="M101" s="135"/>
      <c r="N101" s="135"/>
      <c r="O101" s="135"/>
      <c r="P101" s="135"/>
      <c r="Q101" s="135"/>
      <c r="R101" s="135"/>
      <c r="S101" s="135"/>
      <c r="T101" s="136"/>
      <c r="U101" s="136"/>
      <c r="V101" s="136"/>
      <c r="W101" s="136"/>
      <c r="X101" s="136"/>
    </row>
    <row r="102" spans="2:24" ht="10.7" customHeight="1" x14ac:dyDescent="0.25">
      <c r="B102" s="121">
        <v>9</v>
      </c>
      <c r="C102" s="121" t="s">
        <v>47</v>
      </c>
      <c r="D102" s="121" t="s">
        <v>209</v>
      </c>
      <c r="E102" s="121">
        <v>10</v>
      </c>
      <c r="F102" s="121" t="s">
        <v>52</v>
      </c>
      <c r="G102" s="121" t="s">
        <v>349</v>
      </c>
      <c r="H102" s="121"/>
      <c r="I102" s="121" t="s">
        <v>350</v>
      </c>
      <c r="J102" s="122">
        <v>0.78979166666666623</v>
      </c>
      <c r="K102" s="135"/>
      <c r="L102" s="135"/>
      <c r="M102" s="135"/>
      <c r="N102" s="135"/>
      <c r="O102" s="135"/>
      <c r="P102" s="135"/>
      <c r="Q102" s="135"/>
      <c r="R102" s="135"/>
      <c r="S102" s="135"/>
      <c r="T102" s="136"/>
      <c r="U102" s="136"/>
      <c r="V102" s="136"/>
      <c r="W102" s="136"/>
      <c r="X102" s="136"/>
    </row>
    <row r="103" spans="2:24" ht="10.7" customHeight="1" x14ac:dyDescent="0.25">
      <c r="B103" s="121">
        <v>10</v>
      </c>
      <c r="C103" s="121" t="s">
        <v>47</v>
      </c>
      <c r="D103" s="121" t="s">
        <v>260</v>
      </c>
      <c r="E103" s="121">
        <v>5</v>
      </c>
      <c r="F103" s="121" t="s">
        <v>51</v>
      </c>
      <c r="G103" s="121" t="s">
        <v>351</v>
      </c>
      <c r="H103" s="121"/>
      <c r="I103" s="121" t="s">
        <v>352</v>
      </c>
      <c r="J103" s="122">
        <v>0.79305555555555507</v>
      </c>
      <c r="K103" s="135"/>
      <c r="L103" s="135"/>
      <c r="M103" s="135"/>
      <c r="N103" s="135"/>
      <c r="O103" s="135"/>
      <c r="P103" s="135"/>
      <c r="Q103" s="135"/>
      <c r="R103" s="135"/>
      <c r="S103" s="135"/>
      <c r="T103" s="136"/>
      <c r="U103" s="136"/>
      <c r="V103" s="136"/>
      <c r="W103" s="136"/>
      <c r="X103" s="136"/>
    </row>
    <row r="104" spans="2:24" ht="10.7" customHeight="1" x14ac:dyDescent="0.25">
      <c r="B104" s="121">
        <v>11</v>
      </c>
      <c r="C104" s="121" t="s">
        <v>183</v>
      </c>
      <c r="D104" s="121" t="s">
        <v>299</v>
      </c>
      <c r="E104" s="121">
        <v>4</v>
      </c>
      <c r="F104" s="121" t="s">
        <v>201</v>
      </c>
      <c r="G104" s="121" t="s">
        <v>353</v>
      </c>
      <c r="H104" s="121"/>
      <c r="I104" s="121" t="s">
        <v>203</v>
      </c>
      <c r="J104" s="122">
        <v>0.79631944444444391</v>
      </c>
      <c r="K104" s="135"/>
      <c r="L104" s="135"/>
      <c r="M104" s="135"/>
      <c r="N104" s="135"/>
      <c r="O104" s="135"/>
      <c r="P104" s="135"/>
      <c r="Q104" s="135"/>
      <c r="R104" s="135"/>
      <c r="S104" s="135"/>
      <c r="T104" s="136"/>
      <c r="U104" s="136"/>
      <c r="V104" s="136"/>
      <c r="W104" s="136"/>
      <c r="X104" s="136"/>
    </row>
    <row r="105" spans="2:24" ht="10.7" customHeight="1" x14ac:dyDescent="0.25">
      <c r="B105" s="121">
        <v>12</v>
      </c>
      <c r="C105" s="121" t="s">
        <v>47</v>
      </c>
      <c r="D105" s="121" t="s">
        <v>354</v>
      </c>
      <c r="E105" s="121">
        <v>1</v>
      </c>
      <c r="F105" s="121" t="s">
        <v>48</v>
      </c>
      <c r="G105" s="121" t="s">
        <v>355</v>
      </c>
      <c r="H105" s="121"/>
      <c r="I105" s="121" t="s">
        <v>356</v>
      </c>
      <c r="J105" s="122">
        <v>0.79958333333333276</v>
      </c>
      <c r="K105" s="135"/>
      <c r="L105" s="135"/>
      <c r="M105" s="135"/>
      <c r="N105" s="135"/>
      <c r="O105" s="135"/>
      <c r="P105" s="135"/>
      <c r="Q105" s="135"/>
      <c r="R105" s="135"/>
      <c r="S105" s="135"/>
      <c r="T105" s="136"/>
      <c r="U105" s="136"/>
      <c r="V105" s="136"/>
      <c r="W105" s="136"/>
      <c r="X105" s="136"/>
    </row>
    <row r="106" spans="2:24" ht="10.7" customHeight="1" x14ac:dyDescent="0.25">
      <c r="B106" s="121">
        <v>13</v>
      </c>
      <c r="C106" s="121" t="s">
        <v>204</v>
      </c>
      <c r="D106" s="121" t="s">
        <v>281</v>
      </c>
      <c r="E106" s="121">
        <v>4</v>
      </c>
      <c r="F106" s="121" t="s">
        <v>206</v>
      </c>
      <c r="G106" s="121" t="s">
        <v>357</v>
      </c>
      <c r="H106" s="121"/>
      <c r="I106" s="121" t="s">
        <v>358</v>
      </c>
      <c r="J106" s="122">
        <v>0.8028472222222216</v>
      </c>
      <c r="K106" s="135"/>
      <c r="L106" s="135"/>
      <c r="M106" s="135"/>
      <c r="N106" s="135"/>
      <c r="O106" s="135"/>
      <c r="P106" s="135"/>
      <c r="Q106" s="135"/>
      <c r="R106" s="135"/>
      <c r="S106" s="135"/>
      <c r="T106" s="136"/>
      <c r="U106" s="136"/>
      <c r="V106" s="136"/>
      <c r="W106" s="136"/>
      <c r="X106" s="136"/>
    </row>
    <row r="107" spans="2:24" ht="10.7" customHeight="1" x14ac:dyDescent="0.25">
      <c r="B107" s="121">
        <v>14</v>
      </c>
      <c r="C107" s="121" t="s">
        <v>183</v>
      </c>
      <c r="D107" s="121" t="s">
        <v>245</v>
      </c>
      <c r="E107" s="121">
        <v>8</v>
      </c>
      <c r="F107" s="121" t="s">
        <v>185</v>
      </c>
      <c r="G107" s="121" t="s">
        <v>359</v>
      </c>
      <c r="H107" s="121"/>
      <c r="I107" s="121" t="s">
        <v>187</v>
      </c>
      <c r="J107" s="122">
        <v>0.80611111111111045</v>
      </c>
      <c r="K107" s="135"/>
      <c r="L107" s="135"/>
      <c r="M107" s="135"/>
      <c r="N107" s="135"/>
      <c r="O107" s="135"/>
      <c r="P107" s="135"/>
      <c r="Q107" s="135"/>
      <c r="R107" s="135"/>
      <c r="S107" s="135"/>
      <c r="T107" s="136"/>
      <c r="U107" s="136"/>
      <c r="V107" s="136"/>
      <c r="W107" s="136"/>
      <c r="X107" s="136"/>
    </row>
    <row r="108" spans="2:24" ht="10.7" customHeight="1" x14ac:dyDescent="0.25">
      <c r="B108" s="121">
        <v>15</v>
      </c>
      <c r="C108" s="121" t="s">
        <v>47</v>
      </c>
      <c r="D108" s="121" t="s">
        <v>360</v>
      </c>
      <c r="E108" s="121">
        <v>1</v>
      </c>
      <c r="F108" s="121" t="s">
        <v>50</v>
      </c>
      <c r="G108" s="121" t="s">
        <v>361</v>
      </c>
      <c r="H108" s="121"/>
      <c r="I108" s="121" t="s">
        <v>362</v>
      </c>
      <c r="J108" s="122">
        <v>0.80937499999999929</v>
      </c>
      <c r="K108" s="135"/>
      <c r="L108" s="135"/>
      <c r="M108" s="135"/>
      <c r="N108" s="135"/>
      <c r="O108" s="135"/>
      <c r="P108" s="135"/>
      <c r="Q108" s="135"/>
      <c r="R108" s="135"/>
      <c r="S108" s="135"/>
      <c r="T108" s="136"/>
      <c r="U108" s="136"/>
      <c r="V108" s="136"/>
      <c r="W108" s="136"/>
      <c r="X108" s="136"/>
    </row>
    <row r="109" spans="2:24" ht="10.7" customHeight="1" x14ac:dyDescent="0.25">
      <c r="B109" s="121">
        <v>16</v>
      </c>
      <c r="C109" s="121" t="s">
        <v>47</v>
      </c>
      <c r="D109" s="121" t="s">
        <v>363</v>
      </c>
      <c r="E109" s="121">
        <v>1</v>
      </c>
      <c r="F109" s="121" t="s">
        <v>52</v>
      </c>
      <c r="G109" s="121" t="s">
        <v>364</v>
      </c>
      <c r="H109" s="121"/>
      <c r="I109" s="121" t="s">
        <v>365</v>
      </c>
      <c r="J109" s="122">
        <v>0.81263888888888813</v>
      </c>
      <c r="K109" s="135"/>
      <c r="L109" s="135"/>
      <c r="M109" s="135"/>
      <c r="N109" s="135"/>
      <c r="O109" s="135"/>
      <c r="P109" s="135"/>
      <c r="Q109" s="135"/>
      <c r="R109" s="135"/>
      <c r="S109" s="135"/>
      <c r="T109" s="136"/>
      <c r="U109" s="136"/>
      <c r="V109" s="136"/>
      <c r="W109" s="136"/>
      <c r="X109" s="136"/>
    </row>
    <row r="110" spans="2:24" ht="10.7" customHeight="1" x14ac:dyDescent="0.25">
      <c r="B110" s="121">
        <v>17</v>
      </c>
      <c r="C110" s="121" t="s">
        <v>192</v>
      </c>
      <c r="D110" s="121" t="s">
        <v>219</v>
      </c>
      <c r="E110" s="121">
        <v>8</v>
      </c>
      <c r="F110" s="121" t="s">
        <v>220</v>
      </c>
      <c r="G110" s="121" t="s">
        <v>366</v>
      </c>
      <c r="H110" s="121"/>
      <c r="I110" s="121" t="s">
        <v>222</v>
      </c>
      <c r="J110" s="122">
        <v>0.81590277777777698</v>
      </c>
      <c r="K110" s="135"/>
      <c r="L110" s="135"/>
      <c r="M110" s="135"/>
      <c r="N110" s="135"/>
      <c r="O110" s="135"/>
      <c r="P110" s="135"/>
      <c r="Q110" s="135"/>
      <c r="R110" s="135"/>
      <c r="S110" s="135"/>
      <c r="T110" s="136"/>
      <c r="U110" s="136"/>
      <c r="V110" s="136"/>
      <c r="W110" s="136"/>
      <c r="X110" s="136"/>
    </row>
    <row r="111" spans="2:24" ht="10.7" customHeight="1" x14ac:dyDescent="0.25">
      <c r="B111" s="121">
        <v>18</v>
      </c>
      <c r="C111" s="121" t="s">
        <v>47</v>
      </c>
      <c r="D111" s="121" t="s">
        <v>260</v>
      </c>
      <c r="E111" s="121">
        <v>6</v>
      </c>
      <c r="F111" s="121" t="s">
        <v>51</v>
      </c>
      <c r="G111" s="121" t="s">
        <v>76</v>
      </c>
      <c r="H111" s="121"/>
      <c r="I111" s="121" t="s">
        <v>367</v>
      </c>
      <c r="J111" s="122">
        <v>0.81916666666666582</v>
      </c>
      <c r="K111" s="135"/>
      <c r="L111" s="135"/>
      <c r="M111" s="135"/>
      <c r="N111" s="135"/>
      <c r="O111" s="135"/>
      <c r="P111" s="135"/>
      <c r="Q111" s="135"/>
      <c r="R111" s="135"/>
      <c r="S111" s="135"/>
      <c r="T111" s="136"/>
      <c r="U111" s="136"/>
      <c r="V111" s="136"/>
      <c r="W111" s="136"/>
      <c r="X111" s="136"/>
    </row>
    <row r="112" spans="2:24" ht="10.7" customHeight="1" x14ac:dyDescent="0.25">
      <c r="B112" s="121">
        <v>19</v>
      </c>
      <c r="C112" s="121" t="s">
        <v>47</v>
      </c>
      <c r="D112" s="121" t="s">
        <v>354</v>
      </c>
      <c r="E112" s="121">
        <v>2</v>
      </c>
      <c r="F112" s="121" t="s">
        <v>48</v>
      </c>
      <c r="G112" s="121" t="s">
        <v>79</v>
      </c>
      <c r="H112" s="121"/>
      <c r="I112" s="121" t="s">
        <v>368</v>
      </c>
      <c r="J112" s="122">
        <v>0.82243055555555467</v>
      </c>
      <c r="K112" s="135"/>
      <c r="L112" s="135"/>
      <c r="M112" s="135"/>
      <c r="N112" s="135"/>
      <c r="O112" s="135"/>
      <c r="P112" s="135"/>
      <c r="Q112" s="135"/>
      <c r="R112" s="135"/>
      <c r="S112" s="135"/>
      <c r="T112" s="136"/>
      <c r="U112" s="136"/>
      <c r="V112" s="136"/>
      <c r="W112" s="136"/>
      <c r="X112" s="136"/>
    </row>
    <row r="113" spans="2:24" ht="10.7" customHeight="1" x14ac:dyDescent="0.25">
      <c r="B113" s="121">
        <v>20</v>
      </c>
      <c r="C113" s="121" t="s">
        <v>183</v>
      </c>
      <c r="D113" s="121" t="s">
        <v>299</v>
      </c>
      <c r="E113" s="121">
        <v>5</v>
      </c>
      <c r="F113" s="121" t="s">
        <v>201</v>
      </c>
      <c r="G113" s="121" t="s">
        <v>369</v>
      </c>
      <c r="H113" s="121"/>
      <c r="I113" s="121" t="s">
        <v>203</v>
      </c>
      <c r="J113" s="122">
        <v>0.82569444444444351</v>
      </c>
      <c r="K113" s="135"/>
      <c r="L113" s="135"/>
      <c r="M113" s="135"/>
      <c r="N113" s="135"/>
      <c r="O113" s="135"/>
      <c r="P113" s="135"/>
      <c r="Q113" s="135"/>
      <c r="R113" s="135"/>
      <c r="S113" s="135"/>
      <c r="T113" s="136"/>
      <c r="U113" s="136"/>
      <c r="V113" s="136"/>
      <c r="W113" s="136"/>
      <c r="X113" s="136"/>
    </row>
    <row r="114" spans="2:24" ht="10.7" customHeight="1" x14ac:dyDescent="0.25">
      <c r="B114" s="121">
        <v>21</v>
      </c>
      <c r="C114" s="121" t="s">
        <v>204</v>
      </c>
      <c r="D114" s="121" t="s">
        <v>281</v>
      </c>
      <c r="E114" s="121">
        <v>5</v>
      </c>
      <c r="F114" s="121" t="s">
        <v>206</v>
      </c>
      <c r="G114" s="121" t="s">
        <v>370</v>
      </c>
      <c r="H114" s="121"/>
      <c r="I114" s="121" t="s">
        <v>371</v>
      </c>
      <c r="J114" s="122">
        <v>0.82895833333333235</v>
      </c>
      <c r="K114" s="135"/>
      <c r="L114" s="135"/>
      <c r="M114" s="135"/>
      <c r="N114" s="135"/>
      <c r="O114" s="135"/>
      <c r="P114" s="135"/>
      <c r="Q114" s="135"/>
      <c r="R114" s="135"/>
      <c r="S114" s="135"/>
      <c r="T114" s="136"/>
      <c r="U114" s="136"/>
      <c r="V114" s="136"/>
      <c r="W114" s="136"/>
      <c r="X114" s="136"/>
    </row>
    <row r="115" spans="2:24" ht="10.7" customHeight="1" x14ac:dyDescent="0.25">
      <c r="B115" s="121">
        <v>22</v>
      </c>
      <c r="C115" s="137" t="s">
        <v>47</v>
      </c>
      <c r="D115" s="137" t="s">
        <v>360</v>
      </c>
      <c r="E115" s="137">
        <v>2</v>
      </c>
      <c r="F115" s="137" t="s">
        <v>50</v>
      </c>
      <c r="G115" s="137" t="s">
        <v>81</v>
      </c>
      <c r="H115" s="137"/>
      <c r="I115" s="137" t="s">
        <v>372</v>
      </c>
      <c r="J115" s="122">
        <v>0.8322222222222212</v>
      </c>
      <c r="K115" s="135"/>
      <c r="L115" s="135"/>
      <c r="M115" s="135"/>
      <c r="N115" s="135"/>
      <c r="O115" s="135"/>
      <c r="P115" s="135"/>
      <c r="Q115" s="135"/>
      <c r="R115" s="135"/>
      <c r="S115" s="135"/>
      <c r="T115" s="136"/>
      <c r="U115" s="136"/>
      <c r="V115" s="136"/>
      <c r="W115" s="136"/>
      <c r="X115" s="136"/>
    </row>
    <row r="116" spans="2:24" ht="10.7" customHeight="1" x14ac:dyDescent="0.25">
      <c r="B116" s="121">
        <v>23</v>
      </c>
      <c r="C116" s="137" t="s">
        <v>183</v>
      </c>
      <c r="D116" s="137" t="s">
        <v>245</v>
      </c>
      <c r="E116" s="137">
        <v>9</v>
      </c>
      <c r="F116" s="137" t="s">
        <v>185</v>
      </c>
      <c r="G116" s="137" t="s">
        <v>373</v>
      </c>
      <c r="H116" s="137"/>
      <c r="I116" s="137" t="s">
        <v>187</v>
      </c>
      <c r="J116" s="122">
        <v>0.84590277777777667</v>
      </c>
      <c r="K116" s="135"/>
      <c r="L116" s="135"/>
      <c r="M116" s="135"/>
      <c r="N116" s="135"/>
      <c r="O116" s="135"/>
      <c r="P116" s="135"/>
      <c r="Q116" s="135"/>
      <c r="R116" s="135"/>
      <c r="S116" s="135"/>
      <c r="T116" s="136"/>
      <c r="U116" s="136"/>
      <c r="V116" s="136"/>
      <c r="W116" s="136"/>
      <c r="X116" s="136"/>
    </row>
    <row r="117" spans="2:24" ht="10.7" customHeight="1" x14ac:dyDescent="0.25">
      <c r="B117" s="121">
        <v>24</v>
      </c>
      <c r="C117" s="121" t="s">
        <v>47</v>
      </c>
      <c r="D117" s="121" t="s">
        <v>354</v>
      </c>
      <c r="E117" s="121">
        <v>3</v>
      </c>
      <c r="F117" s="121" t="s">
        <v>48</v>
      </c>
      <c r="G117" s="121" t="s">
        <v>84</v>
      </c>
      <c r="H117" s="121"/>
      <c r="I117" s="121" t="s">
        <v>374</v>
      </c>
      <c r="J117" s="122">
        <v>0.84916666666666551</v>
      </c>
      <c r="K117" s="135"/>
      <c r="L117" s="135"/>
      <c r="M117" s="135"/>
      <c r="N117" s="135"/>
      <c r="O117" s="135"/>
      <c r="P117" s="135"/>
      <c r="Q117" s="135"/>
      <c r="R117" s="135"/>
      <c r="S117" s="135"/>
      <c r="T117" s="136"/>
      <c r="U117" s="136"/>
      <c r="V117" s="136"/>
      <c r="W117" s="136"/>
      <c r="X117" s="136"/>
    </row>
    <row r="118" spans="2:24" ht="10.7" customHeight="1" x14ac:dyDescent="0.25">
      <c r="B118" s="121">
        <v>25</v>
      </c>
      <c r="C118" s="121" t="s">
        <v>47</v>
      </c>
      <c r="D118" s="121" t="s">
        <v>363</v>
      </c>
      <c r="E118" s="121">
        <v>2</v>
      </c>
      <c r="F118" s="121" t="s">
        <v>52</v>
      </c>
      <c r="G118" s="121" t="s">
        <v>86</v>
      </c>
      <c r="H118" s="121"/>
      <c r="I118" s="121" t="s">
        <v>375</v>
      </c>
      <c r="J118" s="122">
        <v>0.85243055555555436</v>
      </c>
      <c r="K118" s="135"/>
      <c r="L118" s="135"/>
      <c r="M118" s="135"/>
      <c r="N118" s="135"/>
      <c r="O118" s="135"/>
      <c r="P118" s="135"/>
      <c r="Q118" s="135"/>
      <c r="R118" s="135"/>
      <c r="S118" s="135"/>
      <c r="T118" s="136"/>
      <c r="U118" s="136"/>
      <c r="V118" s="136"/>
      <c r="W118" s="136"/>
      <c r="X118" s="136"/>
    </row>
    <row r="119" spans="2:24" ht="10.7" customHeight="1" x14ac:dyDescent="0.25">
      <c r="B119" s="121">
        <v>26</v>
      </c>
      <c r="C119" s="121" t="s">
        <v>47</v>
      </c>
      <c r="D119" s="121" t="s">
        <v>360</v>
      </c>
      <c r="E119" s="121">
        <v>3</v>
      </c>
      <c r="F119" s="121" t="s">
        <v>50</v>
      </c>
      <c r="G119" s="121" t="s">
        <v>89</v>
      </c>
      <c r="H119" s="121"/>
      <c r="I119" s="121" t="s">
        <v>376</v>
      </c>
      <c r="J119" s="122">
        <v>0.8556944444444432</v>
      </c>
      <c r="K119" s="135"/>
      <c r="L119" s="135"/>
      <c r="M119" s="135"/>
      <c r="N119" s="135"/>
      <c r="O119" s="135"/>
      <c r="P119" s="135"/>
      <c r="Q119" s="135"/>
      <c r="R119" s="135"/>
      <c r="S119" s="135"/>
      <c r="T119" s="136"/>
      <c r="U119" s="136"/>
      <c r="V119" s="136"/>
      <c r="W119" s="136"/>
      <c r="X119" s="136"/>
    </row>
    <row r="120" spans="2:24" ht="10.7" customHeight="1" x14ac:dyDescent="0.25">
      <c r="B120" s="121">
        <v>27</v>
      </c>
      <c r="C120" s="121" t="s">
        <v>192</v>
      </c>
      <c r="D120" s="121" t="s">
        <v>193</v>
      </c>
      <c r="E120" s="121">
        <v>6</v>
      </c>
      <c r="F120" s="121" t="s">
        <v>194</v>
      </c>
      <c r="G120" s="121" t="s">
        <v>377</v>
      </c>
      <c r="H120" s="121"/>
      <c r="I120" s="121" t="s">
        <v>196</v>
      </c>
      <c r="J120" s="122">
        <v>0.85895833333333205</v>
      </c>
      <c r="K120" s="135"/>
      <c r="L120" s="135"/>
      <c r="M120" s="135"/>
      <c r="N120" s="135"/>
      <c r="O120" s="135"/>
      <c r="P120" s="135"/>
      <c r="Q120" s="135"/>
      <c r="R120" s="135"/>
      <c r="S120" s="135"/>
      <c r="T120" s="136"/>
      <c r="U120" s="136"/>
      <c r="V120" s="136"/>
      <c r="W120" s="136"/>
      <c r="X120" s="136"/>
    </row>
    <row r="121" spans="2:24" ht="10.7" customHeight="1" x14ac:dyDescent="0.25">
      <c r="B121" s="121">
        <v>28</v>
      </c>
      <c r="C121" s="121" t="s">
        <v>204</v>
      </c>
      <c r="D121" s="121" t="s">
        <v>235</v>
      </c>
      <c r="E121" s="121">
        <v>6</v>
      </c>
      <c r="F121" s="121" t="s">
        <v>236</v>
      </c>
      <c r="G121" s="121" t="s">
        <v>378</v>
      </c>
      <c r="H121" s="121"/>
      <c r="I121" s="121" t="s">
        <v>379</v>
      </c>
      <c r="J121" s="122">
        <v>0.86222222222222089</v>
      </c>
      <c r="K121" s="135"/>
      <c r="L121" s="135"/>
      <c r="M121" s="135"/>
      <c r="N121" s="135"/>
      <c r="O121" s="135"/>
      <c r="P121" s="135"/>
      <c r="Q121" s="135"/>
      <c r="R121" s="135"/>
      <c r="S121" s="135"/>
      <c r="T121" s="136"/>
      <c r="U121" s="136"/>
      <c r="V121" s="136"/>
      <c r="W121" s="136"/>
      <c r="X121" s="136"/>
    </row>
    <row r="122" spans="2:24" ht="10.7" customHeight="1" x14ac:dyDescent="0.25">
      <c r="B122" s="121">
        <v>29</v>
      </c>
      <c r="C122" s="121" t="s">
        <v>47</v>
      </c>
      <c r="D122" s="121" t="s">
        <v>363</v>
      </c>
      <c r="E122" s="121">
        <v>3</v>
      </c>
      <c r="F122" s="121" t="s">
        <v>52</v>
      </c>
      <c r="G122" s="121" t="s">
        <v>91</v>
      </c>
      <c r="H122" s="121"/>
      <c r="I122" s="121" t="s">
        <v>380</v>
      </c>
      <c r="J122" s="122">
        <v>0.86548611111110973</v>
      </c>
      <c r="K122" s="135"/>
      <c r="L122" s="135"/>
      <c r="M122" s="135"/>
      <c r="N122" s="135"/>
      <c r="O122" s="135"/>
      <c r="P122" s="135"/>
      <c r="Q122" s="135"/>
      <c r="R122" s="135"/>
      <c r="S122" s="135"/>
      <c r="T122" s="136"/>
      <c r="U122" s="136"/>
      <c r="V122" s="136"/>
      <c r="W122" s="136"/>
      <c r="X122" s="136"/>
    </row>
    <row r="123" spans="2:24" ht="10.7" customHeight="1" x14ac:dyDescent="0.25">
      <c r="B123" s="121">
        <v>30</v>
      </c>
      <c r="C123" s="121" t="s">
        <v>183</v>
      </c>
      <c r="D123" s="138" t="s">
        <v>299</v>
      </c>
      <c r="E123" s="138">
        <v>6</v>
      </c>
      <c r="F123" s="138" t="s">
        <v>201</v>
      </c>
      <c r="G123" s="138" t="s">
        <v>381</v>
      </c>
      <c r="H123" s="138"/>
      <c r="I123" s="138" t="s">
        <v>203</v>
      </c>
      <c r="J123" s="122">
        <v>0.86874999999999858</v>
      </c>
      <c r="K123" s="135"/>
      <c r="L123" s="135"/>
      <c r="M123" s="135"/>
      <c r="N123" s="135"/>
      <c r="O123" s="135"/>
      <c r="P123" s="135"/>
      <c r="Q123" s="135"/>
      <c r="R123" s="135"/>
      <c r="S123" s="135"/>
      <c r="T123" s="136"/>
      <c r="U123" s="136"/>
      <c r="V123" s="136"/>
      <c r="W123" s="136"/>
      <c r="X123" s="136"/>
    </row>
    <row r="124" spans="2:24" ht="10.7" customHeight="1" x14ac:dyDescent="0.25">
      <c r="B124" s="121">
        <v>31</v>
      </c>
      <c r="C124" s="121" t="s">
        <v>47</v>
      </c>
      <c r="D124" s="121" t="s">
        <v>260</v>
      </c>
      <c r="E124" s="121">
        <v>7</v>
      </c>
      <c r="F124" s="121" t="s">
        <v>51</v>
      </c>
      <c r="G124" s="121" t="s">
        <v>94</v>
      </c>
      <c r="H124" s="121"/>
      <c r="I124" s="121" t="s">
        <v>382</v>
      </c>
      <c r="J124" s="122">
        <v>0.87201388888888742</v>
      </c>
      <c r="K124" s="135"/>
      <c r="L124" s="135"/>
      <c r="M124" s="135"/>
      <c r="N124" s="135"/>
      <c r="O124" s="135"/>
      <c r="P124" s="135"/>
      <c r="Q124" s="135"/>
      <c r="R124" s="135"/>
      <c r="S124" s="135"/>
      <c r="T124" s="136"/>
      <c r="U124" s="136"/>
      <c r="V124" s="136"/>
      <c r="W124" s="136"/>
      <c r="X124" s="136"/>
    </row>
    <row r="125" spans="2:24" ht="10.7" customHeight="1" x14ac:dyDescent="0.25">
      <c r="B125" s="121">
        <v>32</v>
      </c>
      <c r="C125" s="121" t="s">
        <v>47</v>
      </c>
      <c r="D125" s="121" t="s">
        <v>354</v>
      </c>
      <c r="E125" s="121">
        <v>4</v>
      </c>
      <c r="F125" s="121" t="s">
        <v>48</v>
      </c>
      <c r="G125" s="121" t="s">
        <v>97</v>
      </c>
      <c r="H125" s="121"/>
      <c r="I125" s="121" t="s">
        <v>383</v>
      </c>
      <c r="J125" s="122">
        <v>0.87527777777777627</v>
      </c>
      <c r="K125" s="135"/>
      <c r="L125" s="135"/>
      <c r="M125" s="135"/>
      <c r="N125" s="135"/>
      <c r="O125" s="135"/>
      <c r="P125" s="135"/>
      <c r="Q125" s="135"/>
      <c r="R125" s="135"/>
      <c r="S125" s="135"/>
      <c r="T125" s="136"/>
      <c r="U125" s="136"/>
      <c r="V125" s="136"/>
      <c r="W125" s="136"/>
      <c r="X125" s="136"/>
    </row>
    <row r="126" spans="2:24" ht="10.7" customHeight="1" x14ac:dyDescent="0.25">
      <c r="B126" s="121">
        <v>33</v>
      </c>
      <c r="C126" s="121" t="s">
        <v>183</v>
      </c>
      <c r="D126" s="121" t="s">
        <v>245</v>
      </c>
      <c r="E126" s="121">
        <v>10</v>
      </c>
      <c r="F126" s="121" t="s">
        <v>185</v>
      </c>
      <c r="G126" s="121" t="s">
        <v>384</v>
      </c>
      <c r="H126" s="121"/>
      <c r="I126" s="121" t="s">
        <v>187</v>
      </c>
      <c r="J126" s="122">
        <v>0.87854166666666511</v>
      </c>
      <c r="K126" s="135"/>
      <c r="L126" s="135"/>
      <c r="M126" s="135"/>
      <c r="N126" s="135"/>
      <c r="O126" s="135"/>
      <c r="P126" s="135"/>
      <c r="Q126" s="135"/>
      <c r="R126" s="135"/>
      <c r="S126" s="135"/>
      <c r="T126" s="136"/>
      <c r="U126" s="136"/>
      <c r="V126" s="136"/>
      <c r="W126" s="136"/>
      <c r="X126" s="136"/>
    </row>
    <row r="127" spans="2:24" ht="10.7" customHeight="1" x14ac:dyDescent="0.25">
      <c r="B127" s="121">
        <v>34</v>
      </c>
      <c r="C127" s="121" t="s">
        <v>47</v>
      </c>
      <c r="D127" s="121" t="s">
        <v>360</v>
      </c>
      <c r="E127" s="121">
        <v>4</v>
      </c>
      <c r="F127" s="121" t="s">
        <v>50</v>
      </c>
      <c r="G127" s="121" t="s">
        <v>99</v>
      </c>
      <c r="H127" s="121"/>
      <c r="I127" s="121" t="s">
        <v>385</v>
      </c>
      <c r="J127" s="122">
        <v>0.88180555555555395</v>
      </c>
      <c r="K127" s="135"/>
      <c r="L127" s="135"/>
      <c r="M127" s="135"/>
      <c r="N127" s="135"/>
      <c r="O127" s="135"/>
      <c r="P127" s="135"/>
      <c r="Q127" s="135"/>
      <c r="R127" s="135"/>
      <c r="S127" s="135"/>
      <c r="T127" s="136"/>
      <c r="U127" s="136"/>
      <c r="V127" s="136"/>
      <c r="W127" s="136"/>
      <c r="X127" s="136"/>
    </row>
    <row r="128" spans="2:24" ht="10.7" customHeight="1" x14ac:dyDescent="0.25">
      <c r="B128" s="121">
        <v>35</v>
      </c>
      <c r="C128" s="121" t="s">
        <v>204</v>
      </c>
      <c r="D128" s="121" t="s">
        <v>281</v>
      </c>
      <c r="E128" s="121">
        <v>6</v>
      </c>
      <c r="F128" s="121" t="s">
        <v>206</v>
      </c>
      <c r="G128" s="121" t="s">
        <v>386</v>
      </c>
      <c r="H128" s="121"/>
      <c r="I128" s="121" t="s">
        <v>387</v>
      </c>
      <c r="J128" s="122">
        <v>0.8850694444444428</v>
      </c>
      <c r="K128" s="135"/>
      <c r="L128" s="135"/>
      <c r="M128" s="135"/>
      <c r="N128" s="135"/>
      <c r="O128" s="135"/>
      <c r="P128" s="135"/>
      <c r="Q128" s="135"/>
      <c r="R128" s="135"/>
      <c r="S128" s="135"/>
      <c r="T128" s="136"/>
      <c r="U128" s="136"/>
      <c r="V128" s="136"/>
      <c r="W128" s="136"/>
      <c r="X128" s="136"/>
    </row>
    <row r="129" spans="2:24" ht="10.7" customHeight="1" x14ac:dyDescent="0.25">
      <c r="B129" s="121">
        <v>36</v>
      </c>
      <c r="C129" s="121" t="s">
        <v>192</v>
      </c>
      <c r="D129" s="121" t="s">
        <v>219</v>
      </c>
      <c r="E129" s="121">
        <v>9</v>
      </c>
      <c r="F129" s="121" t="s">
        <v>220</v>
      </c>
      <c r="G129" s="121" t="s">
        <v>388</v>
      </c>
      <c r="H129" s="121"/>
      <c r="I129" s="121" t="s">
        <v>222</v>
      </c>
      <c r="J129" s="122">
        <v>0.88833333333333164</v>
      </c>
      <c r="K129" s="135"/>
      <c r="L129" s="135"/>
      <c r="M129" s="135"/>
      <c r="N129" s="135"/>
      <c r="O129" s="135"/>
      <c r="P129" s="135"/>
      <c r="Q129" s="135"/>
      <c r="R129" s="135"/>
      <c r="S129" s="135"/>
      <c r="T129" s="136"/>
      <c r="U129" s="136"/>
      <c r="V129" s="136"/>
      <c r="W129" s="136"/>
      <c r="X129" s="136"/>
    </row>
    <row r="130" spans="2:24" ht="10.7" customHeight="1" x14ac:dyDescent="0.25">
      <c r="B130" s="121">
        <v>37</v>
      </c>
      <c r="C130" s="121" t="s">
        <v>47</v>
      </c>
      <c r="D130" s="121" t="s">
        <v>354</v>
      </c>
      <c r="E130" s="121">
        <v>5</v>
      </c>
      <c r="F130" s="121" t="s">
        <v>48</v>
      </c>
      <c r="G130" s="121" t="s">
        <v>101</v>
      </c>
      <c r="H130" s="121"/>
      <c r="I130" s="121" t="s">
        <v>389</v>
      </c>
      <c r="J130" s="122">
        <v>0.89159722222222049</v>
      </c>
      <c r="K130" s="135"/>
      <c r="L130" s="135"/>
      <c r="M130" s="135"/>
      <c r="N130" s="135"/>
      <c r="O130" s="135"/>
      <c r="P130" s="135"/>
      <c r="Q130" s="135"/>
      <c r="R130" s="135"/>
      <c r="S130" s="135"/>
      <c r="T130" s="136"/>
      <c r="U130" s="136"/>
      <c r="V130" s="136"/>
      <c r="W130" s="136"/>
      <c r="X130" s="136"/>
    </row>
    <row r="131" spans="2:24" ht="10.7" customHeight="1" x14ac:dyDescent="0.25">
      <c r="B131" s="121">
        <v>38</v>
      </c>
      <c r="C131" s="121" t="s">
        <v>47</v>
      </c>
      <c r="D131" s="121" t="s">
        <v>360</v>
      </c>
      <c r="E131" s="121">
        <v>5</v>
      </c>
      <c r="F131" s="121" t="s">
        <v>50</v>
      </c>
      <c r="G131" s="121" t="s">
        <v>103</v>
      </c>
      <c r="H131" s="121"/>
      <c r="I131" s="121" t="s">
        <v>390</v>
      </c>
      <c r="J131" s="122">
        <v>0.89486111111110933</v>
      </c>
      <c r="K131" s="135"/>
      <c r="L131" s="135"/>
      <c r="M131" s="135"/>
      <c r="N131" s="135"/>
      <c r="O131" s="135"/>
      <c r="P131" s="135"/>
      <c r="Q131" s="135"/>
      <c r="R131" s="135"/>
      <c r="S131" s="135"/>
      <c r="T131" s="136"/>
      <c r="U131" s="136"/>
      <c r="V131" s="136"/>
      <c r="W131" s="136"/>
      <c r="X131" s="136"/>
    </row>
    <row r="132" spans="2:24" ht="10.7" customHeight="1" x14ac:dyDescent="0.25">
      <c r="B132" s="121">
        <v>39</v>
      </c>
      <c r="C132" s="121" t="s">
        <v>183</v>
      </c>
      <c r="D132" s="121" t="s">
        <v>391</v>
      </c>
      <c r="E132" s="121">
        <v>1</v>
      </c>
      <c r="F132" s="121" t="s">
        <v>185</v>
      </c>
      <c r="G132" s="121" t="s">
        <v>392</v>
      </c>
      <c r="H132" s="121"/>
      <c r="I132" s="121" t="s">
        <v>187</v>
      </c>
      <c r="J132" s="122">
        <v>0.89812499999999817</v>
      </c>
      <c r="K132" s="135"/>
      <c r="L132" s="135"/>
      <c r="M132" s="135"/>
      <c r="N132" s="135"/>
      <c r="O132" s="135"/>
      <c r="P132" s="135"/>
      <c r="Q132" s="135"/>
      <c r="R132" s="135"/>
      <c r="S132" s="135"/>
      <c r="T132" s="136"/>
      <c r="U132" s="136"/>
      <c r="V132" s="136"/>
      <c r="W132" s="136"/>
      <c r="X132" s="136"/>
    </row>
    <row r="133" spans="2:24" ht="10.7" customHeight="1" x14ac:dyDescent="0.25">
      <c r="B133" s="121">
        <v>40</v>
      </c>
      <c r="C133" s="121" t="s">
        <v>47</v>
      </c>
      <c r="D133" s="121" t="s">
        <v>363</v>
      </c>
      <c r="E133" s="121">
        <v>4</v>
      </c>
      <c r="F133" s="121" t="s">
        <v>52</v>
      </c>
      <c r="G133" s="121" t="s">
        <v>105</v>
      </c>
      <c r="H133" s="121"/>
      <c r="I133" s="121" t="s">
        <v>393</v>
      </c>
      <c r="J133" s="122">
        <v>0.90138888888888702</v>
      </c>
      <c r="K133" s="135"/>
      <c r="L133" s="135"/>
      <c r="M133" s="135"/>
      <c r="N133" s="135"/>
      <c r="O133" s="135"/>
      <c r="P133" s="135"/>
      <c r="Q133" s="135"/>
      <c r="R133" s="135"/>
      <c r="S133" s="135"/>
      <c r="T133" s="136"/>
      <c r="U133" s="136"/>
      <c r="V133" s="136"/>
      <c r="W133" s="136"/>
      <c r="X133" s="136"/>
    </row>
    <row r="134" spans="2:24" ht="10.7" customHeight="1" x14ac:dyDescent="0.25">
      <c r="B134" s="121">
        <v>41</v>
      </c>
      <c r="C134" s="121" t="s">
        <v>47</v>
      </c>
      <c r="D134" s="121" t="s">
        <v>260</v>
      </c>
      <c r="E134" s="121">
        <v>8</v>
      </c>
      <c r="F134" s="121" t="s">
        <v>51</v>
      </c>
      <c r="G134" s="121" t="s">
        <v>107</v>
      </c>
      <c r="H134" s="121"/>
      <c r="I134" s="121" t="s">
        <v>394</v>
      </c>
      <c r="J134" s="122">
        <v>0.90465277777777586</v>
      </c>
      <c r="K134" s="135"/>
      <c r="L134" s="135"/>
      <c r="M134" s="135"/>
      <c r="N134" s="135"/>
      <c r="O134" s="135"/>
      <c r="P134" s="135"/>
      <c r="Q134" s="135"/>
      <c r="R134" s="135"/>
      <c r="S134" s="135"/>
      <c r="T134" s="136"/>
      <c r="U134" s="136"/>
      <c r="V134" s="136"/>
      <c r="W134" s="136"/>
      <c r="X134" s="136"/>
    </row>
    <row r="135" spans="2:24" ht="10.7" customHeight="1" x14ac:dyDescent="0.25">
      <c r="B135" s="121">
        <v>42</v>
      </c>
      <c r="C135" s="121" t="s">
        <v>204</v>
      </c>
      <c r="D135" s="121" t="s">
        <v>281</v>
      </c>
      <c r="E135" s="121">
        <v>7</v>
      </c>
      <c r="F135" s="121" t="s">
        <v>206</v>
      </c>
      <c r="G135" s="121" t="s">
        <v>395</v>
      </c>
      <c r="H135" s="121"/>
      <c r="I135" s="121" t="s">
        <v>396</v>
      </c>
      <c r="J135" s="122">
        <v>0.90791666666666471</v>
      </c>
      <c r="K135" s="135"/>
      <c r="L135" s="135"/>
      <c r="M135" s="135"/>
      <c r="N135" s="135"/>
      <c r="O135" s="135"/>
      <c r="P135" s="135"/>
      <c r="Q135" s="135"/>
      <c r="R135" s="135"/>
      <c r="S135" s="135"/>
      <c r="T135" s="136"/>
      <c r="U135" s="136"/>
      <c r="V135" s="136"/>
      <c r="W135" s="136"/>
      <c r="X135" s="136"/>
    </row>
    <row r="136" spans="2:24" ht="10.7" customHeight="1" x14ac:dyDescent="0.25">
      <c r="B136" s="121">
        <v>43</v>
      </c>
      <c r="C136" s="121" t="s">
        <v>183</v>
      </c>
      <c r="D136" s="121" t="s">
        <v>299</v>
      </c>
      <c r="E136" s="121">
        <v>7</v>
      </c>
      <c r="F136" s="121" t="s">
        <v>201</v>
      </c>
      <c r="G136" s="121" t="s">
        <v>397</v>
      </c>
      <c r="H136" s="121"/>
      <c r="I136" s="121" t="s">
        <v>203</v>
      </c>
      <c r="J136" s="122">
        <v>0.91118055555555355</v>
      </c>
      <c r="K136" s="96"/>
      <c r="L136" s="96"/>
      <c r="M136" s="96"/>
      <c r="N136" s="96"/>
      <c r="O136" s="96"/>
      <c r="P136" s="96"/>
      <c r="Q136" s="96"/>
      <c r="R136" s="96"/>
      <c r="S136" s="96"/>
      <c r="T136" s="97"/>
      <c r="U136" s="97"/>
      <c r="V136" s="97"/>
      <c r="W136" s="97" t="s">
        <v>49</v>
      </c>
      <c r="X136" s="97"/>
    </row>
    <row r="137" spans="2:24" ht="10.7" customHeight="1" x14ac:dyDescent="0.25">
      <c r="B137" s="121">
        <v>44</v>
      </c>
      <c r="C137" s="121" t="s">
        <v>47</v>
      </c>
      <c r="D137" s="121" t="s">
        <v>354</v>
      </c>
      <c r="E137" s="121">
        <v>6</v>
      </c>
      <c r="F137" s="121" t="s">
        <v>48</v>
      </c>
      <c r="G137" s="121" t="s">
        <v>109</v>
      </c>
      <c r="H137" s="121"/>
      <c r="I137" s="121" t="s">
        <v>398</v>
      </c>
      <c r="J137" s="122">
        <v>0.91444444444444239</v>
      </c>
      <c r="K137" s="96"/>
      <c r="L137" s="96"/>
      <c r="M137" s="96"/>
      <c r="N137" s="96"/>
      <c r="O137" s="96"/>
      <c r="P137" s="96"/>
      <c r="Q137" s="96"/>
      <c r="R137" s="96"/>
      <c r="S137" s="96"/>
      <c r="T137" s="97"/>
      <c r="U137" s="97"/>
      <c r="V137" s="97"/>
      <c r="W137" s="97" t="s">
        <v>49</v>
      </c>
      <c r="X137" s="97"/>
    </row>
    <row r="138" spans="2:24" ht="11.25" customHeight="1" x14ac:dyDescent="0.25">
      <c r="B138" s="121">
        <v>45</v>
      </c>
      <c r="C138" s="121" t="s">
        <v>47</v>
      </c>
      <c r="D138" s="121" t="s">
        <v>360</v>
      </c>
      <c r="E138" s="121">
        <v>6</v>
      </c>
      <c r="F138" s="121" t="s">
        <v>50</v>
      </c>
      <c r="G138" s="121" t="s">
        <v>111</v>
      </c>
      <c r="H138" s="121"/>
      <c r="I138" s="121" t="s">
        <v>399</v>
      </c>
      <c r="J138" s="122">
        <v>0.95243055555555345</v>
      </c>
      <c r="K138" s="96"/>
      <c r="L138" s="96"/>
      <c r="M138" s="96"/>
      <c r="N138" s="96"/>
      <c r="O138" s="96"/>
      <c r="P138" s="96"/>
      <c r="Q138" s="96"/>
      <c r="R138" s="96"/>
      <c r="S138" s="96"/>
      <c r="T138" s="97"/>
      <c r="U138" s="97"/>
      <c r="V138" s="97"/>
      <c r="W138" s="97"/>
      <c r="X138" s="97"/>
    </row>
    <row r="139" spans="2:24" ht="11.25" customHeight="1" x14ac:dyDescent="0.25">
      <c r="B139" s="121">
        <v>46</v>
      </c>
      <c r="C139" s="121" t="s">
        <v>192</v>
      </c>
      <c r="D139" s="121" t="s">
        <v>219</v>
      </c>
      <c r="E139" s="121">
        <v>10</v>
      </c>
      <c r="F139" s="121" t="s">
        <v>220</v>
      </c>
      <c r="G139" s="121" t="s">
        <v>400</v>
      </c>
      <c r="H139" s="121"/>
      <c r="I139" s="121" t="s">
        <v>222</v>
      </c>
      <c r="J139" s="122">
        <v>0.95569444444444229</v>
      </c>
      <c r="K139" s="96"/>
      <c r="L139" s="96"/>
      <c r="M139" s="96"/>
      <c r="N139" s="96"/>
      <c r="O139" s="96"/>
      <c r="P139" s="96"/>
      <c r="Q139" s="96"/>
      <c r="R139" s="96"/>
      <c r="S139" s="96"/>
      <c r="T139" s="97"/>
      <c r="U139" s="97"/>
      <c r="V139" s="97"/>
      <c r="W139" s="97"/>
      <c r="X139" s="97"/>
    </row>
    <row r="140" spans="2:24" ht="11.25" customHeight="1" x14ac:dyDescent="0.25">
      <c r="B140" s="121">
        <v>47</v>
      </c>
      <c r="C140" s="121" t="s">
        <v>47</v>
      </c>
      <c r="D140" s="121" t="s">
        <v>354</v>
      </c>
      <c r="E140" s="121">
        <v>7</v>
      </c>
      <c r="F140" s="121" t="s">
        <v>48</v>
      </c>
      <c r="G140" s="121" t="s">
        <v>113</v>
      </c>
      <c r="H140" s="121"/>
      <c r="I140" s="121" t="s">
        <v>401</v>
      </c>
      <c r="J140" s="122">
        <v>0.95895833333333114</v>
      </c>
      <c r="K140" s="96"/>
      <c r="L140" s="96"/>
      <c r="M140" s="96"/>
      <c r="N140" s="96"/>
      <c r="O140" s="96"/>
      <c r="P140" s="96"/>
      <c r="Q140" s="96"/>
      <c r="R140" s="96"/>
      <c r="S140" s="96"/>
      <c r="T140" s="97"/>
      <c r="U140" s="97"/>
      <c r="V140" s="97"/>
      <c r="W140" s="97"/>
      <c r="X140" s="97"/>
    </row>
    <row r="141" spans="2:24" ht="11.25" customHeight="1" x14ac:dyDescent="0.25">
      <c r="B141" s="121">
        <v>48</v>
      </c>
      <c r="C141" s="121" t="s">
        <v>47</v>
      </c>
      <c r="D141" s="121" t="s">
        <v>360</v>
      </c>
      <c r="E141" s="121">
        <v>7</v>
      </c>
      <c r="F141" s="121" t="s">
        <v>50</v>
      </c>
      <c r="G141" s="121" t="s">
        <v>115</v>
      </c>
      <c r="H141" s="121"/>
      <c r="I141" s="121" t="s">
        <v>402</v>
      </c>
      <c r="J141" s="122">
        <v>0.96222222222221998</v>
      </c>
      <c r="K141" s="96"/>
      <c r="L141" s="96"/>
      <c r="M141" s="96"/>
      <c r="N141" s="96"/>
      <c r="O141" s="96"/>
      <c r="P141" s="96"/>
      <c r="Q141" s="96"/>
      <c r="R141" s="96"/>
      <c r="S141" s="96"/>
      <c r="T141" s="97"/>
      <c r="U141" s="97"/>
      <c r="V141" s="97"/>
      <c r="W141" s="97"/>
      <c r="X141" s="97"/>
    </row>
    <row r="142" spans="2:24" ht="11.25" customHeight="1" x14ac:dyDescent="0.25">
      <c r="B142" s="121">
        <v>49</v>
      </c>
      <c r="C142" s="121" t="s">
        <v>183</v>
      </c>
      <c r="D142" s="121" t="s">
        <v>286</v>
      </c>
      <c r="E142" s="121">
        <v>6</v>
      </c>
      <c r="F142" s="121" t="s">
        <v>287</v>
      </c>
      <c r="G142" s="121" t="s">
        <v>403</v>
      </c>
      <c r="H142" s="121"/>
      <c r="I142" s="121" t="s">
        <v>289</v>
      </c>
      <c r="J142" s="122">
        <v>0.96548611111110882</v>
      </c>
      <c r="K142" s="96"/>
      <c r="L142" s="96"/>
      <c r="M142" s="96"/>
      <c r="N142" s="96"/>
      <c r="O142" s="96"/>
      <c r="P142" s="96"/>
      <c r="Q142" s="96"/>
      <c r="R142" s="96"/>
      <c r="S142" s="96"/>
      <c r="T142" s="97"/>
      <c r="U142" s="97"/>
      <c r="V142" s="97"/>
      <c r="W142" s="97"/>
      <c r="X142" s="97"/>
    </row>
    <row r="143" spans="2:24" ht="11.25" customHeight="1" x14ac:dyDescent="0.25">
      <c r="B143" s="121">
        <v>50</v>
      </c>
      <c r="C143" s="121" t="s">
        <v>204</v>
      </c>
      <c r="D143" s="121" t="s">
        <v>235</v>
      </c>
      <c r="E143" s="121">
        <v>7</v>
      </c>
      <c r="F143" s="121" t="s">
        <v>236</v>
      </c>
      <c r="G143" s="121" t="s">
        <v>404</v>
      </c>
      <c r="H143" s="121"/>
      <c r="I143" s="121" t="s">
        <v>405</v>
      </c>
      <c r="J143" s="122">
        <v>0.96874999999999767</v>
      </c>
      <c r="K143" s="96"/>
      <c r="L143" s="96"/>
      <c r="M143" s="96"/>
      <c r="N143" s="96"/>
      <c r="O143" s="96"/>
      <c r="P143" s="96"/>
      <c r="Q143" s="96"/>
      <c r="R143" s="96"/>
      <c r="S143" s="96"/>
      <c r="T143" s="97"/>
      <c r="U143" s="97"/>
      <c r="V143" s="97"/>
      <c r="W143" s="97"/>
      <c r="X143" s="97"/>
    </row>
    <row r="144" spans="2:24" ht="11.25" customHeight="1" x14ac:dyDescent="0.25">
      <c r="B144" s="121">
        <v>51</v>
      </c>
      <c r="C144" s="121" t="s">
        <v>47</v>
      </c>
      <c r="D144" s="121" t="s">
        <v>363</v>
      </c>
      <c r="E144" s="121">
        <v>5</v>
      </c>
      <c r="F144" s="121" t="s">
        <v>52</v>
      </c>
      <c r="G144" s="121" t="s">
        <v>117</v>
      </c>
      <c r="H144" s="121"/>
      <c r="I144" s="121" t="s">
        <v>406</v>
      </c>
      <c r="J144" s="122">
        <v>0.97201388888888651</v>
      </c>
      <c r="K144" s="96"/>
      <c r="L144" s="96"/>
      <c r="M144" s="96"/>
      <c r="N144" s="96"/>
      <c r="O144" s="96"/>
      <c r="P144" s="96"/>
      <c r="Q144" s="96"/>
      <c r="R144" s="96"/>
      <c r="S144" s="96"/>
      <c r="T144" s="97"/>
      <c r="U144" s="97"/>
      <c r="V144" s="97"/>
      <c r="W144" s="97"/>
      <c r="X144" s="97"/>
    </row>
    <row r="145" spans="2:24" ht="11.25" customHeight="1" x14ac:dyDescent="0.25">
      <c r="B145" s="121">
        <v>52</v>
      </c>
      <c r="C145" s="121" t="s">
        <v>183</v>
      </c>
      <c r="D145" s="121" t="s">
        <v>265</v>
      </c>
      <c r="E145" s="121">
        <v>10</v>
      </c>
      <c r="F145" s="121" t="s">
        <v>266</v>
      </c>
      <c r="G145" s="121" t="s">
        <v>407</v>
      </c>
      <c r="H145" s="121"/>
      <c r="I145" s="121" t="s">
        <v>268</v>
      </c>
      <c r="J145" s="122">
        <v>0.97527777777777536</v>
      </c>
      <c r="K145" s="96"/>
      <c r="L145" s="96"/>
      <c r="M145" s="96"/>
      <c r="N145" s="96"/>
      <c r="O145" s="96"/>
      <c r="P145" s="96"/>
      <c r="Q145" s="96"/>
      <c r="R145" s="96"/>
      <c r="S145" s="96"/>
      <c r="T145" s="97"/>
      <c r="U145" s="97"/>
      <c r="V145" s="97"/>
      <c r="W145" s="97"/>
      <c r="X145" s="97"/>
    </row>
    <row r="146" spans="2:24" ht="11.25" customHeight="1" x14ac:dyDescent="0.25">
      <c r="B146" s="121">
        <v>53</v>
      </c>
      <c r="C146" s="121" t="s">
        <v>47</v>
      </c>
      <c r="D146" s="121" t="s">
        <v>260</v>
      </c>
      <c r="E146" s="121">
        <v>9</v>
      </c>
      <c r="F146" s="121" t="s">
        <v>51</v>
      </c>
      <c r="G146" s="121" t="s">
        <v>119</v>
      </c>
      <c r="H146" s="121"/>
      <c r="I146" s="121" t="s">
        <v>408</v>
      </c>
      <c r="J146" s="122">
        <v>0.9785416666666642</v>
      </c>
      <c r="K146" s="96"/>
      <c r="L146" s="96"/>
      <c r="M146" s="96"/>
      <c r="N146" s="96"/>
      <c r="O146" s="96"/>
      <c r="P146" s="96"/>
      <c r="Q146" s="96"/>
      <c r="R146" s="96"/>
      <c r="S146" s="96"/>
      <c r="T146" s="97"/>
      <c r="U146" s="97"/>
      <c r="V146" s="97"/>
      <c r="W146" s="97"/>
      <c r="X146" s="97"/>
    </row>
    <row r="147" spans="2:24" ht="11.25" customHeight="1" x14ac:dyDescent="0.25">
      <c r="B147" s="121">
        <v>54</v>
      </c>
      <c r="C147" s="121" t="s">
        <v>47</v>
      </c>
      <c r="D147" s="121" t="s">
        <v>354</v>
      </c>
      <c r="E147" s="121">
        <v>8</v>
      </c>
      <c r="F147" s="121" t="s">
        <v>48</v>
      </c>
      <c r="G147" s="121" t="s">
        <v>121</v>
      </c>
      <c r="H147" s="121"/>
      <c r="I147" s="121" t="s">
        <v>409</v>
      </c>
      <c r="J147" s="122">
        <v>0.98180555555555304</v>
      </c>
      <c r="K147" s="96"/>
      <c r="L147" s="96"/>
      <c r="M147" s="96"/>
      <c r="N147" s="96"/>
      <c r="O147" s="96"/>
      <c r="P147" s="96"/>
      <c r="Q147" s="96"/>
      <c r="R147" s="96"/>
      <c r="S147" s="96"/>
      <c r="T147" s="97"/>
      <c r="U147" s="97"/>
      <c r="V147" s="97"/>
      <c r="W147" s="97"/>
      <c r="X147" s="97"/>
    </row>
    <row r="148" spans="2:24" ht="11.25" customHeight="1" x14ac:dyDescent="0.25">
      <c r="B148" s="121">
        <v>55</v>
      </c>
      <c r="C148" s="121" t="s">
        <v>192</v>
      </c>
      <c r="D148" s="121" t="s">
        <v>193</v>
      </c>
      <c r="E148" s="121">
        <v>7</v>
      </c>
      <c r="F148" s="121" t="s">
        <v>194</v>
      </c>
      <c r="G148" s="121" t="s">
        <v>410</v>
      </c>
      <c r="H148" s="121"/>
      <c r="I148" s="121" t="s">
        <v>196</v>
      </c>
      <c r="J148" s="122">
        <v>0.98506944444444189</v>
      </c>
      <c r="K148" s="96"/>
      <c r="L148" s="96"/>
      <c r="M148" s="96"/>
      <c r="N148" s="96"/>
      <c r="O148" s="96"/>
      <c r="P148" s="96"/>
      <c r="Q148" s="96"/>
      <c r="R148" s="96"/>
      <c r="S148" s="96"/>
      <c r="T148" s="97"/>
      <c r="U148" s="97"/>
      <c r="V148" s="97"/>
      <c r="W148" s="97"/>
      <c r="X148" s="97"/>
    </row>
    <row r="149" spans="2:24" ht="11.25" customHeight="1" x14ac:dyDescent="0.25">
      <c r="B149" s="121">
        <v>56</v>
      </c>
      <c r="C149" s="121" t="s">
        <v>47</v>
      </c>
      <c r="D149" s="121" t="s">
        <v>360</v>
      </c>
      <c r="E149" s="121">
        <v>8</v>
      </c>
      <c r="F149" s="121" t="s">
        <v>50</v>
      </c>
      <c r="G149" s="121" t="s">
        <v>123</v>
      </c>
      <c r="H149" s="121"/>
      <c r="I149" s="121" t="s">
        <v>411</v>
      </c>
      <c r="J149" s="122">
        <v>0.98833333333333073</v>
      </c>
      <c r="K149" s="96"/>
      <c r="L149" s="96"/>
      <c r="M149" s="96"/>
      <c r="N149" s="96"/>
      <c r="O149" s="96"/>
      <c r="P149" s="96"/>
      <c r="Q149" s="96"/>
      <c r="R149" s="96"/>
      <c r="S149" s="96"/>
      <c r="T149" s="97"/>
      <c r="U149" s="97"/>
      <c r="V149" s="97"/>
      <c r="W149" s="97"/>
      <c r="X149" s="97"/>
    </row>
    <row r="150" spans="2:24" ht="11.25" customHeight="1" x14ac:dyDescent="0.25">
      <c r="B150" s="121">
        <v>57</v>
      </c>
      <c r="C150" s="121" t="s">
        <v>204</v>
      </c>
      <c r="D150" s="121" t="s">
        <v>281</v>
      </c>
      <c r="E150" s="121">
        <v>8</v>
      </c>
      <c r="F150" s="121" t="s">
        <v>206</v>
      </c>
      <c r="G150" s="121" t="s">
        <v>412</v>
      </c>
      <c r="H150" s="121"/>
      <c r="I150" s="121" t="s">
        <v>413</v>
      </c>
      <c r="J150" s="122">
        <v>0.99159722222221958</v>
      </c>
      <c r="K150" s="96"/>
      <c r="L150" s="96"/>
      <c r="M150" s="96"/>
      <c r="N150" s="96"/>
      <c r="O150" s="96"/>
      <c r="P150" s="96"/>
      <c r="Q150" s="96"/>
      <c r="R150" s="96"/>
      <c r="S150" s="96"/>
      <c r="T150" s="97"/>
      <c r="U150" s="97"/>
      <c r="V150" s="97"/>
      <c r="W150" s="97"/>
      <c r="X150" s="97"/>
    </row>
    <row r="151" spans="2:24" ht="11.25" customHeight="1" x14ac:dyDescent="0.25">
      <c r="B151" s="121">
        <v>58</v>
      </c>
      <c r="C151" s="121" t="s">
        <v>183</v>
      </c>
      <c r="D151" s="121" t="s">
        <v>391</v>
      </c>
      <c r="E151" s="121">
        <v>2</v>
      </c>
      <c r="F151" s="121" t="s">
        <v>185</v>
      </c>
      <c r="G151" s="121" t="s">
        <v>414</v>
      </c>
      <c r="H151" s="121"/>
      <c r="I151" s="121" t="s">
        <v>187</v>
      </c>
      <c r="J151" s="122">
        <v>0.99486111111110842</v>
      </c>
      <c r="K151" s="96"/>
      <c r="L151" s="96"/>
      <c r="M151" s="96"/>
      <c r="N151" s="96"/>
      <c r="O151" s="96"/>
      <c r="P151" s="96"/>
      <c r="Q151" s="96"/>
      <c r="R151" s="96"/>
      <c r="S151" s="96"/>
      <c r="T151" s="97"/>
      <c r="U151" s="97"/>
      <c r="V151" s="97"/>
      <c r="W151" s="97"/>
      <c r="X151" s="97"/>
    </row>
    <row r="152" spans="2:24" ht="11.25" customHeight="1" x14ac:dyDescent="0.25">
      <c r="B152" s="121">
        <v>59</v>
      </c>
      <c r="C152" s="121" t="s">
        <v>47</v>
      </c>
      <c r="D152" s="121" t="s">
        <v>354</v>
      </c>
      <c r="E152" s="121">
        <v>9</v>
      </c>
      <c r="F152" s="121" t="s">
        <v>48</v>
      </c>
      <c r="G152" s="121" t="s">
        <v>125</v>
      </c>
      <c r="H152" s="121"/>
      <c r="I152" s="121" t="s">
        <v>415</v>
      </c>
      <c r="J152" s="122">
        <v>0.99812499999999726</v>
      </c>
      <c r="K152" s="96"/>
      <c r="L152" s="96"/>
      <c r="M152" s="96"/>
      <c r="N152" s="96"/>
      <c r="O152" s="96"/>
      <c r="P152" s="96"/>
      <c r="Q152" s="96"/>
      <c r="R152" s="96"/>
      <c r="S152" s="96"/>
      <c r="T152" s="97"/>
      <c r="U152" s="97"/>
      <c r="V152" s="97"/>
      <c r="W152" s="97"/>
      <c r="X152" s="97"/>
    </row>
    <row r="153" spans="2:24" ht="11.25" customHeight="1" x14ac:dyDescent="0.25">
      <c r="B153" s="121">
        <v>60</v>
      </c>
      <c r="C153" s="121" t="s">
        <v>47</v>
      </c>
      <c r="D153" s="121" t="s">
        <v>360</v>
      </c>
      <c r="E153" s="121">
        <v>9</v>
      </c>
      <c r="F153" s="121" t="s">
        <v>50</v>
      </c>
      <c r="G153" s="121" t="s">
        <v>127</v>
      </c>
      <c r="H153" s="121"/>
      <c r="I153" s="121" t="s">
        <v>416</v>
      </c>
      <c r="J153" s="122">
        <v>1.0013888888888862</v>
      </c>
      <c r="K153" s="96"/>
      <c r="L153" s="96"/>
      <c r="M153" s="96"/>
      <c r="N153" s="96"/>
      <c r="O153" s="96"/>
      <c r="P153" s="96"/>
      <c r="Q153" s="96"/>
      <c r="R153" s="96"/>
      <c r="S153" s="96"/>
      <c r="T153" s="97"/>
      <c r="U153" s="97"/>
      <c r="V153" s="97"/>
      <c r="W153" s="97"/>
      <c r="X153" s="97"/>
    </row>
    <row r="154" spans="2:24" ht="11.25" customHeight="1" x14ac:dyDescent="0.25">
      <c r="B154" s="121">
        <v>61</v>
      </c>
      <c r="C154" s="121" t="s">
        <v>47</v>
      </c>
      <c r="D154" s="121" t="s">
        <v>363</v>
      </c>
      <c r="E154" s="121">
        <v>6</v>
      </c>
      <c r="F154" s="121" t="s">
        <v>52</v>
      </c>
      <c r="G154" s="121" t="s">
        <v>129</v>
      </c>
      <c r="H154" s="121"/>
      <c r="I154" s="121" t="s">
        <v>417</v>
      </c>
      <c r="J154" s="122">
        <v>1.0046527777777752</v>
      </c>
      <c r="K154" s="96"/>
      <c r="L154" s="96"/>
      <c r="M154" s="96"/>
      <c r="N154" s="96"/>
      <c r="O154" s="96"/>
      <c r="P154" s="96"/>
      <c r="Q154" s="96"/>
      <c r="R154" s="96"/>
      <c r="S154" s="96"/>
      <c r="T154" s="97"/>
      <c r="U154" s="97"/>
      <c r="V154" s="97"/>
      <c r="W154" s="97"/>
      <c r="X154" s="97"/>
    </row>
    <row r="155" spans="2:24" ht="11.25" customHeight="1" x14ac:dyDescent="0.25">
      <c r="B155" s="121">
        <v>62</v>
      </c>
      <c r="C155" s="121" t="s">
        <v>183</v>
      </c>
      <c r="D155" s="121" t="s">
        <v>299</v>
      </c>
      <c r="E155" s="121">
        <v>8</v>
      </c>
      <c r="F155" s="121" t="s">
        <v>201</v>
      </c>
      <c r="G155" s="121" t="s">
        <v>418</v>
      </c>
      <c r="H155" s="121"/>
      <c r="I155" s="121" t="s">
        <v>203</v>
      </c>
      <c r="J155" s="122">
        <v>1.0079166666666641</v>
      </c>
      <c r="K155" s="96"/>
      <c r="L155" s="96"/>
      <c r="M155" s="96"/>
      <c r="N155" s="96"/>
      <c r="O155" s="96"/>
      <c r="P155" s="96"/>
      <c r="Q155" s="96"/>
      <c r="R155" s="96"/>
      <c r="S155" s="96"/>
      <c r="T155" s="97"/>
      <c r="U155" s="97"/>
      <c r="V155" s="97"/>
      <c r="W155" s="97"/>
      <c r="X155" s="97"/>
    </row>
    <row r="156" spans="2:24" ht="11.25" customHeight="1" x14ac:dyDescent="0.25">
      <c r="B156" s="121">
        <v>63</v>
      </c>
      <c r="C156" s="121" t="s">
        <v>192</v>
      </c>
      <c r="D156" s="121" t="s">
        <v>419</v>
      </c>
      <c r="E156" s="121">
        <v>1</v>
      </c>
      <c r="F156" s="121" t="s">
        <v>220</v>
      </c>
      <c r="G156" s="121" t="s">
        <v>420</v>
      </c>
      <c r="H156" s="121"/>
      <c r="I156" s="121" t="s">
        <v>222</v>
      </c>
      <c r="J156" s="122">
        <v>1.0111805555555531</v>
      </c>
      <c r="K156" s="96"/>
      <c r="L156" s="96"/>
      <c r="M156" s="96"/>
      <c r="N156" s="96"/>
      <c r="O156" s="96"/>
      <c r="P156" s="96"/>
      <c r="Q156" s="96"/>
      <c r="R156" s="96"/>
      <c r="S156" s="96"/>
      <c r="T156" s="97"/>
      <c r="U156" s="97"/>
      <c r="V156" s="97"/>
      <c r="W156" s="97"/>
      <c r="X156" s="97"/>
    </row>
    <row r="157" spans="2:24" ht="11.25" customHeight="1" x14ac:dyDescent="0.25">
      <c r="B157" s="121">
        <v>64</v>
      </c>
      <c r="C157" s="121" t="s">
        <v>183</v>
      </c>
      <c r="D157" s="121" t="s">
        <v>391</v>
      </c>
      <c r="E157" s="121">
        <v>3</v>
      </c>
      <c r="F157" s="121" t="s">
        <v>185</v>
      </c>
      <c r="G157" s="121" t="s">
        <v>421</v>
      </c>
      <c r="H157" s="121"/>
      <c r="I157" s="121" t="s">
        <v>187</v>
      </c>
      <c r="J157" s="122">
        <v>1.014444444444442</v>
      </c>
      <c r="K157" s="96"/>
      <c r="L157" s="96"/>
      <c r="M157" s="96"/>
      <c r="N157" s="96"/>
      <c r="O157" s="96"/>
      <c r="P157" s="96"/>
      <c r="Q157" s="96"/>
      <c r="R157" s="96"/>
      <c r="S157" s="96"/>
      <c r="T157" s="97"/>
      <c r="U157" s="97"/>
      <c r="V157" s="97"/>
      <c r="W157" s="97"/>
      <c r="X157" s="97"/>
    </row>
    <row r="158" spans="2:24" ht="11.25" customHeight="1" x14ac:dyDescent="0.25">
      <c r="B158" s="121">
        <v>65</v>
      </c>
      <c r="C158" s="121" t="s">
        <v>192</v>
      </c>
      <c r="D158" s="121" t="s">
        <v>419</v>
      </c>
      <c r="E158" s="121">
        <v>2</v>
      </c>
      <c r="F158" s="121" t="s">
        <v>220</v>
      </c>
      <c r="G158" s="121" t="s">
        <v>422</v>
      </c>
      <c r="H158" s="121"/>
      <c r="I158" s="121" t="s">
        <v>222</v>
      </c>
      <c r="J158" s="122">
        <v>1.017708333333331</v>
      </c>
      <c r="K158" s="96"/>
      <c r="L158" s="96"/>
      <c r="M158" s="96"/>
      <c r="N158" s="96"/>
      <c r="O158" s="96"/>
      <c r="P158" s="96"/>
      <c r="Q158" s="96"/>
      <c r="R158" s="96"/>
      <c r="S158" s="96"/>
      <c r="T158" s="97"/>
      <c r="U158" s="97"/>
      <c r="V158" s="97"/>
      <c r="W158" s="97"/>
      <c r="X158" s="97"/>
    </row>
    <row r="159" spans="2:24" ht="11.25" customHeight="1" x14ac:dyDescent="0.25">
      <c r="B159" s="121">
        <v>66</v>
      </c>
      <c r="C159" s="121" t="s">
        <v>183</v>
      </c>
      <c r="D159" s="121" t="s">
        <v>391</v>
      </c>
      <c r="E159" s="121">
        <v>4</v>
      </c>
      <c r="F159" s="121" t="s">
        <v>185</v>
      </c>
      <c r="G159" s="121" t="s">
        <v>423</v>
      </c>
      <c r="H159" s="121"/>
      <c r="I159" s="121" t="s">
        <v>187</v>
      </c>
      <c r="J159" s="122">
        <v>1.0209722222222199</v>
      </c>
      <c r="K159" s="96"/>
      <c r="L159" s="96"/>
      <c r="M159" s="96"/>
      <c r="N159" s="96"/>
      <c r="O159" s="96"/>
      <c r="P159" s="96"/>
      <c r="Q159" s="96"/>
      <c r="R159" s="96"/>
      <c r="S159" s="96"/>
      <c r="T159" s="97"/>
      <c r="U159" s="97"/>
      <c r="V159" s="97"/>
      <c r="W159" s="97"/>
      <c r="X159" s="97"/>
    </row>
    <row r="160" spans="2:24" ht="11.25" customHeight="1" x14ac:dyDescent="0.25">
      <c r="B160" s="121">
        <v>67</v>
      </c>
      <c r="C160" s="121" t="s">
        <v>47</v>
      </c>
      <c r="D160" s="121" t="s">
        <v>260</v>
      </c>
      <c r="E160" s="121">
        <v>10</v>
      </c>
      <c r="F160" s="121" t="s">
        <v>51</v>
      </c>
      <c r="G160" s="121" t="s">
        <v>131</v>
      </c>
      <c r="H160" s="121"/>
      <c r="I160" s="121" t="s">
        <v>424</v>
      </c>
      <c r="J160" s="122">
        <v>1.0242361111111089</v>
      </c>
      <c r="K160" s="96"/>
      <c r="L160" s="96"/>
      <c r="M160" s="96"/>
      <c r="N160" s="96"/>
      <c r="O160" s="96"/>
      <c r="P160" s="96"/>
      <c r="Q160" s="96"/>
      <c r="R160" s="96"/>
      <c r="S160" s="96"/>
      <c r="T160" s="97"/>
      <c r="U160" s="97"/>
      <c r="V160" s="97"/>
      <c r="W160" s="97"/>
      <c r="X160" s="97"/>
    </row>
    <row r="161" spans="2:24" ht="11.25" customHeight="1" x14ac:dyDescent="0.25">
      <c r="B161" s="121">
        <v>68</v>
      </c>
      <c r="C161" s="121" t="s">
        <v>183</v>
      </c>
      <c r="D161" s="121" t="s">
        <v>299</v>
      </c>
      <c r="E161" s="121">
        <v>9</v>
      </c>
      <c r="F161" s="121" t="s">
        <v>201</v>
      </c>
      <c r="G161" s="121" t="s">
        <v>425</v>
      </c>
      <c r="H161" s="121"/>
      <c r="I161" s="121" t="s">
        <v>203</v>
      </c>
      <c r="J161" s="122">
        <v>1.0274999999999979</v>
      </c>
      <c r="K161" s="96"/>
      <c r="L161" s="96"/>
      <c r="M161" s="96"/>
      <c r="N161" s="96"/>
      <c r="O161" s="96"/>
      <c r="P161" s="96"/>
      <c r="Q161" s="96"/>
      <c r="R161" s="96"/>
      <c r="S161" s="96"/>
      <c r="T161" s="97"/>
      <c r="U161" s="97"/>
      <c r="V161" s="97"/>
      <c r="W161" s="97"/>
      <c r="X161" s="97"/>
    </row>
    <row r="162" spans="2:24" ht="11.25" customHeight="1" x14ac:dyDescent="0.25">
      <c r="B162" s="121">
        <v>69</v>
      </c>
      <c r="C162" s="121" t="s">
        <v>204</v>
      </c>
      <c r="D162" s="121" t="s">
        <v>281</v>
      </c>
      <c r="E162" s="121">
        <v>9</v>
      </c>
      <c r="F162" s="121" t="s">
        <v>206</v>
      </c>
      <c r="G162" s="121" t="s">
        <v>426</v>
      </c>
      <c r="H162" s="121"/>
      <c r="I162" s="121" t="s">
        <v>427</v>
      </c>
      <c r="J162" s="122">
        <v>1.0307638888888868</v>
      </c>
      <c r="K162" s="96"/>
      <c r="L162" s="96"/>
      <c r="M162" s="96"/>
      <c r="N162" s="96"/>
      <c r="O162" s="96"/>
      <c r="P162" s="96"/>
      <c r="Q162" s="96"/>
      <c r="R162" s="96"/>
      <c r="S162" s="96"/>
      <c r="T162" s="97"/>
      <c r="U162" s="97"/>
      <c r="V162" s="97"/>
      <c r="W162" s="97"/>
      <c r="X162" s="97"/>
    </row>
    <row r="163" spans="2:24" ht="11.25" customHeight="1" x14ac:dyDescent="0.25">
      <c r="B163" s="121">
        <v>70</v>
      </c>
      <c r="C163" s="121" t="s">
        <v>47</v>
      </c>
      <c r="D163" s="121" t="s">
        <v>354</v>
      </c>
      <c r="E163" s="121">
        <v>10</v>
      </c>
      <c r="F163" s="121" t="s">
        <v>48</v>
      </c>
      <c r="G163" s="121" t="s">
        <v>133</v>
      </c>
      <c r="H163" s="121"/>
      <c r="I163" s="121" t="s">
        <v>428</v>
      </c>
      <c r="J163" s="122">
        <v>1.0340277777777758</v>
      </c>
      <c r="K163" s="96"/>
      <c r="L163" s="96"/>
      <c r="M163" s="96"/>
      <c r="N163" s="96"/>
      <c r="O163" s="96"/>
      <c r="P163" s="96"/>
      <c r="Q163" s="96"/>
      <c r="R163" s="96"/>
      <c r="S163" s="96"/>
      <c r="T163" s="97"/>
      <c r="U163" s="97"/>
      <c r="V163" s="97"/>
      <c r="W163" s="97"/>
      <c r="X163" s="97"/>
    </row>
    <row r="164" spans="2:24" ht="11.25" customHeight="1" x14ac:dyDescent="0.25">
      <c r="B164" s="121"/>
      <c r="C164" s="121"/>
      <c r="D164" s="121"/>
      <c r="E164" s="121"/>
      <c r="F164" s="121"/>
      <c r="G164" s="121"/>
      <c r="H164" s="121"/>
      <c r="I164" s="121"/>
      <c r="J164" s="122"/>
      <c r="K164" s="96"/>
      <c r="L164" s="96"/>
      <c r="M164" s="96"/>
      <c r="N164" s="96"/>
      <c r="O164" s="96"/>
      <c r="P164" s="96"/>
      <c r="Q164" s="96"/>
      <c r="R164" s="96"/>
      <c r="S164" s="96"/>
      <c r="T164" s="97"/>
      <c r="U164" s="97"/>
      <c r="V164" s="97"/>
      <c r="W164" s="97"/>
      <c r="X164" s="97"/>
    </row>
    <row r="165" spans="2:24" ht="10.7" customHeight="1" x14ac:dyDescent="0.25">
      <c r="B165" s="121"/>
      <c r="C165" s="121"/>
      <c r="D165" s="121"/>
      <c r="E165" s="121"/>
      <c r="F165" s="121"/>
      <c r="G165" s="121"/>
      <c r="H165" s="121"/>
      <c r="I165" s="121"/>
      <c r="J165" s="122"/>
      <c r="K165" s="96"/>
      <c r="L165" s="96"/>
      <c r="M165" s="96"/>
      <c r="N165" s="96"/>
      <c r="O165" s="96"/>
      <c r="P165" s="96"/>
      <c r="Q165" s="96"/>
      <c r="R165" s="96"/>
      <c r="S165" s="96"/>
      <c r="T165" s="97"/>
      <c r="U165" s="97"/>
      <c r="V165" s="97"/>
      <c r="W165" s="97"/>
      <c r="X165" s="97"/>
    </row>
    <row r="166" spans="2:24" ht="10.7" customHeight="1" x14ac:dyDescent="0.25">
      <c r="B166" s="121"/>
      <c r="C166" s="121"/>
      <c r="D166" s="121"/>
      <c r="E166" s="121"/>
      <c r="F166" s="121"/>
      <c r="G166" s="121"/>
      <c r="H166" s="121"/>
      <c r="I166" s="121"/>
      <c r="J166" s="122"/>
      <c r="K166" s="96"/>
      <c r="L166" s="96"/>
      <c r="M166" s="96"/>
      <c r="N166" s="96"/>
      <c r="O166" s="96"/>
      <c r="P166" s="96"/>
      <c r="Q166" s="96"/>
      <c r="R166" s="96"/>
      <c r="S166" s="96"/>
      <c r="T166" s="97"/>
      <c r="U166" s="97"/>
      <c r="V166" s="97"/>
      <c r="W166" s="97"/>
      <c r="X166" s="97"/>
    </row>
    <row r="167" spans="2:24" ht="10.7" customHeight="1" x14ac:dyDescent="0.25">
      <c r="B167" s="121"/>
      <c r="C167" s="121"/>
      <c r="D167" s="121"/>
      <c r="E167" s="121"/>
      <c r="F167" s="121"/>
      <c r="G167" s="121"/>
      <c r="H167" s="121"/>
      <c r="I167" s="121"/>
      <c r="J167" s="122"/>
      <c r="K167" s="96"/>
      <c r="L167" s="96"/>
      <c r="M167" s="96"/>
      <c r="N167" s="96"/>
      <c r="O167" s="96"/>
      <c r="P167" s="96"/>
      <c r="Q167" s="96"/>
      <c r="R167" s="96"/>
      <c r="S167" s="96"/>
      <c r="T167" s="97"/>
      <c r="U167" s="97"/>
      <c r="V167" s="97"/>
      <c r="W167" s="97"/>
      <c r="X167" s="97"/>
    </row>
    <row r="168" spans="2:24" ht="10.5" customHeight="1" x14ac:dyDescent="0.25">
      <c r="B168" s="121"/>
      <c r="C168" s="121"/>
      <c r="D168" s="121"/>
      <c r="E168" s="121"/>
      <c r="F168" s="121"/>
      <c r="G168" s="121"/>
      <c r="H168" s="121"/>
      <c r="I168" s="121"/>
      <c r="J168" s="122"/>
      <c r="K168" s="96"/>
      <c r="L168" s="96"/>
      <c r="M168" s="96"/>
      <c r="N168" s="96"/>
      <c r="O168" s="96"/>
      <c r="P168" s="96"/>
      <c r="Q168" s="96"/>
      <c r="R168" s="96"/>
      <c r="S168" s="96"/>
      <c r="T168" s="97"/>
      <c r="U168" s="97"/>
      <c r="V168" s="97"/>
      <c r="W168" s="97"/>
      <c r="X168" s="97"/>
    </row>
    <row r="169" spans="2:24" ht="10.7" customHeight="1" x14ac:dyDescent="0.25">
      <c r="B169" s="121"/>
      <c r="C169" s="121"/>
      <c r="D169" s="121"/>
      <c r="E169" s="121"/>
      <c r="F169" s="121"/>
      <c r="G169" s="121"/>
      <c r="H169" s="121"/>
      <c r="I169" s="121"/>
      <c r="J169" s="122"/>
      <c r="K169" s="96"/>
      <c r="L169" s="96"/>
      <c r="M169" s="96"/>
      <c r="N169" s="96"/>
      <c r="O169" s="96"/>
      <c r="P169" s="96"/>
      <c r="Q169" s="96"/>
      <c r="R169" s="96"/>
      <c r="S169" s="96"/>
      <c r="T169" s="97"/>
      <c r="U169" s="97"/>
      <c r="V169" s="97"/>
      <c r="W169" s="97" t="s">
        <v>49</v>
      </c>
      <c r="X169" s="97"/>
    </row>
    <row r="170" spans="2:24" ht="10.7" customHeight="1" x14ac:dyDescent="0.25">
      <c r="B170" s="121"/>
      <c r="C170" s="121"/>
      <c r="D170" s="121"/>
      <c r="E170" s="121"/>
      <c r="F170" s="121"/>
      <c r="G170" s="121"/>
      <c r="H170" s="121"/>
      <c r="I170" s="121"/>
      <c r="J170" s="122"/>
      <c r="K170" s="96"/>
      <c r="L170" s="96"/>
      <c r="M170" s="96"/>
      <c r="N170" s="96"/>
      <c r="O170" s="96"/>
      <c r="P170" s="96"/>
      <c r="Q170" s="96"/>
      <c r="R170" s="96"/>
      <c r="S170" s="96"/>
      <c r="T170" s="97"/>
      <c r="U170" s="97"/>
      <c r="V170" s="97"/>
      <c r="W170" s="97" t="s">
        <v>49</v>
      </c>
      <c r="X170" s="97"/>
    </row>
    <row r="171" spans="2:24" ht="10.7" customHeight="1" x14ac:dyDescent="0.25">
      <c r="B171" s="121"/>
      <c r="C171" s="121"/>
      <c r="D171" s="121"/>
      <c r="E171" s="121"/>
      <c r="F171" s="121"/>
      <c r="G171" s="121"/>
      <c r="H171" s="121"/>
      <c r="I171" s="121"/>
      <c r="J171" s="122"/>
      <c r="K171" s="96"/>
      <c r="L171" s="96"/>
      <c r="M171" s="96"/>
      <c r="N171" s="96"/>
      <c r="O171" s="96"/>
      <c r="P171" s="96"/>
      <c r="Q171" s="96"/>
      <c r="R171" s="96"/>
      <c r="S171" s="96"/>
      <c r="T171" s="97"/>
      <c r="U171" s="97"/>
      <c r="V171" s="97"/>
      <c r="W171" s="97" t="s">
        <v>49</v>
      </c>
      <c r="X171" s="97"/>
    </row>
    <row r="172" spans="2:24" ht="10.7" customHeight="1" x14ac:dyDescent="0.25">
      <c r="B172" s="121"/>
      <c r="C172" s="121"/>
      <c r="D172" s="121"/>
      <c r="E172" s="121"/>
      <c r="F172" s="121"/>
      <c r="G172" s="121"/>
      <c r="H172" s="121"/>
      <c r="I172" s="121"/>
      <c r="J172" s="122"/>
      <c r="K172" s="96"/>
      <c r="L172" s="96"/>
      <c r="M172" s="96"/>
      <c r="N172" s="96"/>
      <c r="O172" s="96"/>
      <c r="P172" s="96"/>
      <c r="Q172" s="96"/>
      <c r="R172" s="96"/>
      <c r="S172" s="96"/>
      <c r="T172" s="97"/>
      <c r="U172" s="97"/>
      <c r="V172" s="97"/>
      <c r="W172" s="97" t="s">
        <v>49</v>
      </c>
      <c r="X172" s="97"/>
    </row>
    <row r="173" spans="2:24" ht="10.7" customHeight="1" x14ac:dyDescent="0.25">
      <c r="B173" s="121"/>
      <c r="C173" s="121"/>
      <c r="D173" s="121"/>
      <c r="E173" s="121"/>
      <c r="F173" s="121"/>
      <c r="G173" s="121"/>
      <c r="H173" s="121"/>
      <c r="I173" s="121"/>
      <c r="J173" s="122"/>
      <c r="K173" s="96"/>
      <c r="L173" s="96"/>
      <c r="M173" s="96"/>
      <c r="N173" s="96"/>
      <c r="O173" s="96"/>
      <c r="P173" s="96"/>
      <c r="Q173" s="96"/>
      <c r="R173" s="96"/>
      <c r="S173" s="96"/>
      <c r="T173" s="97"/>
      <c r="U173" s="97"/>
      <c r="V173" s="97"/>
      <c r="W173" s="97" t="s">
        <v>49</v>
      </c>
      <c r="X173" s="97"/>
    </row>
    <row r="174" spans="2:24" ht="10.7" customHeight="1" x14ac:dyDescent="0.25">
      <c r="B174" s="121"/>
      <c r="C174" s="121"/>
      <c r="D174" s="121"/>
      <c r="E174" s="121"/>
      <c r="F174" s="121"/>
      <c r="G174" s="121"/>
      <c r="H174" s="121"/>
      <c r="I174" s="121"/>
      <c r="J174" s="122"/>
      <c r="K174" s="96"/>
      <c r="L174" s="96"/>
      <c r="M174" s="96"/>
      <c r="N174" s="96"/>
      <c r="O174" s="96"/>
      <c r="P174" s="96"/>
      <c r="Q174" s="96"/>
      <c r="R174" s="96"/>
      <c r="S174" s="96"/>
      <c r="T174" s="97"/>
      <c r="U174" s="97"/>
      <c r="V174" s="97"/>
      <c r="W174" s="97" t="s">
        <v>49</v>
      </c>
      <c r="X174" s="97"/>
    </row>
    <row r="175" spans="2:24" ht="10.7" customHeight="1" x14ac:dyDescent="0.25">
      <c r="B175" s="121"/>
      <c r="C175" s="121"/>
      <c r="D175" s="121"/>
      <c r="E175" s="121"/>
      <c r="F175" s="121"/>
      <c r="G175" s="121"/>
      <c r="H175" s="121"/>
      <c r="I175" s="121"/>
      <c r="J175" s="122"/>
      <c r="K175" s="96"/>
      <c r="L175" s="96"/>
      <c r="M175" s="96"/>
      <c r="N175" s="96"/>
      <c r="O175" s="96"/>
      <c r="P175" s="96"/>
      <c r="Q175" s="96"/>
      <c r="R175" s="96"/>
      <c r="S175" s="96"/>
      <c r="T175" s="97"/>
      <c r="U175" s="97"/>
      <c r="V175" s="97"/>
      <c r="W175" s="97" t="s">
        <v>49</v>
      </c>
      <c r="X175" s="97"/>
    </row>
    <row r="176" spans="2:24" ht="10.7" customHeight="1" x14ac:dyDescent="0.25">
      <c r="B176" s="121"/>
      <c r="C176" s="121"/>
      <c r="D176" s="121"/>
      <c r="E176" s="121"/>
      <c r="F176" s="121"/>
      <c r="G176" s="121"/>
      <c r="H176" s="121"/>
      <c r="I176" s="121"/>
      <c r="J176" s="122"/>
      <c r="K176" s="96"/>
      <c r="L176" s="96"/>
      <c r="M176" s="96"/>
      <c r="N176" s="96"/>
      <c r="O176" s="96"/>
      <c r="P176" s="96"/>
      <c r="Q176" s="96"/>
      <c r="R176" s="96"/>
      <c r="S176" s="96"/>
      <c r="T176" s="97"/>
      <c r="U176" s="97"/>
      <c r="V176" s="97"/>
      <c r="W176" s="97" t="s">
        <v>49</v>
      </c>
      <c r="X176" s="97"/>
    </row>
    <row r="177" spans="2:24" ht="10.7" customHeight="1" x14ac:dyDescent="0.25">
      <c r="B177" s="121"/>
      <c r="C177" s="121"/>
      <c r="D177" s="121"/>
      <c r="E177" s="121"/>
      <c r="F177" s="121"/>
      <c r="G177" s="121"/>
      <c r="H177" s="121"/>
      <c r="I177" s="121"/>
      <c r="J177" s="122"/>
      <c r="K177" s="96"/>
      <c r="L177" s="96"/>
      <c r="M177" s="96"/>
      <c r="N177" s="96"/>
      <c r="O177" s="96"/>
      <c r="P177" s="96"/>
      <c r="Q177" s="96"/>
      <c r="R177" s="96"/>
      <c r="S177" s="96"/>
      <c r="T177" s="97"/>
      <c r="U177" s="97"/>
      <c r="V177" s="97"/>
      <c r="W177" s="97"/>
      <c r="X177" s="97"/>
    </row>
    <row r="178" spans="2:24" ht="10.7" customHeight="1" x14ac:dyDescent="0.25">
      <c r="B178" s="121"/>
      <c r="C178" s="121"/>
      <c r="D178" s="121"/>
      <c r="E178" s="121"/>
      <c r="F178" s="121"/>
      <c r="G178" s="121"/>
      <c r="H178" s="121"/>
      <c r="I178" s="121"/>
      <c r="J178" s="122"/>
      <c r="K178" s="135"/>
      <c r="L178" s="135"/>
      <c r="M178" s="135"/>
      <c r="N178" s="135"/>
      <c r="O178" s="135"/>
      <c r="P178" s="135"/>
      <c r="Q178" s="135"/>
      <c r="R178" s="135"/>
      <c r="S178" s="135"/>
      <c r="T178" s="136"/>
      <c r="U178" s="136"/>
      <c r="V178" s="136"/>
      <c r="W178" s="136"/>
      <c r="X178" s="136"/>
    </row>
    <row r="179" spans="2:24" ht="10.7" customHeight="1" x14ac:dyDescent="0.25">
      <c r="B179" s="121"/>
      <c r="C179" s="121"/>
      <c r="D179" s="121"/>
      <c r="E179" s="121"/>
      <c r="F179" s="121"/>
      <c r="G179" s="121"/>
      <c r="H179" s="121"/>
      <c r="I179" s="121"/>
      <c r="J179" s="122"/>
      <c r="K179" s="135"/>
      <c r="L179" s="135"/>
      <c r="M179" s="135"/>
      <c r="N179" s="135"/>
      <c r="O179" s="135"/>
      <c r="P179" s="135"/>
      <c r="Q179" s="135"/>
      <c r="R179" s="135"/>
      <c r="S179" s="135"/>
      <c r="T179" s="136"/>
      <c r="U179" s="136"/>
      <c r="V179" s="136"/>
      <c r="W179" s="136" t="s">
        <v>49</v>
      </c>
      <c r="X179" s="136"/>
    </row>
    <row r="180" spans="2:24" ht="13.5" customHeight="1" x14ac:dyDescent="0.25">
      <c r="B180" s="123" t="s">
        <v>33</v>
      </c>
      <c r="C180" s="46"/>
      <c r="D180" s="46"/>
      <c r="E180" s="46"/>
      <c r="F180" s="46"/>
      <c r="G180" s="46"/>
      <c r="H180" s="46"/>
      <c r="I180" s="46"/>
      <c r="J180" s="124"/>
      <c r="K180" s="124"/>
      <c r="L180" s="124"/>
      <c r="M180" s="124"/>
      <c r="N180" s="124"/>
      <c r="O180" s="124"/>
      <c r="P180" s="125"/>
      <c r="Q180" s="126"/>
      <c r="R180" s="126"/>
      <c r="S180" s="126"/>
      <c r="T180" s="49"/>
      <c r="U180" s="49"/>
      <c r="V180" s="49"/>
      <c r="W180" s="49"/>
      <c r="X180" s="51"/>
    </row>
    <row r="181" spans="2:24" ht="13.5" customHeight="1" x14ac:dyDescent="0.25">
      <c r="B181" s="104"/>
      <c r="F181" s="174" t="s">
        <v>179</v>
      </c>
      <c r="G181" s="174"/>
      <c r="H181" s="174"/>
      <c r="I181" s="174"/>
      <c r="J181" s="174"/>
      <c r="K181" s="174"/>
      <c r="L181" s="174"/>
      <c r="M181" s="174"/>
      <c r="N181" s="174"/>
      <c r="O181" s="174"/>
      <c r="P181" s="174"/>
      <c r="Q181" s="174"/>
      <c r="R181" s="174"/>
      <c r="S181" s="174"/>
      <c r="T181" s="174"/>
      <c r="U181" s="174"/>
    </row>
    <row r="182" spans="2:24" ht="14.25" customHeight="1" x14ac:dyDescent="0.25">
      <c r="B182" s="104"/>
      <c r="F182" s="174"/>
      <c r="G182" s="174"/>
      <c r="H182" s="174"/>
      <c r="I182" s="174"/>
      <c r="J182" s="174"/>
      <c r="K182" s="174"/>
      <c r="L182" s="174"/>
      <c r="M182" s="174"/>
      <c r="N182" s="174"/>
      <c r="O182" s="174"/>
      <c r="P182" s="174"/>
      <c r="Q182" s="174"/>
      <c r="R182" s="174"/>
      <c r="S182" s="174"/>
      <c r="T182" s="174"/>
      <c r="U182" s="174"/>
    </row>
    <row r="183" spans="2:24" ht="23.25" customHeight="1" x14ac:dyDescent="0.25">
      <c r="B183" s="105"/>
      <c r="F183" s="174"/>
      <c r="G183" s="174"/>
      <c r="H183" s="174"/>
      <c r="I183" s="174"/>
      <c r="J183" s="174"/>
      <c r="K183" s="174"/>
      <c r="L183" s="174"/>
      <c r="M183" s="174"/>
      <c r="N183" s="174"/>
      <c r="O183" s="174"/>
      <c r="P183" s="174"/>
      <c r="Q183" s="174"/>
      <c r="R183" s="174"/>
      <c r="S183" s="174"/>
      <c r="T183" s="174"/>
      <c r="U183" s="174"/>
    </row>
    <row r="184" spans="2:24" ht="24" customHeight="1" x14ac:dyDescent="0.35">
      <c r="B184" s="81" t="s">
        <v>45</v>
      </c>
    </row>
    <row r="185" spans="2:24" ht="23.25" x14ac:dyDescent="0.25">
      <c r="B185" s="9"/>
      <c r="C185" s="139" t="s">
        <v>2</v>
      </c>
      <c r="D185" s="175">
        <v>44912</v>
      </c>
      <c r="E185" s="175"/>
      <c r="F185" s="175"/>
      <c r="G185" s="11"/>
      <c r="H185" s="11"/>
      <c r="I185" s="11"/>
      <c r="J185" s="11"/>
      <c r="K185" s="148"/>
      <c r="L185" s="149"/>
      <c r="M185" s="156" t="s">
        <v>3</v>
      </c>
      <c r="N185" s="157"/>
      <c r="O185" s="148">
        <v>5.0999999999999996</v>
      </c>
      <c r="P185" s="148"/>
      <c r="Q185" s="148"/>
      <c r="R185" s="148"/>
      <c r="S185" s="148"/>
      <c r="T185" s="148"/>
      <c r="U185" s="12"/>
      <c r="V185" s="108"/>
      <c r="W185" s="12"/>
      <c r="X185" s="108" t="s">
        <v>181</v>
      </c>
    </row>
    <row r="186" spans="2:24" ht="15.75" customHeight="1" x14ac:dyDescent="0.25">
      <c r="B186" s="109" t="s">
        <v>6</v>
      </c>
      <c r="C186" s="110"/>
      <c r="D186" s="16"/>
      <c r="E186" s="111"/>
      <c r="F186" s="111"/>
      <c r="G186" s="112" t="s">
        <v>7</v>
      </c>
      <c r="H186" s="112"/>
      <c r="I186" s="111"/>
      <c r="J186" s="111"/>
      <c r="K186" s="156" t="s">
        <v>8</v>
      </c>
      <c r="L186" s="173"/>
      <c r="M186" s="163" t="s">
        <v>9</v>
      </c>
      <c r="N186" s="140"/>
      <c r="O186" s="156" t="s">
        <v>11</v>
      </c>
      <c r="P186" s="157"/>
      <c r="Q186" s="157"/>
      <c r="R186" s="157"/>
      <c r="S186" s="157"/>
      <c r="T186" s="157"/>
      <c r="U186" s="173"/>
      <c r="V186" s="163" t="s">
        <v>12</v>
      </c>
      <c r="W186" s="163" t="s">
        <v>182</v>
      </c>
      <c r="X186" s="153" t="s">
        <v>14</v>
      </c>
    </row>
    <row r="187" spans="2:24" s="118" customFormat="1" ht="39.75" customHeight="1" x14ac:dyDescent="0.25">
      <c r="B187" s="103"/>
      <c r="C187" s="114" t="s">
        <v>15</v>
      </c>
      <c r="D187" s="114" t="s">
        <v>16</v>
      </c>
      <c r="E187" s="114" t="s">
        <v>17</v>
      </c>
      <c r="F187" s="114" t="s">
        <v>18</v>
      </c>
      <c r="G187" s="114" t="s">
        <v>19</v>
      </c>
      <c r="H187" s="67" t="s">
        <v>20</v>
      </c>
      <c r="I187" s="67" t="s">
        <v>21</v>
      </c>
      <c r="J187" s="67" t="s">
        <v>22</v>
      </c>
      <c r="K187" s="114" t="s">
        <v>24</v>
      </c>
      <c r="L187" s="114" t="s">
        <v>25</v>
      </c>
      <c r="M187" s="164"/>
      <c r="N187" s="103" t="s">
        <v>40</v>
      </c>
      <c r="O187" s="114" t="s">
        <v>26</v>
      </c>
      <c r="P187" s="114" t="s">
        <v>27</v>
      </c>
      <c r="Q187" s="114" t="s">
        <v>28</v>
      </c>
      <c r="R187" s="114" t="s">
        <v>29</v>
      </c>
      <c r="S187" s="114" t="s">
        <v>30</v>
      </c>
      <c r="T187" s="114" t="s">
        <v>31</v>
      </c>
      <c r="U187" s="117" t="s">
        <v>32</v>
      </c>
      <c r="V187" s="164"/>
      <c r="W187" s="164"/>
      <c r="X187" s="154"/>
    </row>
    <row r="188" spans="2:24" ht="15" customHeight="1" x14ac:dyDescent="0.3">
      <c r="B188" s="98"/>
      <c r="C188" s="98"/>
      <c r="D188" s="98"/>
      <c r="E188" s="98"/>
      <c r="F188" s="98"/>
      <c r="G188" s="98"/>
      <c r="H188" s="98"/>
      <c r="I188" s="98"/>
      <c r="J188" s="91"/>
      <c r="K188" s="92"/>
      <c r="L188" s="92"/>
      <c r="M188" s="92"/>
      <c r="N188" s="92"/>
      <c r="O188" s="92"/>
      <c r="P188" s="92"/>
      <c r="Q188" s="92"/>
      <c r="R188" s="92"/>
      <c r="S188" s="92"/>
      <c r="T188" s="93"/>
      <c r="U188" s="93"/>
      <c r="V188" s="93"/>
      <c r="W188" s="93"/>
      <c r="X188" s="93"/>
    </row>
    <row r="189" spans="2:24" ht="10.7" customHeight="1" x14ac:dyDescent="0.25">
      <c r="B189" s="121"/>
      <c r="C189" s="121"/>
      <c r="D189" s="121"/>
      <c r="E189" s="121"/>
      <c r="F189" s="121"/>
      <c r="G189" s="121"/>
      <c r="H189" s="121"/>
      <c r="I189" s="121"/>
      <c r="J189" s="122"/>
      <c r="K189" s="96"/>
      <c r="L189" s="96"/>
      <c r="M189" s="96"/>
      <c r="N189" s="96"/>
      <c r="O189" s="96"/>
      <c r="P189" s="96"/>
      <c r="Q189" s="96"/>
      <c r="R189" s="96"/>
      <c r="S189" s="96"/>
      <c r="T189" s="97"/>
      <c r="U189" s="97"/>
      <c r="V189" s="97"/>
      <c r="W189" s="97" t="s">
        <v>49</v>
      </c>
      <c r="X189" s="97"/>
    </row>
    <row r="190" spans="2:24" ht="10.7" customHeight="1" x14ac:dyDescent="0.25">
      <c r="B190" s="121"/>
      <c r="C190" s="121"/>
      <c r="D190" s="121"/>
      <c r="E190" s="121"/>
      <c r="F190" s="121"/>
      <c r="G190" s="121"/>
      <c r="H190" s="121"/>
      <c r="I190" s="121"/>
      <c r="J190" s="122"/>
      <c r="K190" s="96"/>
      <c r="L190" s="96"/>
      <c r="M190" s="96"/>
      <c r="N190" s="96"/>
      <c r="O190" s="96"/>
      <c r="P190" s="96"/>
      <c r="Q190" s="96"/>
      <c r="R190" s="96"/>
      <c r="S190" s="96"/>
      <c r="T190" s="97"/>
      <c r="U190" s="97"/>
      <c r="V190" s="97"/>
      <c r="W190" s="97" t="s">
        <v>49</v>
      </c>
      <c r="X190" s="97"/>
    </row>
    <row r="191" spans="2:24" ht="10.7" customHeight="1" x14ac:dyDescent="0.25">
      <c r="B191" s="121"/>
      <c r="C191" s="121"/>
      <c r="D191" s="121"/>
      <c r="E191" s="121"/>
      <c r="F191" s="121"/>
      <c r="G191" s="121"/>
      <c r="H191" s="121"/>
      <c r="I191" s="121"/>
      <c r="J191" s="122"/>
      <c r="K191" s="96"/>
      <c r="L191" s="96"/>
      <c r="M191" s="96"/>
      <c r="N191" s="96"/>
      <c r="O191" s="96"/>
      <c r="P191" s="96"/>
      <c r="Q191" s="96"/>
      <c r="R191" s="96"/>
      <c r="S191" s="96"/>
      <c r="T191" s="97"/>
      <c r="U191" s="97"/>
      <c r="V191" s="97"/>
      <c r="W191" s="97" t="s">
        <v>49</v>
      </c>
      <c r="X191" s="97"/>
    </row>
    <row r="192" spans="2:24" ht="10.7" customHeight="1" x14ac:dyDescent="0.25">
      <c r="B192" s="121"/>
      <c r="C192" s="121"/>
      <c r="D192" s="121"/>
      <c r="E192" s="121"/>
      <c r="F192" s="121"/>
      <c r="G192" s="121"/>
      <c r="H192" s="121"/>
      <c r="I192" s="121"/>
      <c r="J192" s="122"/>
      <c r="K192" s="96"/>
      <c r="L192" s="96"/>
      <c r="M192" s="96"/>
      <c r="N192" s="96"/>
      <c r="O192" s="96"/>
      <c r="P192" s="96"/>
      <c r="Q192" s="96"/>
      <c r="R192" s="96"/>
      <c r="S192" s="96"/>
      <c r="T192" s="97"/>
      <c r="U192" s="97"/>
      <c r="V192" s="97"/>
      <c r="W192" s="97" t="s">
        <v>49</v>
      </c>
      <c r="X192" s="97"/>
    </row>
    <row r="193" spans="2:24" ht="10.7" customHeight="1" x14ac:dyDescent="0.25">
      <c r="B193" s="121"/>
      <c r="C193" s="121"/>
      <c r="D193" s="121"/>
      <c r="E193" s="121"/>
      <c r="F193" s="121"/>
      <c r="G193" s="121"/>
      <c r="H193" s="121"/>
      <c r="I193" s="121"/>
      <c r="J193" s="122"/>
      <c r="K193" s="96"/>
      <c r="L193" s="96"/>
      <c r="M193" s="96"/>
      <c r="N193" s="96"/>
      <c r="O193" s="96"/>
      <c r="P193" s="96"/>
      <c r="Q193" s="96"/>
      <c r="R193" s="96"/>
      <c r="S193" s="96"/>
      <c r="T193" s="97"/>
      <c r="U193" s="97"/>
      <c r="V193" s="97"/>
      <c r="W193" s="97" t="s">
        <v>49</v>
      </c>
      <c r="X193" s="97"/>
    </row>
    <row r="194" spans="2:24" ht="10.7" customHeight="1" x14ac:dyDescent="0.25">
      <c r="B194" s="121"/>
      <c r="C194" s="121"/>
      <c r="D194" s="121"/>
      <c r="E194" s="121"/>
      <c r="F194" s="121"/>
      <c r="G194" s="121"/>
      <c r="H194" s="121"/>
      <c r="I194" s="121"/>
      <c r="J194" s="122"/>
      <c r="K194" s="96"/>
      <c r="L194" s="96"/>
      <c r="M194" s="96"/>
      <c r="N194" s="96"/>
      <c r="O194" s="96"/>
      <c r="P194" s="96"/>
      <c r="Q194" s="96"/>
      <c r="R194" s="96"/>
      <c r="S194" s="96"/>
      <c r="T194" s="97"/>
      <c r="U194" s="97"/>
      <c r="V194" s="97"/>
      <c r="W194" s="97"/>
      <c r="X194" s="97"/>
    </row>
    <row r="195" spans="2:24" ht="10.7" customHeight="1" x14ac:dyDescent="0.25">
      <c r="B195" s="121"/>
      <c r="C195" s="121"/>
      <c r="D195" s="121"/>
      <c r="E195" s="121"/>
      <c r="F195" s="121"/>
      <c r="G195" s="121"/>
      <c r="H195" s="121"/>
      <c r="I195" s="121"/>
      <c r="J195" s="122"/>
      <c r="K195" s="135"/>
      <c r="L195" s="135"/>
      <c r="M195" s="135"/>
      <c r="N195" s="135"/>
      <c r="O195" s="135"/>
      <c r="P195" s="135"/>
      <c r="Q195" s="135"/>
      <c r="R195" s="135"/>
      <c r="S195" s="135"/>
      <c r="T195" s="136"/>
      <c r="U195" s="136"/>
      <c r="V195" s="136"/>
      <c r="W195" s="136"/>
      <c r="X195" s="136"/>
    </row>
    <row r="196" spans="2:24" ht="10.7" customHeight="1" x14ac:dyDescent="0.25">
      <c r="B196" s="121"/>
      <c r="C196" s="121"/>
      <c r="D196" s="121"/>
      <c r="E196" s="121"/>
      <c r="F196" s="121"/>
      <c r="G196" s="121"/>
      <c r="H196" s="121"/>
      <c r="I196" s="121"/>
      <c r="J196" s="122"/>
      <c r="K196" s="135"/>
      <c r="L196" s="135"/>
      <c r="M196" s="135"/>
      <c r="N196" s="135"/>
      <c r="O196" s="135"/>
      <c r="P196" s="135"/>
      <c r="Q196" s="135"/>
      <c r="R196" s="135"/>
      <c r="S196" s="135"/>
      <c r="T196" s="136"/>
      <c r="U196" s="136"/>
      <c r="V196" s="136"/>
      <c r="W196" s="136" t="s">
        <v>49</v>
      </c>
      <c r="X196" s="136"/>
    </row>
    <row r="197" spans="2:24" ht="15" customHeight="1" x14ac:dyDescent="0.3">
      <c r="B197" s="141"/>
      <c r="C197" s="141"/>
      <c r="D197" s="141"/>
      <c r="E197" s="141"/>
      <c r="F197" s="141"/>
      <c r="G197" s="141"/>
      <c r="H197" s="141"/>
      <c r="I197" s="141"/>
      <c r="J197" s="142"/>
      <c r="K197" s="143"/>
      <c r="L197" s="143"/>
      <c r="M197" s="143"/>
      <c r="N197" s="143"/>
      <c r="O197" s="143"/>
      <c r="P197" s="143"/>
      <c r="Q197" s="143"/>
      <c r="R197" s="143"/>
      <c r="S197" s="143"/>
      <c r="T197" s="144"/>
      <c r="U197" s="144"/>
      <c r="V197" s="144"/>
      <c r="W197" s="144"/>
      <c r="X197" s="144"/>
    </row>
  </sheetData>
  <mergeCells count="35">
    <mergeCell ref="F1:U3"/>
    <mergeCell ref="D5:F5"/>
    <mergeCell ref="K5:L5"/>
    <mergeCell ref="M5:N5"/>
    <mergeCell ref="O5:T5"/>
    <mergeCell ref="V6:V7"/>
    <mergeCell ref="W6:W7"/>
    <mergeCell ref="X6:X7"/>
    <mergeCell ref="F88:U89"/>
    <mergeCell ref="D91:F91"/>
    <mergeCell ref="K91:L91"/>
    <mergeCell ref="M91:N91"/>
    <mergeCell ref="O91:T91"/>
    <mergeCell ref="K6:L6"/>
    <mergeCell ref="M6:M7"/>
    <mergeCell ref="N6:N7"/>
    <mergeCell ref="O6:U6"/>
    <mergeCell ref="X186:X187"/>
    <mergeCell ref="X92:X93"/>
    <mergeCell ref="F181:U183"/>
    <mergeCell ref="D185:F185"/>
    <mergeCell ref="K185:L185"/>
    <mergeCell ref="M185:N185"/>
    <mergeCell ref="O185:T185"/>
    <mergeCell ref="K92:L92"/>
    <mergeCell ref="M92:M93"/>
    <mergeCell ref="N92:N93"/>
    <mergeCell ref="O92:U92"/>
    <mergeCell ref="V92:V93"/>
    <mergeCell ref="W92:W93"/>
    <mergeCell ref="K186:L186"/>
    <mergeCell ref="M186:M187"/>
    <mergeCell ref="O186:U186"/>
    <mergeCell ref="V186:V187"/>
    <mergeCell ref="W186:W18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W1 IN</vt:lpstr>
      <vt:lpstr>W2 IN</vt:lpstr>
      <vt:lpstr>W3 IN</vt:lpstr>
      <vt:lpstr>ED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Trung</dc:creator>
  <cp:lastModifiedBy>Quang Trung</cp:lastModifiedBy>
  <dcterms:created xsi:type="dcterms:W3CDTF">2022-10-27T04:49:27Z</dcterms:created>
  <dcterms:modified xsi:type="dcterms:W3CDTF">2022-12-19T04:03:20Z</dcterms:modified>
</cp:coreProperties>
</file>