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kclaes\Desktop\"/>
    </mc:Choice>
  </mc:AlternateContent>
  <xr:revisionPtr revIDLastSave="0" documentId="13_ncr:1_{2196A50F-AD25-4B1E-8F04-369FE74EA016}" xr6:coauthVersionLast="45" xr6:coauthVersionMax="45" xr10:uidLastSave="{00000000-0000-0000-0000-000000000000}"/>
  <bookViews>
    <workbookView xWindow="-120" yWindow="-120" windowWidth="29040" windowHeight="17640" activeTab="1" xr2:uid="{00000000-000D-0000-FFFF-FFFF00000000}"/>
  </bookViews>
  <sheets>
    <sheet name="Articles_SS" sheetId="3" r:id="rId1"/>
    <sheet name="refer" sheetId="4" r:id="rId2"/>
  </sheets>
  <externalReferences>
    <externalReference r:id="rId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2" i="4" l="1"/>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alcChain>
</file>

<file path=xl/sharedStrings.xml><?xml version="1.0" encoding="utf-8"?>
<sst xmlns="http://schemas.openxmlformats.org/spreadsheetml/2006/main" count="4025" uniqueCount="1480">
  <si>
    <t>NodeID</t>
  </si>
  <si>
    <t>CreationDate</t>
  </si>
  <si>
    <t>PublicationDate</t>
  </si>
  <si>
    <t>Title</t>
  </si>
  <si>
    <t>Summary</t>
  </si>
  <si>
    <t>Content</t>
  </si>
  <si>
    <t>Image</t>
  </si>
  <si>
    <t>Author</t>
  </si>
  <si>
    <t>AuthorText</t>
  </si>
  <si>
    <t>Hashtag</t>
  </si>
  <si>
    <t>Industries</t>
  </si>
  <si>
    <t>Services</t>
  </si>
  <si>
    <t>Type</t>
  </si>
  <si>
    <t>Region</t>
  </si>
  <si>
    <t>Location</t>
  </si>
  <si>
    <t>LocationText</t>
  </si>
  <si>
    <t>Parent Node</t>
  </si>
  <si>
    <t>Related People</t>
  </si>
  <si>
    <t>PDF</t>
  </si>
  <si>
    <t>Vietnam's tobacco wars</t>
  </si>
  <si>
    <t>Nick Redfearn</t>
  </si>
  <si>
    <t>Trade Marks,Consumer,Manufacturing,Asia,Indonesia,Vietnam,enforcement,Laos,Cambodia,IP Komodo</t>
  </si>
  <si>
    <t>Consumer,Manufacturing &amp; Industrial</t>
  </si>
  <si>
    <t>Trade Marks,Enforcement</t>
  </si>
  <si>
    <t>Articles</t>
  </si>
  <si>
    <t>South East Asia</t>
  </si>
  <si>
    <t>Vietnam,Indonesia</t>
  </si>
  <si>
    <t>Roskomnadzor has permanently blocked rutracker.org</t>
  </si>
  <si>
    <t>&lt;p&gt;On 25 January Rutracker.org, the biggest torrent tracker in Russia and CIS countries, was permanently blocked by Roskomnadzor (Russian federal executive body responsible for overseeing the media and Internet subordinated to the Ministry of Telecom and Mass Communications) as a result of a decision of the Moscow City Court. &lt;/p&gt;</t>
  </si>
  <si>
    <t>Catherine Bunyan</t>
  </si>
  <si>
    <t>Nikolay Leshkin</t>
  </si>
  <si>
    <t>TMT,Copyright,Domain Names,Russia,Digital</t>
  </si>
  <si>
    <t>Technology Media Telecom</t>
  </si>
  <si>
    <t>Copyright,Media Advertising Digital, Enforcement</t>
  </si>
  <si>
    <t>News</t>
  </si>
  <si>
    <t>Europe Middle East Africa</t>
  </si>
  <si>
    <t>Russia</t>
  </si>
  <si>
    <t>The New EU Trade Mark Reform Package</t>
  </si>
  <si>
    <t>&lt;p&gt;As of 23 March 2016, the amended European Union Trade Mark Regulation No. 2015/2424 will enter into force. &lt;/p&gt;</t>
  </si>
  <si>
    <t>Trade Marks,EU</t>
  </si>
  <si>
    <t>Consumer</t>
  </si>
  <si>
    <t>Trade Marks</t>
  </si>
  <si>
    <t>United Kingdom</t>
  </si>
  <si>
    <t>UK</t>
  </si>
  <si>
    <t>Vietnam: New joint circular should resolve problem of conflicting company names and trade marks</t>
  </si>
  <si>
    <t>&lt;p&gt;New joint circular should resolve the problem&lt;/p&gt;</t>
  </si>
  <si>
    <t>Trade Marks,Asia,Vietnam,Infringement</t>
  </si>
  <si>
    <t>Vietnam</t>
  </si>
  <si>
    <t>IP Enforcement 2020</t>
  </si>
  <si>
    <t>&lt;p&gt;On 10 May 2016 the UK Intellectual Property Office published a strategy document setting out the Government's intellectual property enforcement strategy for the next four years. &lt;/p&gt;</t>
  </si>
  <si>
    <t>UK,enforcement,Infringement,Consumer,anti counterfeiting,e-commerce,Digital,China,EU,Hong Kong,India</t>
  </si>
  <si>
    <t>Enforcement,Media Advertising Digital</t>
  </si>
  <si>
    <t>Greater China,Europe Middle East Africa</t>
  </si>
  <si>
    <t>China,United Kingdom</t>
  </si>
  <si>
    <t>China,UK,Hong Kong</t>
  </si>
  <si>
    <t>Launching the Rouse A to Z Guide to Africa</t>
  </si>
  <si>
    <t>&lt;p&gt;Let us lead you on a tour of Africa, a new frontier for global IP.&lt;/p&gt;</t>
  </si>
  <si>
    <t>Africa</t>
  </si>
  <si>
    <t>Consumer,Life Sciences,Manufacturing &amp; Industrial,Technology Media Telecom</t>
  </si>
  <si>
    <t>Patents,Trade Marks,Copyright,Designs</t>
  </si>
  <si>
    <t>Maura Canavan</t>
  </si>
  <si>
    <t>A-Z Guide to Africa: Berne Convention to Foreign Direct Investment</t>
  </si>
  <si>
    <t>&lt;p&gt;Our tour of Africa continues this month from the Berne Convention to Foreign Direct Investment&lt;/p&gt;</t>
  </si>
  <si>
    <t>Press Releases</t>
  </si>
  <si>
    <t>Registration of colour as a trade mark in Russia</t>
  </si>
  <si>
    <t>&lt;p&gt;The law in Russia does not restrict the types of trade marks which can be registered. However, various criteria are listed (in Art. 1483 of the Civil Code) the presence of which will make a mark unregistrable. &lt;/p&gt;</t>
  </si>
  <si>
    <t>Anna Golitsyna</t>
  </si>
  <si>
    <t>Trade Marks,Russia,Moscow</t>
  </si>
  <si>
    <t>Introducing our criminal enforcement team in China</t>
  </si>
  <si>
    <t>Asia,China,Enforcement</t>
  </si>
  <si>
    <t>Enforcement</t>
  </si>
  <si>
    <t>Greater China</t>
  </si>
  <si>
    <t>China</t>
  </si>
  <si>
    <t>Donnie Wang</t>
  </si>
  <si>
    <t>China Trade Mark Office slashing of fees</t>
  </si>
  <si>
    <t>&lt;p&gt;But is this good news for brand owners?&lt;/p&gt;</t>
  </si>
  <si>
    <t>China,Trade Marks</t>
  </si>
  <si>
    <t>Consumer,Technology Media Telecom,Manufacturing &amp; Industrial</t>
  </si>
  <si>
    <t>Global Growth for Rouse with raft of new Executive Promotions</t>
  </si>
  <si>
    <t>&lt;p&gt;We promote 24 new equity executives to exploit new and emerging markets&lt;/p&gt;</t>
  </si>
  <si>
    <t>Promotion,Emerging Markets</t>
  </si>
  <si>
    <t>WH</t>
  </si>
  <si>
    <t>Luke Minford,Rupert Ross-Macdonald</t>
  </si>
  <si>
    <t>VPN services in Russia: surrender or die</t>
  </si>
  <si>
    <t>Russia,Digital,VPN</t>
  </si>
  <si>
    <t>Media Advertising Digital</t>
  </si>
  <si>
    <t>Protecting Trademarks in relation to Retail Services in China</t>
  </si>
  <si>
    <t>&lt;p&gt;Registering trade marks in relation to retail services is now a widely accepted practice in most countries - but not in China. &lt;/p&gt;</t>
  </si>
  <si>
    <t>Nigeria IP Updates 2017</t>
  </si>
  <si>
    <t>Carole Theuri</t>
  </si>
  <si>
    <t>Nigeria,RouseAfrica</t>
  </si>
  <si>
    <t>Chemical,Consumer,Life Sciences,Manufacturing &amp; Industrial,Energy &amp; Cleantech,Technology Media Telecom</t>
  </si>
  <si>
    <t>Review of the Eurasian Patent System</t>
  </si>
  <si>
    <t>Maxim Sobolev</t>
  </si>
  <si>
    <t>Patents,Russia,Infringement,Eurasia</t>
  </si>
  <si>
    <t>Energy &amp; Cleantech,Life Sciences,Manufacturing &amp; Industrial</t>
  </si>
  <si>
    <t>Patents</t>
  </si>
  <si>
    <t>Innovating with China: a new perspective</t>
  </si>
  <si>
    <t>&lt;p&gt;&lt;span&gt;Insights from the roundtable&lt;/span&gt;&lt;/p&gt;</t>
  </si>
  <si>
    <t>Holly White</t>
  </si>
  <si>
    <t>China,Innovation</t>
  </si>
  <si>
    <t>IP Consultancy</t>
  </si>
  <si>
    <t>China,UK</t>
  </si>
  <si>
    <t>Changing Attitudes to Letters of Consent in China</t>
  </si>
  <si>
    <t>Melvin Mei</t>
  </si>
  <si>
    <t>Leadership promotion in Dubai</t>
  </si>
  <si>
    <t>&lt;p&gt;Rouse is delighted to announce that Bassel El Turk will become the firm’s country manager for the United Arab Emirates from April 2018.&lt;/p&gt;</t>
  </si>
  <si>
    <t>United Arab Emirates</t>
  </si>
  <si>
    <t>Dubai</t>
  </si>
  <si>
    <t>IP in Russia: How can rightsholders protect themselves?</t>
  </si>
  <si>
    <t>Russia,Trade Marks,Patents</t>
  </si>
  <si>
    <t>Trade Marks, Patents</t>
  </si>
  <si>
    <t>Nikolay Leshkin,Stuart Adams</t>
  </si>
  <si>
    <t>News &amp; Cases from China: November 2018</t>
  </si>
  <si>
    <t>China,Trade Marks,Infringement,Copyright,Unfair Competition,enforcement</t>
  </si>
  <si>
    <t>Technology Media Telecom,Manufacturing &amp; Industrial,Consumer</t>
  </si>
  <si>
    <t>IP Consultancy,Trade Marks,Enforcement,Copyright</t>
  </si>
  <si>
    <t>Proposed Amendments to China's Patent Law</t>
  </si>
  <si>
    <t>Tim Jackson</t>
  </si>
  <si>
    <t>China,Patent,Pharmaceuticals</t>
  </si>
  <si>
    <t>Life Sciences</t>
  </si>
  <si>
    <t>Finding the Best IP Strategy for China</t>
  </si>
  <si>
    <t>&lt;p&gt;Five key factors for businesses to take into account&lt;/p&gt;</t>
  </si>
  <si>
    <t>Li Mi</t>
  </si>
  <si>
    <t>China,Strategy,Innovation,Climate Change</t>
  </si>
  <si>
    <t>Copyright works for the visually impaired in SE Asia</t>
  </si>
  <si>
    <t>IP Komodo,SE Asia,IP Services,Copyright,Singapore,Vietnam</t>
  </si>
  <si>
    <t>Technology Media Telecom,Consumer,Manufacturing &amp; Industrial</t>
  </si>
  <si>
    <t>IP Consultancy,Copyright</t>
  </si>
  <si>
    <t>Indonesia</t>
  </si>
  <si>
    <t>Brand Values in South East Asia</t>
  </si>
  <si>
    <t>IP Komodo,SE Asia,Brands,Finance,Industrial,Consumer</t>
  </si>
  <si>
    <t>Technology Media Telecom,Life Sciences,Manufacturing &amp; Industrial,Consumer</t>
  </si>
  <si>
    <t>IP Consultancy,Trade Marks,Enforcement</t>
  </si>
  <si>
    <t>Compulsory Patent Licensing in Indonesia</t>
  </si>
  <si>
    <t>IP Komodo,Indonesia,Patents,Regulation,TRIPS Agreement,Manufacturing,Pharmaceuticals</t>
  </si>
  <si>
    <t>Manufacturing &amp; Industrial,Technology Media Telecom,Consumer</t>
  </si>
  <si>
    <t>Singapore/Battam case transhipment concludes</t>
  </si>
  <si>
    <t>IP Komodo,Indonesia,Singapore,Counterfeit,Litigation,Infringement,Trade Marks,IP Laws,Imports</t>
  </si>
  <si>
    <t>Consumer,Manufacturing &amp; Industrial,Technology Media Telecom</t>
  </si>
  <si>
    <t>IP Consultancy,Enforcement</t>
  </si>
  <si>
    <t>Indonesia,Singapore</t>
  </si>
  <si>
    <t>Comprehensive and Progressive Agreement for Trans-Pacific Partnership introduced in Vietnam</t>
  </si>
  <si>
    <t>&lt;p&gt;The impact on current Vietnam IP regulations&lt;/p&gt;</t>
  </si>
  <si>
    <t>Yen Vu</t>
  </si>
  <si>
    <t>Vietnam,CPTPP,Trade Marks,Geographical Indications,Patents</t>
  </si>
  <si>
    <t>Patents,Trade Marks,Geographical Indications</t>
  </si>
  <si>
    <t>Thailand invalidates all cannabis patents</t>
  </si>
  <si>
    <t>IP Komodo,Thailand,Patents,media,Pharmaceuticals</t>
  </si>
  <si>
    <t>Life Sciences,Manufacturing &amp; Industrial,Energy &amp; Cleantech</t>
  </si>
  <si>
    <t>IP Consultancy,Patents</t>
  </si>
  <si>
    <t>Indonesia,Thailand</t>
  </si>
  <si>
    <t>Unpaid Patent Annuities – extension of time to 17 August 2019</t>
  </si>
  <si>
    <t>IP Komodo,Indonesia,Patents,DGIP</t>
  </si>
  <si>
    <t>Consumer,Manufacturing &amp; Industrial,Life Sciences</t>
  </si>
  <si>
    <t>Rouse nominated for four Managing IP Awards 2019</t>
  </si>
  <si>
    <t>&lt;p&gt;We are delighted to be able to tell you that this year Rouse has been nominated in four categories at the Managing IP Awards.&lt;/p&gt;</t>
  </si>
  <si>
    <t>MIP,Awards,China,Indonesia,UAE,Vietnam</t>
  </si>
  <si>
    <t>Greater China,South East Asia,Europe Middle East Africa</t>
  </si>
  <si>
    <t>China,Indonesia,United Arab Emirates,Vietnam</t>
  </si>
  <si>
    <t>China,Indonesia,UAE,Vietnam</t>
  </si>
  <si>
    <t>Climate Change and IP Summit in Paris</t>
  </si>
  <si>
    <t>&lt;p&gt;&lt;span&gt;On Monday 25 March 2019, Rouse’s Fabrice Mattei who runs our Climate Change and IP Practice Group will be speaking at international ground-breaking Climate Change and IP Summit in Paris being run by the French Patent and Trade Mark Attorneys Association, CNCPI&lt;/span&gt;&lt;/p&gt;</t>
  </si>
  <si>
    <t>Climate change,Paris</t>
  </si>
  <si>
    <t>Energy &amp; Cleantech</t>
  </si>
  <si>
    <t>Thailand</t>
  </si>
  <si>
    <t>Fabrice Mattei</t>
  </si>
  <si>
    <t>Webinar: Technology Transfer in China - an evaluation from in the market</t>
  </si>
  <si>
    <t>&lt;p&gt;Watch a recording now&lt;/p&gt;</t>
  </si>
  <si>
    <t>Rouse Consultancy,China,technology transfer</t>
  </si>
  <si>
    <t>Chris Bailey,Tim Smith</t>
  </si>
  <si>
    <t>Making sure consumers really know their wine</t>
  </si>
  <si>
    <t>Stuart Adams</t>
  </si>
  <si>
    <t>Consumer,Technology,Counterfeit</t>
  </si>
  <si>
    <t>London</t>
  </si>
  <si>
    <t>Interpreting China's draft Foreign Investment Law</t>
  </si>
  <si>
    <t>Jin Ling</t>
  </si>
  <si>
    <t>Holly White,Jin Ling</t>
  </si>
  <si>
    <t>China,Foreign Investment,IP Laws,technology transfer</t>
  </si>
  <si>
    <t>China,London</t>
  </si>
  <si>
    <t>News &amp; Cases from China: October 2018</t>
  </si>
  <si>
    <t>Trade Marks,Patents,Copyright,China</t>
  </si>
  <si>
    <t>Disputes</t>
  </si>
  <si>
    <t>Myanmar passes Patent law and Copyright law</t>
  </si>
  <si>
    <t>IP Komodo,Myanmar,Patents,Copyright,IP Laws</t>
  </si>
  <si>
    <t>IP Consultancy,Patents,Copyright</t>
  </si>
  <si>
    <t>Myanmar</t>
  </si>
  <si>
    <t>China trade mark authorities tackle bad-faith registrations</t>
  </si>
  <si>
    <t>Rachel Tan,Amanda Yang</t>
  </si>
  <si>
    <t>Rachel Li-Mei Tan,Amanda Yang</t>
  </si>
  <si>
    <t>Trade Marks,China,Bad faith</t>
  </si>
  <si>
    <t>Webinar: Consumer brands’ new relationship with technology and the innovative new value chains it creates</t>
  </si>
  <si>
    <t>&lt;p&gt;&lt;span&gt;Consumer brand businesses face myriad challenges from today's disruptive trends.&lt;/span&gt;&lt;/p&gt;
&lt;p&gt; &lt;/p&gt;</t>
  </si>
  <si>
    <t>China,Retail,Technology,Webinar</t>
  </si>
  <si>
    <t>Technology Media Telecom,Consumer</t>
  </si>
  <si>
    <t>Patents,IP Consultancy</t>
  </si>
  <si>
    <t>Tim Smith</t>
  </si>
  <si>
    <t>Patent Prosecution Highway Programme extended between Japanese Patent Office and Vietnam’s IP Office</t>
  </si>
  <si>
    <t>Patents,prosecution,Vietnam,Japan,IP Laws</t>
  </si>
  <si>
    <t>Consumer,Life Sciences,Technology Media Telecom</t>
  </si>
  <si>
    <t>Vietnam,Hanoi</t>
  </si>
  <si>
    <t>Rouse unveils world’s first Greenhouse Gas (GHG) emissions calculator to guarantee GHG neutrality of IPRs</t>
  </si>
  <si>
    <t>&lt;p&gt;Leading global IP consultancy and law firm Rouse has announced the creation of the world’s first tool for calculating the greenhouse gas emissions (GHG) incurred in protecting and enforcing intellectual property rights (IPRs).&lt;/p&gt;</t>
  </si>
  <si>
    <t>Climate change,IP Consultancy,IP Laws,IP Services,Patents,Trade Marks,Copyright,Geographical Indications,IP Protection</t>
  </si>
  <si>
    <t>Manufacturing &amp; Industrial,Technology Media Telecom,Energy &amp; Cleantech,Consumer</t>
  </si>
  <si>
    <t>IP Consultancy,Patents,Trade Marks,Designs,Copyright,Geographical Indications</t>
  </si>
  <si>
    <t>Unlicensed promotion by medical business in Dubai emphasises the risks in running promotions without the relevant approvals</t>
  </si>
  <si>
    <t>Chad Dowle</t>
  </si>
  <si>
    <t>Chad Dowle,Emma Fox</t>
  </si>
  <si>
    <t>Dubai,MAD</t>
  </si>
  <si>
    <t>Chemical</t>
  </si>
  <si>
    <t>UAE</t>
  </si>
  <si>
    <t>Thailand moves to curb misleading advertising with MoU</t>
  </si>
  <si>
    <t>Peeraya Thammasujarit</t>
  </si>
  <si>
    <t>The trade in fakes from and through SE Asia</t>
  </si>
  <si>
    <t>IP Komodo,Trade,Counterfeit,piracy,SE Asia,Infringement,IP Laws</t>
  </si>
  <si>
    <t>Indonesia,Thailand,Vietnam</t>
  </si>
  <si>
    <t>News &amp; Cases from China: January 2019</t>
  </si>
  <si>
    <t>Trade Marks,Copyright,Unfair Competition,AI</t>
  </si>
  <si>
    <t>Madrid Protocol in Indonesia - one year on</t>
  </si>
  <si>
    <t>Lisa Yong,Yurio Astary</t>
  </si>
  <si>
    <t>Indonesia,Madrid Protocol,Trade Marks</t>
  </si>
  <si>
    <t>Heroes or profiteers?</t>
  </si>
  <si>
    <t>&lt;p&gt;‘Professional complainers’ and the Chinese consumer protection regime&lt;/p&gt;</t>
  </si>
  <si>
    <t>Charlotte Trinh</t>
  </si>
  <si>
    <t>China,MAD</t>
  </si>
  <si>
    <t>Indonesia Madrid trademarks update</t>
  </si>
  <si>
    <t>IP Komodo,Indonesia,Madrid,Trade Marks,Madrid Protocol,WIPO</t>
  </si>
  <si>
    <t>IP Consultancy,Trade Marks</t>
  </si>
  <si>
    <t>Facebook Marketplace and IP infringement in the Philippines</t>
  </si>
  <si>
    <t>IP Komodo,IP Laws,Infringement,Trademark,Philippines,Digital</t>
  </si>
  <si>
    <t>Philippines,Indonesia</t>
  </si>
  <si>
    <t>Philippines</t>
  </si>
  <si>
    <t>Vietnam civil copyright decision</t>
  </si>
  <si>
    <t>IP Komodo,Vietnam,Copyright,disputes,Litigation</t>
  </si>
  <si>
    <t>IP Consultancy,Copyright,Trade Marks</t>
  </si>
  <si>
    <t>Indonesia’s online streaming piracy</t>
  </si>
  <si>
    <t>Copyright,enforcement,Piracy,Indonesia,SE Asia,IP Komodo</t>
  </si>
  <si>
    <t>Consumer,Technology Media Telecom</t>
  </si>
  <si>
    <t>Indonesia compulsory licensing scare</t>
  </si>
  <si>
    <t>Nick Redfearn,Kin Wah Chow</t>
  </si>
  <si>
    <t>Nick Redfearn,Kin Wah Chow,Arifia Fajra</t>
  </si>
  <si>
    <t>Indonesia,Patent</t>
  </si>
  <si>
    <t>News &amp; Cases from China: February 2019</t>
  </si>
  <si>
    <t>China,Unfair Competition,Patents,Copyright,Trade Marks,Data privacy</t>
  </si>
  <si>
    <t>Do laws on GMOs labelling apply to gene-edited crops?</t>
  </si>
  <si>
    <t>Consumer,Life Sciences</t>
  </si>
  <si>
    <t>Thailand,Malaysia</t>
  </si>
  <si>
    <t>Patent updates from around Asia</t>
  </si>
  <si>
    <t>&lt;p&gt;Myanmar, Malaysia, Singapore and Vietnam&lt;/p&gt;</t>
  </si>
  <si>
    <t>Patent,Malaysia,Myanmar,Singapore,Vietnam</t>
  </si>
  <si>
    <t>Myanmar,Vietnam</t>
  </si>
  <si>
    <t>Myanmar,Malaysia,Singapore,Vietnam</t>
  </si>
  <si>
    <t>ASEAN and China employee benefits</t>
  </si>
  <si>
    <t>Fabrice Mattei,Edmund Baranda,Kin Wah Chow,Prasit Siricheepchaiyan,Yen Vu</t>
  </si>
  <si>
    <t>Fabrice Mattei,Lucy Wang,Edmund Baranda,Kin Wah Chow,Prasit Siricheepchaiyan,Kamolchanok Sinhaseni,Yen Vu,Sokunvannary Tep</t>
  </si>
  <si>
    <t>Greater China,South East Asia</t>
  </si>
  <si>
    <t>China,Philippines,Vietnam,Indonesia,Myanmar,Thailand</t>
  </si>
  <si>
    <t>China,Philippines,Singapore,Vietnam,Indonesia,Malaysia,Laos,Myanmar,Thailand</t>
  </si>
  <si>
    <t>Lookalike car design deemed as unfair competition  - the first court win in unfair competition action for car design in China</t>
  </si>
  <si>
    <t>&lt;p&gt;The first court win in unfair competition action for car design in China&lt;/p&gt;</t>
  </si>
  <si>
    <t>August Zhang</t>
  </si>
  <si>
    <t>August Zhang,Aria Tian</t>
  </si>
  <si>
    <t>China,Unfair Competition,Designs,Copyright,Luxury Goods,Patents,Litigation</t>
  </si>
  <si>
    <t>IP Consultancy,Patents,Trade Marks,Enforcement,Designs,Copyright</t>
  </si>
  <si>
    <t>Focus on the Middle East &amp; Africa</t>
  </si>
  <si>
    <t>Middle East,Africa,MENA,IP Services,Technology,Patents,Trade Marks,disputes</t>
  </si>
  <si>
    <t>IP Consultancy,Patents,Trade Marks,Copyright,Enforcement</t>
  </si>
  <si>
    <t>Africa,United Arab Emirates</t>
  </si>
  <si>
    <t>Africa,UAE</t>
  </si>
  <si>
    <t>Myanmar IP laws update</t>
  </si>
  <si>
    <t>IP Komodo,Myanmar,IP Laws,Patents,Designs,Trade Marks,Copyright</t>
  </si>
  <si>
    <t>IP Consultancy,Patents,Trade Marks,Designs,Copyright</t>
  </si>
  <si>
    <t>Myanmar,Indonesia</t>
  </si>
  <si>
    <t>Elections in Indonesia, IP and fake ballots?</t>
  </si>
  <si>
    <t>IP Komodo,Indonesia,IP Laws,IP Consultancy,IP Services</t>
  </si>
  <si>
    <t>China Trademark Law and Anti-Unfair Competition law amendments approved</t>
  </si>
  <si>
    <t>Amanda Yang,Carol Wang</t>
  </si>
  <si>
    <t>China,Trade Marks,Unfair Competition</t>
  </si>
  <si>
    <t>CNIPA - Changes Proposed to Draft Examiners' Guide</t>
  </si>
  <si>
    <t>China,Patent</t>
  </si>
  <si>
    <t>Intangible Assets and the Path to Growth</t>
  </si>
  <si>
    <t>Intangible Assets,China</t>
  </si>
  <si>
    <t>Europe Middle East Africa,Greater China</t>
  </si>
  <si>
    <t>United Kingdom,China</t>
  </si>
  <si>
    <t>UK,China</t>
  </si>
  <si>
    <t>Luke Minford</t>
  </si>
  <si>
    <t>USTR's Special 301 report 2019 - Indonesia</t>
  </si>
  <si>
    <t>&lt;p&gt;The US government announced its US Special 301 review last week, and perhaps the most interesting question is whether President Donald Trump’s US protectionist policies and provocation of trade disputes suggests any change in the Special 301 approach.&lt;/p&gt;</t>
  </si>
  <si>
    <t>IP Komodo,US,Indonesia,Thailand,Vietnam,SE Asia,US trading partners,China,Copyright,enforcement,Trade Marks,Copycat,patents,piracy</t>
  </si>
  <si>
    <t>Consumer,Life Sciences,Technology Media Telecom,Manufacturing &amp; Industrial</t>
  </si>
  <si>
    <t>South East Asia,Greater China</t>
  </si>
  <si>
    <t>Indonesia,Thailand,Vietnam,China</t>
  </si>
  <si>
    <t>China’s Changing Patent Rights Environment</t>
  </si>
  <si>
    <t>China,Patents</t>
  </si>
  <si>
    <t>Start up assistance starts up in the Philippines</t>
  </si>
  <si>
    <t>IP Komodo,Philippines,Innovation,New Laws,Start-Ups</t>
  </si>
  <si>
    <t>IP Consultancy,Patents,Trade Marks,Copyright</t>
  </si>
  <si>
    <t>Indonesia,Philippines</t>
  </si>
  <si>
    <t>Rouse lands first ever foreign Geographical Indications in Cambodia for Champagne</t>
  </si>
  <si>
    <t>Geographical Indications,Cambodia</t>
  </si>
  <si>
    <t>Geographical Indications</t>
  </si>
  <si>
    <t>Cambodia,Myanmar</t>
  </si>
  <si>
    <t>Avengers: Endgame suspense ended early in Philippines</t>
  </si>
  <si>
    <t>IP Komodo,Film industry,piracy,Philippines,IP Laws,IP Services</t>
  </si>
  <si>
    <t>IP Consultancy,Trade Marks,Media Advertising Digital</t>
  </si>
  <si>
    <t>China and SEA IP market sizes</t>
  </si>
  <si>
    <t>IP Komodo,China,SE Asia,IPR laws,Patents,Designs,Utility Models,Trade Marks,ASEAN,WIPO</t>
  </si>
  <si>
    <t>IP Consultancy,Patents,Trade Marks,Designs</t>
  </si>
  <si>
    <t>Indonesia,China</t>
  </si>
  <si>
    <t>Fake medicines are commonplace in Indonesia</t>
  </si>
  <si>
    <t>Tania Lovita</t>
  </si>
  <si>
    <t>Indonesia,Trade Marks</t>
  </si>
  <si>
    <t>Life Sciences,Chemical,Consumer</t>
  </si>
  <si>
    <t>Webinar: Consumer brands’ new relationship with technology – Part 2</t>
  </si>
  <si>
    <t>&lt;p&gt;Later this month sees the second part of Tim Smith’s and Andrew Gaule’s webinar&lt;/p&gt;</t>
  </si>
  <si>
    <t>Webinar,BrandTech,China</t>
  </si>
  <si>
    <t>News &amp; Cases from China: March 2019</t>
  </si>
  <si>
    <t>The Regional Comprehensive Economic Partnership</t>
  </si>
  <si>
    <t>IP Komodo,RCEP,FTA,ASEAN,Asia Pacific,Indonesia,TRIPS Agreement,enforcement,Trade Marks,Patents,Copyright</t>
  </si>
  <si>
    <t>Start ups in Vietnam</t>
  </si>
  <si>
    <t>IP Komodo,SE Asia,Vietnam,Start-Ups,Technology,health,e-commerce</t>
  </si>
  <si>
    <t>Technology Media Telecom,Manufacturing &amp; Industrial,Life Sciences,Consumer</t>
  </si>
  <si>
    <t>IP Consultancy,Patents,Trade Marks,Designs,Copyright,Media Advertising Digital</t>
  </si>
  <si>
    <t>Indonesia,Vietnam</t>
  </si>
  <si>
    <t>News &amp; Cases from China: April 2019</t>
  </si>
  <si>
    <t>China,Design,Copyright,Patent,Trade Marks</t>
  </si>
  <si>
    <t>Trade Marks,Patents,Media Advertising Digital,IP Consultancy,Copyright,Designs</t>
  </si>
  <si>
    <t>Patent Prosecution Highway Pilot Programme officially implemented between KIPO and IP Vietnam</t>
  </si>
  <si>
    <t>&lt;p&gt;Intellectual Property Office of Viet Nam (IP Vietnam) and Korean Intellectual Property Office (KIPO) have announced the implementation of the accelerated examination pilot programme for patent applications (KR-PPH programme)&lt;/p&gt;</t>
  </si>
  <si>
    <t>Vietnam,Patents,Korea,Patent Prosecution Highway</t>
  </si>
  <si>
    <t>Indonesia's trademark law proves to be Kryptonite to Superman</t>
  </si>
  <si>
    <t>IP Komodo,Indonesia,IP Laws,Trade Marks,piracy,Bad faith</t>
  </si>
  <si>
    <t>IP Consultancy,Trade Marks,Disputes</t>
  </si>
  <si>
    <t>New IP law amendments and counterfeiting report in Vietnam</t>
  </si>
  <si>
    <t>IP Komodo,Vietnam,IP Laws,Counterfeit,piracy,enforcement,Patents,Trademark</t>
  </si>
  <si>
    <t>IP Consultancy,Trade Marks,Patents,Copyright,Enforcement</t>
  </si>
  <si>
    <t>IPOPHL proposes enforcement amendments to the IP Code of Philippines</t>
  </si>
  <si>
    <t>IP Komodo,Philippines,enforcement,Digital,Infringement,Online,piracy,Counterfeit,Trade Marks,Copyright</t>
  </si>
  <si>
    <t>Enforcement,Trade Marks,Copyright,Media Advertising Digital</t>
  </si>
  <si>
    <t>Rouse UAE and Inngot launch new online IP asset management tool</t>
  </si>
  <si>
    <t>&lt;p&gt;Rouse has launched a new online IP asset management toolkit in the &lt;a data-udi="umb://document/5289137d4e5e4a728a80b4d8e1c69030" href="/{localLink:umb://document/5289137d4e5e4a728a80b4d8e1c69030}" title="UAE"&gt;UAE&lt;/a&gt; designed to help organisations of all sizes – from local start ups and SMEs, to multinational corporations entering the market – quickly identify, manage and unlock the untapped value of their intangible assets.&lt;/p&gt;</t>
  </si>
  <si>
    <t>UAE,Patents,Valuation,Inngot</t>
  </si>
  <si>
    <t>Jacqueline Hooper,Sara Holder</t>
  </si>
  <si>
    <t>Vietnam Korea PPH trial</t>
  </si>
  <si>
    <t>IP Komodo,Vietnam,Patent Prosecution Highway,Patents,Korea</t>
  </si>
  <si>
    <t>Online ecom platform medicine sales halted in Philippines</t>
  </si>
  <si>
    <t>IP Komodo,Online,Ecommerce,Philippines,Pharmaceuticals</t>
  </si>
  <si>
    <t>Manufacturing &amp; Industrial,Life Sciences,Consumer</t>
  </si>
  <si>
    <t>Rwanda: Six months countdown to renewal of trade marks filed pre Dec 2009</t>
  </si>
  <si>
    <t>Rwanda,RouseAfrica,Trade Marks</t>
  </si>
  <si>
    <t>Maura Canavan,Carole Theuri</t>
  </si>
  <si>
    <t>Three appointed to MARQUES' Teams</t>
  </si>
  <si>
    <t>MARQUES,Trade Marks,Russia,China,UAE</t>
  </si>
  <si>
    <t>China,United Arab Emirates,Russia</t>
  </si>
  <si>
    <t>China,UAE,Russia</t>
  </si>
  <si>
    <t>Samantha Grainger,Melanie Zhu,Melvin Mei,Yana Tsygankova</t>
  </si>
  <si>
    <t>How do we measure the impact of enforcement?</t>
  </si>
  <si>
    <t>enforcement,measurement,impact</t>
  </si>
  <si>
    <t>Webinar: China’s Cybersecurity Law and International R&amp;D Collaboration</t>
  </si>
  <si>
    <t>webinar,Cybersecurity,China</t>
  </si>
  <si>
    <t>New China developments in Trade Secrets you need to know</t>
  </si>
  <si>
    <t>China,IP Laws,IP Services,Unfair Competition,Litigation,enforcement,Infringement,Trade Secrets</t>
  </si>
  <si>
    <t>IP Consultancy,Enforcement,Patents</t>
  </si>
  <si>
    <t>Nigel Wong,Tim Jackson</t>
  </si>
  <si>
    <t>Vietnam Issues Amended Intellectual Property Law to implement CPTPP</t>
  </si>
  <si>
    <t>Patents,Geographical Indications,Trade Marks,Enforcement</t>
  </si>
  <si>
    <t>How brands build consumer trust across different generations and countries</t>
  </si>
  <si>
    <t>&lt;p&gt;Rouse and Lusheng Law Firm will be co-operating with INTA to hold a Forum at the China Trademark Festival which is hosted by the China Trademark Association, it will take place in Yinchuan, China on 5-8 July.&lt;/p&gt;
&lt;p&gt; &lt;/p&gt;</t>
  </si>
  <si>
    <t>China Trademark Festival,INTA,Brand Protection</t>
  </si>
  <si>
    <t>Theresa Mak,Adelaide Yu,Amanda Yang</t>
  </si>
  <si>
    <t>News &amp; Cases from China: May 2019</t>
  </si>
  <si>
    <t>China,Unfair Competition,Copyright,AI,Trade Marks,anti counterfeiting</t>
  </si>
  <si>
    <t>Myanmar IP law implementation update</t>
  </si>
  <si>
    <t>IP Komodo,Myanmar,IP Laws,WIPO,Trade Marks,Design,Copyright,Patents,IPAS</t>
  </si>
  <si>
    <t>IP Consultancy,Patents,Trade Marks,Copyright,Designs,Geographical Indications</t>
  </si>
  <si>
    <t>Indonesia,Myanmar</t>
  </si>
  <si>
    <t>Vietnam: Three New Important Regulations on Data Protection in The Making</t>
  </si>
  <si>
    <t>Vietnam,Regulation,Data Privacy,Digital,electronic identification</t>
  </si>
  <si>
    <t>IP Consultancy,Media Advertising Digital,Patents,Trade Marks</t>
  </si>
  <si>
    <t>Is Trump’s trade war coming to Indonesia over IP? (Part 1)</t>
  </si>
  <si>
    <t>Indonesia,US,China,trade,IP Protection,Copyright,Trademark,Patents,WIPO,IP Komodo</t>
  </si>
  <si>
    <t>Is Trump’s trade war coming to Indonesia over IP? (Part 2)</t>
  </si>
  <si>
    <t>Indonesia,US,Trade,IP Protection,US tariffs,Patents,WIPO,IP Komodo</t>
  </si>
  <si>
    <t>South East Asia,Europe Middle East Africa</t>
  </si>
  <si>
    <t>Indonesia,USA</t>
  </si>
  <si>
    <t>Patent Incentives in China - A Changing Focus</t>
  </si>
  <si>
    <t>China,Patents,IP Protection,Technology,Design,Utility Models</t>
  </si>
  <si>
    <t>Rouse boosts IP consultancy with Swedish acquisition</t>
  </si>
  <si>
    <t>&lt;p&gt;Move for Stockholm-based IPQ an “exciting, yet natural” development for Rouse&lt;/p&gt;</t>
  </si>
  <si>
    <t>Sweden,Consultancy,Patents,Trade Marks,Litigation,Disputes</t>
  </si>
  <si>
    <t>Technology Media Telecom,Consumer,Life Sciences</t>
  </si>
  <si>
    <t>IP Consultancy,Patents,Trade Marks</t>
  </si>
  <si>
    <t>Sweden</t>
  </si>
  <si>
    <t>Luke Minford,Thomas Randes</t>
  </si>
  <si>
    <t>News &amp; Cases from China: June 2019</t>
  </si>
  <si>
    <t>China,Patents,Technology,Trade Marks,Unfair Competition</t>
  </si>
  <si>
    <t>Patents,Trade Marks,Media Advertising Digital,Disputes</t>
  </si>
  <si>
    <t>Court gives precedence to Purchase Agreements over Licence Terms</t>
  </si>
  <si>
    <t>&lt;p&gt;Latest Russian Court decision has significant impact&lt;/p&gt;</t>
  </si>
  <si>
    <t>Patents,Utility Models,Agreements,Russia,Civil law</t>
  </si>
  <si>
    <t>Intellectual Property Provides Insights into China’s STAR Market</t>
  </si>
  <si>
    <t>IP Consultancy,China,science,Technology,Innovation,Patents</t>
  </si>
  <si>
    <t>Technology Media Telecom,Life Sciences,Manufacturing &amp; Industrial</t>
  </si>
  <si>
    <t>Bringing their best to the IP and Commercial Worlds</t>
  </si>
  <si>
    <t>&lt;p&gt;Interview with the Lusheng IP Service Team&lt;/p&gt;</t>
  </si>
  <si>
    <t>Patents,IP Services,China,IP Laws,Litigation,disputes,Trademark,Copyright</t>
  </si>
  <si>
    <t>IP Consultancy,Patents,Media Advertising Digital,Copyright,Trade Marks,Commercial</t>
  </si>
  <si>
    <t>China,Beijing</t>
  </si>
  <si>
    <t>Managing Personal Data in China</t>
  </si>
  <si>
    <t>China,Personal Data,Data,R&amp;D</t>
  </si>
  <si>
    <t>Life Sciences,Energy &amp; Cleantech,Consumer,Manufacturing &amp; Industrial,Technology Media Telecom,Chemical</t>
  </si>
  <si>
    <t>IP Consultancy,Media Advertising Digital</t>
  </si>
  <si>
    <t>News &amp; Cases from China: August 2019</t>
  </si>
  <si>
    <t>Trade Mark Infringement,Unfair Competition,Copyright</t>
  </si>
  <si>
    <t>Trade Marks,Disputes</t>
  </si>
  <si>
    <t>Unpaid annuities and impact on new applications</t>
  </si>
  <si>
    <t>Patents,Indonesia</t>
  </si>
  <si>
    <t>Is China’s STAR market the world’s most predictable market?</t>
  </si>
  <si>
    <t>Damage Claims in Customs IPR Cases: Why Does It Work in China?</t>
  </si>
  <si>
    <t>China,IP Services,IP Protection,Climate change,Infringement</t>
  </si>
  <si>
    <t>Rouse appointed by the Private Financing Advisory Network</t>
  </si>
  <si>
    <t>Climate change</t>
  </si>
  <si>
    <t>Rouse launches in Chinese tech capital, Shenzhen</t>
  </si>
  <si>
    <t>&lt;p&gt;New office strengthens our position as a leading provider of IP consultancy in the Asia Pacific region&lt;/p&gt;</t>
  </si>
  <si>
    <t>China,Shenzhen</t>
  </si>
  <si>
    <t>Luke Minford,Linda Chang</t>
  </si>
  <si>
    <t>News &amp; Cases from China: September 2019</t>
  </si>
  <si>
    <t>China,Copyright,Trade Marks,MAD</t>
  </si>
  <si>
    <t>Media Advertising Digital,Trade Marks,Copyright,Disputes</t>
  </si>
  <si>
    <t>Legal Due Diligence in the Digital Music Industry of Vietnam</t>
  </si>
  <si>
    <t>Vietnam,IP Services,Copyright,Cybersecurity,Data Privacy</t>
  </si>
  <si>
    <t>IP Consultancy,Copyright,Media Advertising Digital,Commercial</t>
  </si>
  <si>
    <t>Chris Vale,Yen Vu</t>
  </si>
  <si>
    <t>Trade Marks in the Digital Age: Mobile Application Icons</t>
  </si>
  <si>
    <t>Thailand,Trademarks,Designs,Technology</t>
  </si>
  <si>
    <t>Trade Marks,Design</t>
  </si>
  <si>
    <t>Nanjing Intermediate Court Rules on SEP Patent Royalty Dispute between Huawei and Conversant</t>
  </si>
  <si>
    <t>China,disputes,Patents,Designs,Infringement,Trademark,Copyright</t>
  </si>
  <si>
    <t>Patents,Copyright,Disputes,Designs</t>
  </si>
  <si>
    <t>Shanghai,China</t>
  </si>
  <si>
    <t>Phase 1 of China &amp; USA Trade Agreement: Pharmaceutical related IP issues</t>
  </si>
  <si>
    <t>China,US,Trade,Pharmaceuticals,Patents,Data Privacy</t>
  </si>
  <si>
    <t>Patents,Media Advertising Digital</t>
  </si>
  <si>
    <t>Indonesia's draft patent law</t>
  </si>
  <si>
    <t>&lt;p&gt;Indonesia's draft patent law has been issued for comment. &lt;/p&gt;</t>
  </si>
  <si>
    <t>Kin Wah Chow</t>
  </si>
  <si>
    <t>Patents,Asia,Indonesia</t>
  </si>
  <si>
    <t>UAE Federal Government Establishes IP Court Circuit</t>
  </si>
  <si>
    <t>Bassel El Turk</t>
  </si>
  <si>
    <t>Unitary Patents,MEA,Infringement,IPR</t>
  </si>
  <si>
    <t>Patents, Disputes</t>
  </si>
  <si>
    <t>Abolishment of use requirement at the time of renewal of a trade mark in the Philippines</t>
  </si>
  <si>
    <t>Edmund Baranda,Lisa Yong</t>
  </si>
  <si>
    <t>Edmund Baranda,Claire Corral,Lisa Yong</t>
  </si>
  <si>
    <t>Trade Marks,Asia,Philippines</t>
  </si>
  <si>
    <t>Indonesia issues long-awaited Regulations on the Recordal of IP Licence Agreements</t>
  </si>
  <si>
    <t>Lisa Yong</t>
  </si>
  <si>
    <t>Indonesia,Asia,Trade Marks</t>
  </si>
  <si>
    <t>Trade Marks,Designs,Copyright,Patents</t>
  </si>
  <si>
    <t>World Trademark Review 1000: 2016</t>
  </si>
  <si>
    <t>&lt;p&gt;Rouse has continued to uphold its robust rankings from 2015. &lt;/p&gt;</t>
  </si>
  <si>
    <t>Trade Marks,Europe,Asia,MEA,UK,China,Thailand,Indonesia,UAE,India,Hong Kong,Philippines,Vietnam,Saudi Arabia,Global,enforcement,anti counterfeiting,Litigation,Digital,Brand</t>
  </si>
  <si>
    <t>China,Indonesia,Philippines,Russia,Saudi Arabia,Thailand,United Arab Emirates,United Kingdom,Vietnam</t>
  </si>
  <si>
    <t>China,Hong Kong,Indonesia,Philippines,Russia,Saudi Arabia,Thailand,UAE,UK,Vietnam</t>
  </si>
  <si>
    <t>Linda Chang,Rachel Li-Mei Tan,Chris Vale,Adelaide Yu,Gunawan Suryomurcito,Kin Wah Chow,Nick Redfearn,Edmund Baranda,Edward Hardcastle,Fabrice Mattei,Nuttachai Unaratana,Chad Dowle,Sara Holder,Bassel El Turk,Jeremy Newman,Stuart Adams</t>
  </si>
  <si>
    <t>Batam and the transport of illegal and counterfeit goods</t>
  </si>
  <si>
    <t>Asia,Indonesia,Customs,Singapore,IP Komodo,Counterfeit</t>
  </si>
  <si>
    <t>IP Stars 2016 Trade Mark Rankings</t>
  </si>
  <si>
    <t>&lt;p&gt;The IP Stars 2016 trade mark rankings have been released and we are pleased to announce that we now have top tier rankings in China, Indonesia, Saudi Arabia and the UAE. &lt;/p&gt;
&lt;p&gt; &lt;/p&gt;</t>
  </si>
  <si>
    <t>UK,China,Thailand,Indonesia,UAE,India,Hong Kong,Philippines,Vietnam,Saudi Arabia,Global</t>
  </si>
  <si>
    <t>China,Indonesia,Philippines,Saudi Arabia,Thailand,United Arab Emirates,United Kingdom,Vietnam</t>
  </si>
  <si>
    <t>China,Hong Kong,Indonesia,Philippines,Saudi Arabia,Thailand,UAE,UK,Vietnam</t>
  </si>
  <si>
    <t>Counting counterfeits</t>
  </si>
  <si>
    <t>&lt;p&gt;OECD/EUIPO report sheds more light on a global trade worth nearly half a trillion dollars&lt;/p&gt;</t>
  </si>
  <si>
    <t>Jeremy Newman</t>
  </si>
  <si>
    <t>Trade Marks,Consumer,Europe,US,EU,Asia,China,UAE,Hong Kong,Global,anti counterfeiting,Customs,Infringement,Singapore,IPR,Brand,Counterfeit,e-commerce</t>
  </si>
  <si>
    <t>Greater China,Europe Middle East Africa,South East Asia</t>
  </si>
  <si>
    <t>China,United Arab Emirates</t>
  </si>
  <si>
    <t>China,Hong Kong,UAE,Singapore</t>
  </si>
  <si>
    <t>Chambers Asia Pacific 2016</t>
  </si>
  <si>
    <t>&lt;p&gt;The Chambers Asia Pacific 2016 rankings have been released and we are pleased to announce that we have maintained our strong rankings from last year and that Prasit Siricheepchaiyan and Rachel Tan have been listed as notable practitioners for the first time.&lt;/p&gt;
&lt;p&gt; &lt;/p&gt;</t>
  </si>
  <si>
    <t>Patents,TMT,Trade Marks,Copyright,Domain Names,Consumer,Life Sciences,Manufacturing,Asia,China,Thailand,Indonesia,Philippines,Vietnam,enforcement,anti counterfeiting,Infringement,Technology,Litigation,Digital,Brand</t>
  </si>
  <si>
    <t>China,Indonesia,Philippines,Thailand,Vietnam</t>
  </si>
  <si>
    <t>China,Hong Kong,Indonesia,Philippines,Thailand,Vietnam</t>
  </si>
  <si>
    <t>Linda Chang,Lisa Yong,Chris Vale,Prasit Siricheepchaiyan,Rachel Li-Mei Tan,Kin Wah Chow,Gunawan Suryomurcito,Edmund Baranda,Fabrice Mattei</t>
  </si>
  <si>
    <t>Rouse in the City</t>
  </si>
  <si>
    <t>&lt;p&gt;Our London office is moving to the heart of the City&lt;/p&gt;</t>
  </si>
  <si>
    <t>Asics beaten in TIGER logo race in Indonesia</t>
  </si>
  <si>
    <t>Trade Marks,Copyright,Asia,Indonesia,IP Komodo</t>
  </si>
  <si>
    <t>Trade Marks,Copyright,Disputes</t>
  </si>
  <si>
    <t>Awards and Rankings: February 2016</t>
  </si>
  <si>
    <t>&lt;p&gt;A round up of the awards, rankings and nominations Rouse has received this month.&lt;/p&gt;</t>
  </si>
  <si>
    <t>China,Indonesia,UAE,Saudi Arabia</t>
  </si>
  <si>
    <t>China,Indonesia,Saudi Arabia,United Arab Emirates</t>
  </si>
  <si>
    <t>China,Indonesia,Saudi Arabia,UAE</t>
  </si>
  <si>
    <t>Chad Dowle,Prasit Siricheepchaiyan,Rachel Li-Mei Tan</t>
  </si>
  <si>
    <t>ASEAN Patent Hub</t>
  </si>
  <si>
    <t>&lt;p&gt;Coordinating and simplifying patent prosecution in South-East Asia&lt;/p&gt;</t>
  </si>
  <si>
    <t>Patents,ASEAN</t>
  </si>
  <si>
    <t>Chemical,Consumer,Energy &amp; Cleantech,Life Sciences,Manufacturing &amp; Industrial,Technology Media Telecom</t>
  </si>
  <si>
    <t>Supreme Court ruling deals blow for UK design rights</t>
  </si>
  <si>
    <t>&lt;ul&gt;
&lt;li&gt;Court finds in favour of firm accused by UK entrepreneur of design rights infringement&lt;/li&gt;
&lt;li&gt;Ruling ‘cements perception’ that ‘pendulum swings too far in favour of alleged infringer’&lt;/li&gt;
&lt;li&gt;Calls for UK designers to ‘urgently wake up’ to realities of intellectual property protection&lt;/li&gt;
&lt;/ul&gt;</t>
  </si>
  <si>
    <t>Designs,EU,UK,enforcement,Infringement</t>
  </si>
  <si>
    <t>News and Cases from China: February 2016</t>
  </si>
  <si>
    <t>&lt;p&gt;A round-up of laws, regulations and cases in China.  &lt;/p&gt;
&lt;p&gt; &lt;/p&gt;</t>
  </si>
  <si>
    <t>Domain Names,Asia,China,Digital</t>
  </si>
  <si>
    <t>Technology Media Telecom,Life Sciences</t>
  </si>
  <si>
    <t>New Thailand Trade Mark Act</t>
  </si>
  <si>
    <t>Nuttachai Unaratana</t>
  </si>
  <si>
    <t>Trade Marks,Thailand</t>
  </si>
  <si>
    <t>New Law on Cyber Information Security and its impact on data privacy in Vietnam</t>
  </si>
  <si>
    <t>Consumer,Asia,Vietnam,Technology,Digital,Data Privacy</t>
  </si>
  <si>
    <t>Data protection in ASEAN</t>
  </si>
  <si>
    <t>Kin Wah Chow,Nick Redfearn</t>
  </si>
  <si>
    <t>Thailand,Indonesia,Myanmar,Philippines,Vietnam,ASEAN,Cambodia,Singapore,Malaysia,Data Privacy,e-commerce</t>
  </si>
  <si>
    <t>Philippines,Indonesia,Myanmar,Vietnam,Thailand,Cambodia</t>
  </si>
  <si>
    <t>Singapore,Malaysia,Philippines,Indonesia,Myanmar,Vietnam,Thailand,Cambodia</t>
  </si>
  <si>
    <t>Is the EU really a single market? Perhaps not for EU trade marks</t>
  </si>
  <si>
    <t>&lt;p&gt;Turkish footwear firm Intermar has lost its appeal against a decision issued by the UK Intellectual Property Office (UK IPO) to permit clothing giant Nike to register ‘JUMPMAN’ as a trade mark in the UK.&lt;/p&gt;</t>
  </si>
  <si>
    <t>Trade Marks,EU,UK,enforcement,Brand</t>
  </si>
  <si>
    <t>United Kindom</t>
  </si>
  <si>
    <t>Hong Kong Patent (Amendment) Bill 2015</t>
  </si>
  <si>
    <t>&lt;p class="wordsection1"&gt;&lt;span&gt;The Patents (Amendment) Bill 2015 has recently been gazetted. The key new changes made to the current Patents Ordinance include the following:&lt;/span&gt;&lt;/p&gt;
&lt;p class="wordsection1"&gt; &lt;/p&gt;</t>
  </si>
  <si>
    <t>Theresa Mak</t>
  </si>
  <si>
    <t>Patents,Europe,UK,China,Hong Kong</t>
  </si>
  <si>
    <t>Hong Kong</t>
  </si>
  <si>
    <t>Saudi Arabia- GCC Trade Mark Law and Implementing Regulations</t>
  </si>
  <si>
    <t>Trade Marks,Saudi Arabia</t>
  </si>
  <si>
    <t>News and Cases from China: April 2016</t>
  </si>
  <si>
    <t>&lt;p&gt;&lt;span&gt;A round-up of the latest laws, regulations and cases in China.&lt;/span&gt;&lt;/p&gt;
&lt;p&gt; &lt;/p&gt;</t>
  </si>
  <si>
    <t>Trade Marks,Copyright,Life Sciences,Asia,China,Infringement,Digital</t>
  </si>
  <si>
    <t>Life Sciences,Technology Media Telecom</t>
  </si>
  <si>
    <t>Philippines: Revised Rules of Procedure for Intellectual Property Cases</t>
  </si>
  <si>
    <t>&lt;p&gt; &lt;/p&gt;
&lt;p&gt;The Philippines have revised their Rules of Procedure for all Intellectual Property cases.&lt;/p&gt;</t>
  </si>
  <si>
    <t>Edmund Baranda</t>
  </si>
  <si>
    <t>Patents,Designs,Trade Marks,Philippines</t>
  </si>
  <si>
    <t>Indonesia's new patent law</t>
  </si>
  <si>
    <t>&lt;p&gt;Following a parliamentary committee review of draft legislation circulated earlier this year, the Indonesian Parliament passed a new Patent Law on 28 July 2016.  &lt;/p&gt;</t>
  </si>
  <si>
    <t>Kin Wah Chow,Arifia Fajra</t>
  </si>
  <si>
    <t>Britain votes for 'Brexit'</t>
  </si>
  <si>
    <t>&lt;p&gt;Britain will be leaving the EU, what impact will this have on Intellectual Property legislation?&lt;/p&gt;
&lt;p&gt; &lt;/p&gt;</t>
  </si>
  <si>
    <t>Patents,Designs,Trade Marks,Copyright,Unitary Patents,Europe,EU,UK,Brexit</t>
  </si>
  <si>
    <t>United Arab Emirates: Prioritising IP</t>
  </si>
  <si>
    <t>&lt;p&gt;Taking a deeper look into Dubai's online portal for anti-counterfeiting administrative actions, and Abu Dhabi's trade mark recordals&lt;/p&gt;
&lt;p&gt; &lt;/p&gt;</t>
  </si>
  <si>
    <t>Trade Marks,UAE,anti counterfeiting,Abu Dhabi</t>
  </si>
  <si>
    <t>China’s new Online Advertising Measures</t>
  </si>
  <si>
    <t>&lt;p&gt;China’s new Online Advertising Measures and how advertisers should be reviewing their practices&lt;/p&gt;</t>
  </si>
  <si>
    <t>China,Online Advertising Measures,Advertising Law</t>
  </si>
  <si>
    <t>Copyright protection extended in the UK for mass produced artistic works</t>
  </si>
  <si>
    <t>Designs,Copyright,UK,Infringement,Manufacturing and Industrial,Brexit</t>
  </si>
  <si>
    <t>Manufacturing &amp; Industrial</t>
  </si>
  <si>
    <t>Copyright,Designs</t>
  </si>
  <si>
    <t>Progress of the Trade Mark Law in the GCC</t>
  </si>
  <si>
    <t>Edward Hardcastle,Bassel El Turk</t>
  </si>
  <si>
    <t>Trade Marks,UAE,GCC</t>
  </si>
  <si>
    <t>Bassel El Turk,Edward Hardcastle</t>
  </si>
  <si>
    <t>Brexit Update: new microsite and the latest news</t>
  </si>
  <si>
    <t>Brexit,EU,UK,Trade Marks,Designs,UPC,Patents</t>
  </si>
  <si>
    <t>Trade Marks,Designs,Patents</t>
  </si>
  <si>
    <t>Vietnam: Joint Circular introduces infringing domain name dispute guidelines but fails to address cybersquatting</t>
  </si>
  <si>
    <t>Vietnam,Domain Names,Infringement,Digital,Advertising</t>
  </si>
  <si>
    <t>The Madrid Protocol - coming soon to Indonesia and Thailand</t>
  </si>
  <si>
    <t>Trade Marks,Thailand,Indonesia</t>
  </si>
  <si>
    <t>Nuttachai Unaratana,Yurio Astary</t>
  </si>
  <si>
    <t>Indonesia’s new law on Trade Marks and Geographical Indications</t>
  </si>
  <si>
    <t>&lt;p&gt;The new Trade Mark and Geographical Indication Law was passed by Parliament on 27 October 2016 and is expected to come into effect by 27 November 2016 or sooner depending on when the President ratifies the Law. Applications filed before the new Law comes into effect, will be processed under the old Law no. 15 of 2001.&lt;/p&gt;</t>
  </si>
  <si>
    <t>Tania Lovita,Yurio Astary,Lisa Yong</t>
  </si>
  <si>
    <t>Trade Marks,Geographical Indications,Indonesia</t>
  </si>
  <si>
    <t>Brexit Update: what could happen next and other news</t>
  </si>
  <si>
    <t>&lt;p&gt;What's going to happen to EUTM portfolios?&lt;/p&gt;</t>
  </si>
  <si>
    <t>EU,UK,Trade Mark,Brexit,UKIPO</t>
  </si>
  <si>
    <t>Trade Marks,IP Consultancy</t>
  </si>
  <si>
    <t>China’s evolution from manufacturing to innovation</t>
  </si>
  <si>
    <t>&lt;p&gt;&lt;span&gt;Erick Robinson examines how patents and the Anti-Monopoly Law are changing the rules in China and how companies can protect themselves.&lt;/span&gt;&lt;/p&gt;</t>
  </si>
  <si>
    <t>Introducing the Philippines IP Action Plan 2017-2022</t>
  </si>
  <si>
    <t>&lt;p&gt;&lt;span&gt;&lt;span&gt;The IPOPHL present the NCIPR's 2017-2022 Action Plan on IP Rights Enforcement (PH Action Plan)&lt;/span&gt;&lt;/span&gt;&lt;/p&gt;</t>
  </si>
  <si>
    <t>Edmund Baranda,Ellen Rico</t>
  </si>
  <si>
    <t>Victory for Michael Jordan in China Trade Mark Case</t>
  </si>
  <si>
    <t>&lt;p&gt;&lt;span&gt;A look into American basketball player Michael Jordan’s rare victory in a long-running trade mark case against a sportswear company&lt;/span&gt;&lt;/p&gt;</t>
  </si>
  <si>
    <t>Linda Chang</t>
  </si>
  <si>
    <t>Trademark,Asia,China</t>
  </si>
  <si>
    <t>A-Z Guide to Africa: Geographical Indications to Language and Literacy</t>
  </si>
  <si>
    <t>&lt;p&gt;&lt;span&gt;Our tour of Africa continues this month from Geographical Indications to Language and Linguistics&lt;/span&gt;&lt;/p&gt;</t>
  </si>
  <si>
    <t>China’s Draft Anti-Unfair Competition Law Amendments</t>
  </si>
  <si>
    <t>&lt;p&gt;Provisions relating to IP-related acts of Unfair Competition    &lt;/p&gt;
&lt;p&gt; &lt;/p&gt;
&lt;p align="center"&gt;  &lt;/p&gt;</t>
  </si>
  <si>
    <t>China,Trade Mark</t>
  </si>
  <si>
    <t>Brexit Update: Challenge to the UK Government’s Authority</t>
  </si>
  <si>
    <t>&lt;p&gt;Arguments from the second and third days of the Court hearing&lt;/p&gt;</t>
  </si>
  <si>
    <t>Trade Marks,Copyright,EU,UK,Brexit</t>
  </si>
  <si>
    <t>Trade Marks,Copyright</t>
  </si>
  <si>
    <t>Regulatory changes in Indonesia</t>
  </si>
  <si>
    <t>&lt;p&gt;&lt;span&gt;In the third quarter of 2016, the Indonesian Parliament amended the 2008 Electronic Transaction and Information Law (ITE Law)&lt;/span&gt;&lt;/p&gt;</t>
  </si>
  <si>
    <t>Asia,indonesia,MAD</t>
  </si>
  <si>
    <t>A-Z Guide to Africa: Madrid across Africa to Regional Integration</t>
  </si>
  <si>
    <t>&lt;p&gt;Our tour of Africa continues this month from Madrid across Africa to Regional Integration &lt;/p&gt;</t>
  </si>
  <si>
    <t>Patents,enforcement,Africa,Counterfeit,OAPI,Nigeria,ARIPO,Madrid Protocol</t>
  </si>
  <si>
    <t>Hong Kong to implement Madrid Protocol in 2019</t>
  </si>
  <si>
    <t>Asia,Hong Kong,Trademark</t>
  </si>
  <si>
    <t>A-Z Guide to Africa: Services protection to Zimbabwe’s 40th ARIPO session</t>
  </si>
  <si>
    <t>Africa,ARIPO</t>
  </si>
  <si>
    <t>Patents, Enforcement</t>
  </si>
  <si>
    <t>Vietnam releases new official fees for trade marks</t>
  </si>
  <si>
    <t>Vietnam,Trademark</t>
  </si>
  <si>
    <t>Qatar's adoption of 11th Edition of Nice Classification</t>
  </si>
  <si>
    <t>Edward Hardcastle</t>
  </si>
  <si>
    <t>Qatar</t>
  </si>
  <si>
    <t>Chinese Trade Mark Law – the latest developments</t>
  </si>
  <si>
    <t>&lt;p&gt;&lt;span&gt;Chinese trade mark law and practice is always changing.  Here is an overview of recent developments&lt;/span&gt;&lt;/p&gt;</t>
  </si>
  <si>
    <t>Rachel Tan</t>
  </si>
  <si>
    <t>Rachel Li-Mei Tan</t>
  </si>
  <si>
    <t>Qatar's approval of New Designs Law and Implementing Regulations</t>
  </si>
  <si>
    <t>Sara Holder</t>
  </si>
  <si>
    <t>Qatar,Designs</t>
  </si>
  <si>
    <t>Designs</t>
  </si>
  <si>
    <t>ASEAN IP Action plan now in force</t>
  </si>
  <si>
    <t>&lt;p&gt;&lt;span&gt;ASEAN’s long awaited IPR action plan 2016-25 is now in operation. &lt;/span&gt;&lt;/p&gt;</t>
  </si>
  <si>
    <t>IP Komodo,ASEAN</t>
  </si>
  <si>
    <t>Myanmar,Indonesia,Thailand,Vietnam,Philippines,Cambodia</t>
  </si>
  <si>
    <t>Myanmar,Indonesia,Thailand,Vietnam,Philippines,Cambodia,Laos</t>
  </si>
  <si>
    <t>Jeremy Newman – thinking outside the box</t>
  </si>
  <si>
    <t>&lt;p&gt;thinking outside the box&lt;/p&gt;</t>
  </si>
  <si>
    <t>London,UK,enforcement</t>
  </si>
  <si>
    <t>Rouse in profile: Donnie Wang</t>
  </si>
  <si>
    <t>&lt;p&gt;A lawyer with a creative bent&lt;/p&gt;</t>
  </si>
  <si>
    <t>china,Litigation</t>
  </si>
  <si>
    <t>Guangzhou</t>
  </si>
  <si>
    <t>UAE: Divisional Patent Applications</t>
  </si>
  <si>
    <t>&lt;p&gt;&lt;span&gt;The UAE Patent Office now provides a &lt;/span&gt;&lt;span&gt;recommendation in examination reports as to how to file divisional applications.&lt;/span&gt;&lt;/p&gt;</t>
  </si>
  <si>
    <t>UAE,Patents</t>
  </si>
  <si>
    <t>Manufacturing &amp; Industrial,Consumer,Technology Media Telecom</t>
  </si>
  <si>
    <t>Enforcing IP rights in Russia – working with Customs</t>
  </si>
  <si>
    <t>Russia,Customs,Trade Marks,Parallel Imports</t>
  </si>
  <si>
    <t>Personal Data Protection in Hong Kong</t>
  </si>
  <si>
    <t>&lt;p&gt;Personal privacy in Hong Kong is governed by the Personal Data (Privacy) Ordinance (“Ordinance”) which came into force on 20 December 1996. &lt;/p&gt;</t>
  </si>
  <si>
    <t>China,Hong Kong,EU,Data Privacy,Data</t>
  </si>
  <si>
    <t>China,Hong Kong</t>
  </si>
  <si>
    <t>Internet Regulations in Indonesia</t>
  </si>
  <si>
    <t>&lt;p&gt;The regulatory regime in Indonesia is very much a work in progress in terms of reaching the Government’s intended goals.&lt;/p&gt;</t>
  </si>
  <si>
    <t>Indonesia,Data Privacy,Data</t>
  </si>
  <si>
    <t>New Cambodian Consumer Protection law</t>
  </si>
  <si>
    <t>Cambodia,ASEAN,enforcement,Counterfeit,IP Komodo</t>
  </si>
  <si>
    <t>Consumer,Life Sciences,Manufacturing &amp; Industrial</t>
  </si>
  <si>
    <t>Cambodia,China,Indonesia,Myanmar,Philippines,Thailand,Vietnam</t>
  </si>
  <si>
    <t>Cambodia,Hong Kong,Indonesia,China,Malaysia,Myanmar,Philippines,Thailand,Vietnam</t>
  </si>
  <si>
    <t>Online businesses and tax in Indonesia</t>
  </si>
  <si>
    <t>Indonesia,Digital,IP Komodo</t>
  </si>
  <si>
    <t>Manufacturing &amp; Industrial,Technology Media Telecom</t>
  </si>
  <si>
    <t>Singapore, transhipment and illicit goods</t>
  </si>
  <si>
    <t>Asia,Asia Pacific,Singapore,Indonesia,Customs,Counterfeit,enforcement</t>
  </si>
  <si>
    <t>Singapore,Indonesia</t>
  </si>
  <si>
    <t>The Belt and Road: Impact on counterfeit supply chains</t>
  </si>
  <si>
    <t>Joshua Mandell</t>
  </si>
  <si>
    <t>China,Asia,EU,Africa,UAE,Counterfeit</t>
  </si>
  <si>
    <t>China,Beijing,Guangzhou,Shanghai,Hong Kong,UAE</t>
  </si>
  <si>
    <t>Russia Customs</t>
  </si>
  <si>
    <t>&lt;p&gt;&lt;span&gt;This Guide describes the Customs Application procedure, summarises the action that can be taken in relation to goods detained by Customs, provides guidance on working with Customs and how we can assist.&lt;/span&gt;&lt;/p&gt;</t>
  </si>
  <si>
    <t>Stuart Adams,Yana Tsygankova</t>
  </si>
  <si>
    <t>Myanmar draft laws on Patent, Industrial Design and Trade Mark released</t>
  </si>
  <si>
    <t>Myanmar,Patents,Trade Marks,Designs,Asia</t>
  </si>
  <si>
    <t>Patents,Trade Marks,Designs</t>
  </si>
  <si>
    <t>Fabrice Mattei,Moe Mynn Thu</t>
  </si>
  <si>
    <t>Date announced for Thailand to join Madrid Protocol</t>
  </si>
  <si>
    <t>&lt;p&gt;Changes coming 7 November this year&lt;/p&gt;</t>
  </si>
  <si>
    <t>Thailand,Trade Marks,Madrid</t>
  </si>
  <si>
    <t>Article 20 of the new Patent law in Indonesia</t>
  </si>
  <si>
    <t>&lt;p&gt;Not currently enforced&lt;/p&gt;</t>
  </si>
  <si>
    <t>Indonesia,Patents,IP Komodo</t>
  </si>
  <si>
    <t>Protection of Traditional Knowledge and Genetic Resources</t>
  </si>
  <si>
    <t>Indonesia,Patents,Copyright,IP Komodo</t>
  </si>
  <si>
    <t>A summary of the China Customs IP Protection Report</t>
  </si>
  <si>
    <t>China,Branding,enforcement,Asia,Infringement,Trade Marks,patent,Customs</t>
  </si>
  <si>
    <t>Introduction to Myanmar draft trade mark law 2017</t>
  </si>
  <si>
    <t>&lt;p&gt;An introduction to Myanmar's new draft trade mark law&lt;/p&gt;</t>
  </si>
  <si>
    <t>Myanmar,Trade Marks</t>
  </si>
  <si>
    <t>It’s official! Indonesia is the 100th country accessing the Madrid Protocol</t>
  </si>
  <si>
    <t>Yurio Astary</t>
  </si>
  <si>
    <t>Indonesia,Trade Marks,Madrid</t>
  </si>
  <si>
    <t>Revision of official fees by Russian Patent Office</t>
  </si>
  <si>
    <t>Russia,Official Fees,Trade Marks,Patents,Industrial Designs</t>
  </si>
  <si>
    <t>Summary of PRC Unfair Competition Law Amendments</t>
  </si>
  <si>
    <t>Trademark,Infringement</t>
  </si>
  <si>
    <t>Consumer,Energy &amp; Cleantech,Manufacturing &amp; Industrial</t>
  </si>
  <si>
    <t>4 Things to note about filing trade mark application in foreign countries under the Madrid Protocol</t>
  </si>
  <si>
    <t>Thailand,Trade Marks,Madrid Protocol</t>
  </si>
  <si>
    <t>Integrating adaptation strategy to climate change into geographical indication protection</t>
  </si>
  <si>
    <t>In Need of Transformation - The IP Industry at a Crossroads</t>
  </si>
  <si>
    <t>&lt;p&gt;&lt;strong&gt;Luke Minford, Rouse CEO reflects on the need for change within the IP industry and how Rouse is leading the way&lt;/strong&gt;&lt;/p&gt;</t>
  </si>
  <si>
    <t>Innovation,Emerging Markets,IP Services,Transformation,IP Consultancy</t>
  </si>
  <si>
    <t>Technology Media Telecom,Manufacturing &amp; Industrial,Life Sciences,Energy &amp; Cleantech,Consumer,Chemical</t>
  </si>
  <si>
    <t>Media Advertising Digital,Trade Marks,IP Consultancy</t>
  </si>
  <si>
    <t>Gulf Co-operation Council Countries – Patent Landscape</t>
  </si>
  <si>
    <t>UAE,Saudi Arabia,Patents,Infringement,Technology,prosecution</t>
  </si>
  <si>
    <t>United Arab Emirates,Saudi Arabia</t>
  </si>
  <si>
    <t>UAE,Saudi Arabia</t>
  </si>
  <si>
    <t>Saudi Arabia - Patent Landscape</t>
  </si>
  <si>
    <t>Saudi Arabia,Patents,enforcement,Infringement,EU,prosecution</t>
  </si>
  <si>
    <t>Manufacturing &amp; Industrial,Life Sciences,Chemical</t>
  </si>
  <si>
    <t>Saudi Arabia</t>
  </si>
  <si>
    <t>UAE,Patents,Infringement,prosecution,disputes,enforcement,Innovation</t>
  </si>
  <si>
    <t>Life Sciences,Chemical,Technology Media Telecom</t>
  </si>
  <si>
    <t>Green Climate Fund as a patent pool for climate change technologies</t>
  </si>
  <si>
    <t>Patent,Technology,Climate change,patent pool,energy</t>
  </si>
  <si>
    <t>Technology Media Telecom,Manufacturing &amp; Industrial,Energy &amp; Cleantech</t>
  </si>
  <si>
    <t>Thailand,Bangkok</t>
  </si>
  <si>
    <t>Circular 16 makes extensive changes to the IP System in Vietnam: Patents</t>
  </si>
  <si>
    <t>Patents,Vietnam,Regulation</t>
  </si>
  <si>
    <t>Iraq - Power of Attorney Legalisation</t>
  </si>
  <si>
    <t>Iraq,Power of Attorney</t>
  </si>
  <si>
    <t>Rouse is coming to INTA - see you in Seattle!</t>
  </si>
  <si>
    <t>Cambodian trademark fees and timeframes</t>
  </si>
  <si>
    <t>Cambodia,Trademark,Timeframes,Madrid,Inflation,Fees</t>
  </si>
  <si>
    <t>Cambodia,Indonesia</t>
  </si>
  <si>
    <t>Cambodia,Jakarta</t>
  </si>
  <si>
    <t>Parallels in Russia: Upcoming changes</t>
  </si>
  <si>
    <t>&lt;p&gt;In recent years Russian importers, IP lawyers, authorities, and most importantly trade mark owners, have been engaged in a passionate debate about parallels (genuine goods imported into a country by unauthorised importers).&lt;/p&gt;</t>
  </si>
  <si>
    <t>Russia,Parallel Imports</t>
  </si>
  <si>
    <t>Myanmar – New IP Laws approved by the Upper House</t>
  </si>
  <si>
    <t>&lt;p&gt;The Amyothar Hluttaw (Upper House of Myanmar Parliament) has passed the Trademark Law, Industrial Design Law, Patent Law and Copyright Law on February 15, 2018.&lt;/p&gt;</t>
  </si>
  <si>
    <t>Myanmar,Patent,Trade Marks,Designs,Copyright</t>
  </si>
  <si>
    <t>Energy &amp; Cleantech,Technology Media Telecom,Consumer,Chemical,Manufacturing &amp; Industrial,Life Sciences</t>
  </si>
  <si>
    <t>Fabrice Mattei,Moe Mynn Thu,Yushi Kubota</t>
  </si>
  <si>
    <t>Circular 16 makes extensive changes to the IP System in Vietnam: Trade Marks</t>
  </si>
  <si>
    <t>Vietnam,Trade Marks</t>
  </si>
  <si>
    <t>Yen Vu,Hai Anh Nguyen</t>
  </si>
  <si>
    <t>Landmark deal to produce aluminium-air batteries in China</t>
  </si>
  <si>
    <t>&lt;p&gt;&lt;span&gt;Rouse and its network firm in China, Lusheng Law, have advised Phinergy Ltd of Israel&lt;/span&gt;&lt;/p&gt;</t>
  </si>
  <si>
    <t>China,Energy,Technology</t>
  </si>
  <si>
    <t>Technology Media Telecom,Energy &amp; Cleantech</t>
  </si>
  <si>
    <t>India GI success for Rouse Thailand</t>
  </si>
  <si>
    <t>Geographical Indications,India,Japan,Thailand</t>
  </si>
  <si>
    <t>Myanmar's Patent, Designs, Copyright and Trademark laws</t>
  </si>
  <si>
    <t>IP Komodo,Myanmar,Patents,Designs,Copyright,Trade Marks,IP Laws</t>
  </si>
  <si>
    <t>Trade Marks,Patents,Copyright,Designs</t>
  </si>
  <si>
    <t>Myanmar,Jakarta</t>
  </si>
  <si>
    <t>Domain Name Dispute Resolution Policy Developments in 2017</t>
  </si>
  <si>
    <t>&lt;p&gt;In June 2011, the Internet Corporation for Assigned Names and Numbers (ICANN) launched its New Generic Top-Level Domains Programme, with the first cohort available in 2013. Since then, the landscape of Internet domain names has changed dramatically with new and varied gTLDs released every year.&lt;/p&gt;</t>
  </si>
  <si>
    <t>Domain Names,UDRP,gTLD</t>
  </si>
  <si>
    <t>James Godefroy</t>
  </si>
  <si>
    <t>ASEAN / Korean IP cooperation</t>
  </si>
  <si>
    <t>IP Komodo,Indonesia,South Korea,SE Asia,IP Services,ASEAN,Korean IP,Trademark,Patent,Designs</t>
  </si>
  <si>
    <t>Life Sciences,Energy &amp; Cleantech,Manufacturing &amp; Industrial,Consumer</t>
  </si>
  <si>
    <t>Indonesia,Jakarta,South Korea</t>
  </si>
  <si>
    <t>Anti counterfeiting - industry activity in Cambodia</t>
  </si>
  <si>
    <t>IP Komodo,Indonesia,Cambodia,Thailand,IP Protection,Parallel Imports,Pharmaceuticals,automotive,food and beverages,Counterfeit</t>
  </si>
  <si>
    <t>Consumer,Manufacturing &amp; Industrial,Chemical</t>
  </si>
  <si>
    <t>Indonesia,Cambodia,Thailand</t>
  </si>
  <si>
    <t>Indonesia,Jakarta,Cambodia,Thailand</t>
  </si>
  <si>
    <t>USTR Report on China’s Technology Transfer Regime</t>
  </si>
  <si>
    <t>&lt;p&gt;“Crops and weeds together make a scraggy field”&lt;/p&gt;</t>
  </si>
  <si>
    <t>Chris Bailey</t>
  </si>
  <si>
    <t>China,technology transfer,IP Consultancy</t>
  </si>
  <si>
    <t>Chris Bailey,Jin Ling</t>
  </si>
  <si>
    <t>What is your Intellectual Property Carbon Footprint?</t>
  </si>
  <si>
    <t>&lt;p&gt;IP stakeholders must do more to understand their role in relation to climate change mitigation. &lt;/p&gt;</t>
  </si>
  <si>
    <t>Energy &amp; Cleantech,Life Sciences</t>
  </si>
  <si>
    <t>Local movies and piracy in Indonesia</t>
  </si>
  <si>
    <t>IP Komodo,Indonesia,IP,Film industry,piracy,anti-piracy,illegal downloads</t>
  </si>
  <si>
    <t>Trade Marks,Media Advertising Digital,Enforcement,Copyright</t>
  </si>
  <si>
    <t>Indonesia,Jakarta</t>
  </si>
  <si>
    <t>Indonesia Customs: Implementing Regulations for IP recordal &amp; seizure passed</t>
  </si>
  <si>
    <t>&lt;p&gt;Implementing Regulations for IP recordal and seizure passed&lt;/p&gt;</t>
  </si>
  <si>
    <t>Lisa Yong,Nick Redfearn</t>
  </si>
  <si>
    <t>Lisa Yong,Nick Redfearn,Louisa Hill</t>
  </si>
  <si>
    <t>Indonesia,Trade Marks,Copyright</t>
  </si>
  <si>
    <t>Vietnam to launch a Patent Prosecution Highway programme in conjunction with Korea</t>
  </si>
  <si>
    <t>Vietnam,Korea,Patent</t>
  </si>
  <si>
    <t>China to allow patent extension of term?</t>
  </si>
  <si>
    <t>&lt;p&gt;&lt;strong&gt;Update 18 May 2018&lt;/strong&gt;&lt;/p&gt;
&lt;p&gt;Since publishing the piece below, it has been confirmed that the term of pharmaceutical patents is not being extended in China. However, this does not mean that patent landscape will remain static.&lt;/p&gt;
&lt;p&gt;China is part of the Regional Comprehensive Economic Partnership negotiations which may require changes to Chinese IP legislation. Both patent extension of term and data exclusivity have formed part of those negotiations. China also has two important policies which have the potential to benefit patent owners – &lt;em&gt;Made in China 2025&lt;/em&gt; which intends to make China’s manufacturing base more innovative and globally-competitive and &lt;em&gt;Healthy China 2030&lt;/em&gt; which makes public health a precondition for all future economic and social development.&lt;/p&gt;
&lt;p&gt;&lt;a data-id="9394" href="/{localLink:9394}" title="Tim Jackson"&gt;Tim Jackson&lt;/a&gt;, Rouse’s Head of Patent Strategy &amp;amp; Development, believes that there will be opportunities for patent owners as a result of these initiatives. As the initiatives develop we will report back in later editions of the magazine.&lt;/p&gt;</t>
  </si>
  <si>
    <t>China,Patents,Pharmaceuticals</t>
  </si>
  <si>
    <t>A call for public comment on further amendments to the Chinese Trademark Law</t>
  </si>
  <si>
    <t>Amanda Yang</t>
  </si>
  <si>
    <t>Trade Marks,China</t>
  </si>
  <si>
    <t>Amanda Yang,Joshua Mandell</t>
  </si>
  <si>
    <t>US and EU IP judgements on SE Asian countries: part 3 Indonesia</t>
  </si>
  <si>
    <t>&lt;p&gt;Part 3 - Indonesia&lt;/p&gt;</t>
  </si>
  <si>
    <t>IP Komodo,IP Services,enforcement,Indonesia,Copyright,Trade Marks,Legislation,Counterfeit,Data Privacy,Customs,Innovation,Patents,EU,US,SE Asia</t>
  </si>
  <si>
    <t>Life Sciences,Consumer,Manufacturing &amp; Industrial</t>
  </si>
  <si>
    <t>Is dealing with Climate Change a corporation’s obligation to human rights?</t>
  </si>
  <si>
    <t>Climate change,Philippines</t>
  </si>
  <si>
    <t>Philippines,Thailand</t>
  </si>
  <si>
    <t>Laos amends its IP Law</t>
  </si>
  <si>
    <t>IP Komodo,Laos,IP Laws,Trade Marks,Patents,Copyright,enforcement,Customs,ASEAN</t>
  </si>
  <si>
    <t>Life Sciences,Consumer,Manufacturing &amp; Industrial,Technology Media Telecom</t>
  </si>
  <si>
    <t>Trade Marks,Patents,IP Consultancy,Copyright,Designs,Enforcement</t>
  </si>
  <si>
    <t>Patent Protection Landscape in Cambodia</t>
  </si>
  <si>
    <t>Sokunvannary Tep</t>
  </si>
  <si>
    <t>Cambodia,Patents</t>
  </si>
  <si>
    <t>Life Sciences,Consumer,Manufacturing &amp; Industrial,Chemical</t>
  </si>
  <si>
    <t>Cambodia</t>
  </si>
  <si>
    <t>Sokunvannary Tep,Yen Vu,Chris Vale</t>
  </si>
  <si>
    <t>Protecting Indonesia from biopiracy</t>
  </si>
  <si>
    <t>IP Komodo,Indonesia,biopiracy,biodiversity,Geographical Indications,IP Protection,Patents,enforcement</t>
  </si>
  <si>
    <t>Patents,Enforcement,Geographical Indications,IP Consultancy</t>
  </si>
  <si>
    <t>Rouse Ventures team scores win for breast cancer detection wearable Cyrcadia</t>
  </si>
  <si>
    <t>Venturing,China,Wearable technology</t>
  </si>
  <si>
    <t>Chris Bailey,Nigel Wong,Luke Minford</t>
  </si>
  <si>
    <t>Vietnam proposes further ban on drinks advertising</t>
  </si>
  <si>
    <t>Yen Vu,Chris Vale</t>
  </si>
  <si>
    <t>Roundtable: China and Innovation</t>
  </si>
  <si>
    <t>&lt;p&gt;&lt;span&gt;How companies can maximise the opportunities arising from China’s growing demand for western technologies, while understanding the risks and how these can be mitigated&lt;/span&gt;&lt;/p&gt;</t>
  </si>
  <si>
    <t>Luke Minford,Tim Smith,Holly White</t>
  </si>
  <si>
    <t>Draft judicial interpretation on patent validity litigation issued by China’s Supreme Patents Court</t>
  </si>
  <si>
    <t>&lt;p&gt;Judicial interpretation on patent validity litigation&lt;/p&gt;</t>
  </si>
  <si>
    <t>Patent, China</t>
  </si>
  <si>
    <t>China’s tightening technology export regulations and the innovation economy – A view from the Eastern front</t>
  </si>
  <si>
    <t>&lt;p&gt;A view from the Eastern front &lt;/p&gt;</t>
  </si>
  <si>
    <t>China,Technology,Innovation</t>
  </si>
  <si>
    <t>Amendments to the Thai Patent Act</t>
  </si>
  <si>
    <t>IP Komodo,Indonesia,Thailand,IP Services,Patents,Pharmaceuticals,TRIPS Agreement</t>
  </si>
  <si>
    <t>Manufacturing &amp; Industrial,Chemical,Consumer</t>
  </si>
  <si>
    <t>Indonesia's Madrid regulation</t>
  </si>
  <si>
    <t>IP Komodo,Indonesia,Madrid,Regulation,Trade Marks,Madrid Protocol,IP Services,WIPO</t>
  </si>
  <si>
    <t>Blockchain evidence accepted by Chinese Court</t>
  </si>
  <si>
    <t>&lt;p&gt;Will this become the norm?&lt;/p&gt;</t>
  </si>
  <si>
    <t>China,Copyright,Blockchain</t>
  </si>
  <si>
    <t>Copyright,Disputes</t>
  </si>
  <si>
    <t>Indonesia's controversial patent implementation rules are enacted</t>
  </si>
  <si>
    <t>IP Komodo,Indonesia,Patents,Technology,Pharmaceuticals,Telecoms,IP Consultancy,IP Services</t>
  </si>
  <si>
    <t>Technology Media Telecom,Life Sciences,Consumer,Chemical</t>
  </si>
  <si>
    <t>Jakarta</t>
  </si>
  <si>
    <t>Analysis: First compulsory licence ordered in Russia</t>
  </si>
  <si>
    <t>&lt;p&gt;Maxim Sobolev of&lt;span&gt; &lt;/span&gt;&lt;a href="https://www.ipstars.com/firms/rouse/f-251" target="_blank"&gt;Rouse&lt;/a&gt;&lt;span&gt; &lt;/span&gt;examines a compulsory licence dispute in which a dependent patent was deemed to be an important technical achievement and have significant economic advantages over the first patent&lt;/p&gt;
&lt;p&gt; &lt;/p&gt;</t>
  </si>
  <si>
    <t>Russia,Patent,Pharmaceuticals</t>
  </si>
  <si>
    <t>Singapore's new Customs powers</t>
  </si>
  <si>
    <t>IP Komodo,EU,Singapore,Trade Marks,Customs,enforcement,Infringement,Copyright,Designs,IPR laws</t>
  </si>
  <si>
    <t>Copyright,Trade Marks,Designs,Enforcement</t>
  </si>
  <si>
    <t>Singapore,Jakarta</t>
  </si>
  <si>
    <t>Booming economies plagued by counterfeit problem</t>
  </si>
  <si>
    <t>&lt;p&gt;IP border protection in South East Asia&lt;/p&gt;</t>
  </si>
  <si>
    <t>Nick Redfearn,Louisa Hill</t>
  </si>
  <si>
    <t>Enforcement,SE Asia,China,Counterfeit</t>
  </si>
  <si>
    <t>Cambodia,Indonesia,Myanmar,Philippines,Thailand,Vietnam</t>
  </si>
  <si>
    <t>Cambodia,Indonesia,Laos,Malaysia,Myanmar,Philippines,Singapore,Thailand,Vietnam</t>
  </si>
  <si>
    <t>Your questions answered: Electronic Media Regulation in the UAE</t>
  </si>
  <si>
    <t>&lt;p&gt;Your questions answered&lt;/p&gt;</t>
  </si>
  <si>
    <t>New IP and Climate Change blog launched</t>
  </si>
  <si>
    <t>&lt;p&gt;Climate change is no longer a buzz word, it’s a daily and worldwide reality that we cannot ignore.&lt;/p&gt;</t>
  </si>
  <si>
    <t>IP Consultancy,IP Services,Climate change,Emerging Markets,Global Warming,IP Landscape,Technology,Branding</t>
  </si>
  <si>
    <t>Consumer,Chemical,Energy &amp; Cleantech,Manufacturing &amp; Industrial</t>
  </si>
  <si>
    <t>Are we losing the fight against counterfeits?</t>
  </si>
  <si>
    <t>Enforcement,Counterfeit,anti-counterfeiting,Trade Marks</t>
  </si>
  <si>
    <t>Enforcement,IP Consultancy</t>
  </si>
  <si>
    <t>China,Africa,Cambodia,Myanmar,Philippines,Russia,Thailand,United Arab Emirates,United Kingdom,Vietnam</t>
  </si>
  <si>
    <t>China,Africa,Hong Kong,Cambodia,Myanmar,Philippines,Russia,Thailand,UAE,UK,Vietnam</t>
  </si>
  <si>
    <t>Stuart Adams,Jeremy Newman,Tim Smith,Joshua Mandell</t>
  </si>
  <si>
    <t>Vietnam proposes further ban on alcohol and beer advertising</t>
  </si>
  <si>
    <t>&lt;p&gt;The proposed ban is part of the new draft law on wine and beer harm prevention &lt;strong&gt;(Draft Law) &lt;/strong&gt;introduced by the Ministry of Health (&lt;strong&gt;MOH) &lt;/strong&gt;in April 2018. At the same time, the requirements for e-commerce have been relaxed. &lt;/p&gt;</t>
  </si>
  <si>
    <t>Yen Vu,Chad Dowle</t>
  </si>
  <si>
    <t>Reintroducing the Media, Advertising and Digital Newsletter</t>
  </si>
  <si>
    <t>&lt;p&gt;Welcome to the relaunched newsletter from the Rouse team supporting all your needs in the media, advertising and digital arena.&lt;/p&gt;</t>
  </si>
  <si>
    <t>Chad Dowle,Charlotte Trinh</t>
  </si>
  <si>
    <t>Indonesian Pierre Cardin case finally ends</t>
  </si>
  <si>
    <t>Indonesia,Trade Marks,Luxury Goods,Fashion,IP Komodo</t>
  </si>
  <si>
    <t>Utilising technology to combat the greenhouse gases causing climate change</t>
  </si>
  <si>
    <t>&lt;p&gt;&lt;span&gt;What is being developed to reduce, stop or sequester the main greenhouse gases.&lt;/span&gt;&lt;/p&gt;</t>
  </si>
  <si>
    <t>Rupert Ross-Macdonald</t>
  </si>
  <si>
    <t>Ross Parsonage</t>
  </si>
  <si>
    <t>Climate change,Technology</t>
  </si>
  <si>
    <t>Indonesia's patent annuity debt issue rumbles on</t>
  </si>
  <si>
    <t>IP Komodo,Indonesia,Patents,New Laws,Debt</t>
  </si>
  <si>
    <t>Consumer,Chemical,Manufacturing &amp; Industrial,Technology Media Telecom</t>
  </si>
  <si>
    <t>Update on IP laws in Myanmar</t>
  </si>
  <si>
    <t>&lt;p&gt;The latest progress as Myanmar's proposed IP laws make their way through the Houses&lt;/p&gt;</t>
  </si>
  <si>
    <t>IP Services,IP Laws,Myanmar,Trade Marks,Geographical Indications,Industrial Designs,Patents,Copyright,IPR laws</t>
  </si>
  <si>
    <t>IP Consultancy,Copyright,Trade Marks,Patents,Designs,Geographical Indications</t>
  </si>
  <si>
    <t>Is China taking the lead in the fight against Climate Change?</t>
  </si>
  <si>
    <t>&lt;p&gt;An examination of Chinese National Emissions Trading System under International Climate Agreements&lt;/p&gt;</t>
  </si>
  <si>
    <t>The rapid emergence of carbon markets in Asia and its likely impact on IP</t>
  </si>
  <si>
    <t>Climate Change,ETS,Emissions Trading,Carbon Market</t>
  </si>
  <si>
    <t>Groundbreaking Hague Court of Appeal decision ordering the Dutch Government to reduce its greenhouse gas emissions by 25%</t>
  </si>
  <si>
    <t>&lt;p&gt;Dutch Government ordered to reduce its greenhouse gas emissions by 25%&lt;/p&gt;</t>
  </si>
  <si>
    <t>Climate Change,Emissions,Netherlands</t>
  </si>
  <si>
    <t>Energy &amp; Cleantech,Manufacturing &amp; Industrial</t>
  </si>
  <si>
    <t>IP Checklist for the China International Import Expo 2018</t>
  </si>
  <si>
    <t>China,Import,Brand Protection,Patents,Trade Marks</t>
  </si>
  <si>
    <t>Combating counterfeit sales: Chinese online sales platforms leading the way… or are they missing a simple trick?</t>
  </si>
  <si>
    <t>&lt;p&gt;Chinese online sales platforms leading the way… or are they missing a simple trick?&lt;/p&gt;</t>
  </si>
  <si>
    <t>China,Online,Enforcement,Trade Marks,Ecommerce</t>
  </si>
  <si>
    <t>UAE National Media Council releases Advertising Guide</t>
  </si>
  <si>
    <t>&lt;p&gt;Clarifies expectations for paid content&lt;/p&gt;</t>
  </si>
  <si>
    <t>UAE,Advertising,MAD</t>
  </si>
  <si>
    <t>Are traditional enforcement KPIs still fit for purpose?</t>
  </si>
  <si>
    <t>&lt;p&gt;&lt;span&gt;Should a brand owner be encouraged by high quantities of infringing goods seized, or is this an indication that a programme is failing to have much impact? Do declining seizures indicate that past actions were successful, or are they a symptom that enforcement tactics are no longer fit for purpose?&lt;/span&gt;&lt;/p&gt;</t>
  </si>
  <si>
    <t>enforcement,KPI</t>
  </si>
  <si>
    <t>Meetings with the carbon markets of Tokyo and California</t>
  </si>
  <si>
    <t>Climate change,Carbon Market,Japan,US</t>
  </si>
  <si>
    <t>Myanmar law passes lower house</t>
  </si>
  <si>
    <t>IP Komodo,Myanmar,Trade Marks,IP Laws,IP Services</t>
  </si>
  <si>
    <t>The Best Defence is Offence —Arming yourself against Trade Mark Squatters in China</t>
  </si>
  <si>
    <t>China,Trade Marks,IP Consultancy,Consumer,Branding,Infringement,enforcement</t>
  </si>
  <si>
    <t>Consumer,Energy &amp; Cleantech,Manufacturing &amp; Industrial,Technology Media Telecom</t>
  </si>
  <si>
    <t>Webinar: China takes the lead - Innovative New Value Chains</t>
  </si>
  <si>
    <t>&lt;p&gt;Watch the recording now&lt;/p&gt;</t>
  </si>
  <si>
    <t>China,Electric Vehicles,Batteries</t>
  </si>
  <si>
    <t>Draft Cybersecurity Decree issued in Vietnam</t>
  </si>
  <si>
    <t>&lt;p&gt;What impact will it have on data regulations?&lt;/p&gt;</t>
  </si>
  <si>
    <t>MAD,Vietnam,Data Privacy,Cybersecurity,MAD Dec 18</t>
  </si>
  <si>
    <t>China's New Supreme People's Court IP Tribunal</t>
  </si>
  <si>
    <t>&lt;p&gt;&lt;span&gt;New Patent and industrial property appeals court in China&lt;/span&gt;&lt;/p&gt;</t>
  </si>
  <si>
    <t>Patent,China</t>
  </si>
  <si>
    <t>Fashion giant strikes out again in China</t>
  </si>
  <si>
    <t>&lt;p&gt;Lessons from the social commerce frontiers&lt;/p&gt;</t>
  </si>
  <si>
    <t>MAD,Brands,MAD Dec 18</t>
  </si>
  <si>
    <t>Trade Marks,Media Advertising Digital</t>
  </si>
  <si>
    <t>Landmark case on comparative advertising in Hong Kong</t>
  </si>
  <si>
    <t>&lt;p&gt;In the recent case of &lt;strong&gt;PCCW-HKT Datacom Services Limited &amp;amp; Ors v Hong Kong Broadband Network Limited (HCA 2049/2015; [2018] HKCFI 2037)&lt;/strong&gt;, the Hong Kong Courts dismissed a trade mark infringement claim brought by the PCCW-HKT group of companies (&lt;strong&gt;PCCW&lt;/strong&gt;) against Hong Kong Broadband Network Limited (&lt;strong&gt;HKBN&lt;/strong&gt;), accepting a defence which permits honest comparative advertising.&lt;/p&gt;</t>
  </si>
  <si>
    <t>Theresa Mak,Karan Sit</t>
  </si>
  <si>
    <t>MAD,Hong Kong,Advertising,MAD Dec 18</t>
  </si>
  <si>
    <t>Hong Kong,China</t>
  </si>
  <si>
    <t>Chinese Government Expands Preferential Policies on Cross-border E-commerce Retail Imports</t>
  </si>
  <si>
    <t>&lt;p&gt;&lt;em&gt;In this first part of a two-part series, we look at regulatory aspects of the updated e-commerce regime in China.&lt;/em&gt;&lt;/p&gt;</t>
  </si>
  <si>
    <t>MAD,e-commerce,China,MAD Dec 18</t>
  </si>
  <si>
    <t>Myanmar adopts its Trade Mark Law</t>
  </si>
  <si>
    <t>&lt;p&gt;The new law is likely to be enacted at the end of December 2018 or within the first quarter of 2019.&lt;/p&gt;</t>
  </si>
  <si>
    <t>Trade Marks,Myanmar</t>
  </si>
  <si>
    <t>Myanmar Parliament passes trademarks law</t>
  </si>
  <si>
    <t>IP Komodo,Myanmar,Trade Marks,Geographical Indications,Infringement,registry,IP Laws</t>
  </si>
  <si>
    <t>IP Consultancy,Trade Marks,Geographical Indications</t>
  </si>
  <si>
    <t>New kids on the piracy block</t>
  </si>
  <si>
    <t>IP Komodo,Asia,piracy,Digital,Online,anti-piracy</t>
  </si>
  <si>
    <t>IP Consultancy,Trade Marks,Media Advertising Digital,Enforcement</t>
  </si>
  <si>
    <t>The Vietnam-EU Free Trade Agreement</t>
  </si>
  <si>
    <t>&lt;p&gt;2019 should see the Vietnam Europe Free Trade Agreement come into effect.&lt;/p&gt;</t>
  </si>
  <si>
    <t>IP Komodo,Vietnam,EU,TRIPS Agreement,Copyright,piracy,Trade Marks,Geographical Indications,Designs,enforcement,Patents,Data Privacy</t>
  </si>
  <si>
    <t>Technology Media Telecom,Consumer,Chemical</t>
  </si>
  <si>
    <t>IP Consultancy,Copyright,Designs,Enforcement,Trade Marks,Media Advertising Digital,Patents,Geographical Indications</t>
  </si>
  <si>
    <t>Patent protection in Myanmar: new patent law to be enacted in 2019</t>
  </si>
  <si>
    <t>Myanmar,Patents</t>
  </si>
  <si>
    <t>New Year wish: Obtaining the grant of patents faster in Thailand!</t>
  </si>
  <si>
    <t>&lt;p&gt;The prompt grant of patents contributes to the successful exploitation of inventions especially when it is urgent to disclose, promote, manufacture, license, assign or enforce them.&lt;/p&gt;</t>
  </si>
  <si>
    <t>Thailand,Patents</t>
  </si>
  <si>
    <t>Fabrice Mattei,Yushi Kubota,Kamolchanok Sinhaseni</t>
  </si>
  <si>
    <t>New product labelling rules in Indonesia</t>
  </si>
  <si>
    <t>IP Komodo,Indonesia,Consumer,Pharmaceuticals,health,Imports,BPOM</t>
  </si>
  <si>
    <t>Consumer,Life Sciences,Chemical</t>
  </si>
  <si>
    <t>ISP copyright and trademark liability solutions in Philippines and Thailand</t>
  </si>
  <si>
    <t>IP Komodo,Philippines,Thailand,Copyright,Trademark,Online,Infringement,enforcement,e-commerce</t>
  </si>
  <si>
    <t>Trade Marks,Copyright,Enforcement,IP Consultancy</t>
  </si>
  <si>
    <t>Indonesia,Philippines,Thailand</t>
  </si>
  <si>
    <t>Thai medical marijuana legalisation starts access to medicines battle</t>
  </si>
  <si>
    <t>IP Komodo,Thailand,patents,Pharmaceuticals,IP Services</t>
  </si>
  <si>
    <t>Chemical,Consumer,Life Sciences</t>
  </si>
  <si>
    <t>New Specialist IP courts coming to Hong Kong?</t>
  </si>
  <si>
    <t>Karan Sit</t>
  </si>
  <si>
    <t>IP Asia,Hong Kong,IP Services,Patents,enforcement,Litigation,disputes,Innovation</t>
  </si>
  <si>
    <t>Consumer,Technology Media Telecom,Manufacturing &amp; Industrial,Life Sciences,Energy &amp; Cleantech,Chemical</t>
  </si>
  <si>
    <t>Full electronic service coming to Russia's Rospatent</t>
  </si>
  <si>
    <t>Digital,3D models,electronic registration,electronic signature,Utility Models,Industrial Designs,Trade Marks</t>
  </si>
  <si>
    <t>Trade Marks,Designs</t>
  </si>
  <si>
    <t>Streamlining administrative disputes before Rospatent</t>
  </si>
  <si>
    <t>Andrey Cherkasov</t>
  </si>
  <si>
    <t>Patents,disputes,Patent,Trade Marks,Rospatent</t>
  </si>
  <si>
    <t>Patents,Trade Marks</t>
  </si>
  <si>
    <t>Rouse in Profile: Tim Smith</t>
  </si>
  <si>
    <t>&lt;p&gt;from Maths to Law – and then the world …&lt;/p&gt;</t>
  </si>
  <si>
    <t>UK,China,Rouse in profile</t>
  </si>
  <si>
    <t>IP Stars 2016 Patent Rankings</t>
  </si>
  <si>
    <t>&lt;p&gt;The IP Stars 2016 patent rankings have been released and we are pleased to announce that we are now ranked for patent prosecution in Saudi Arabia, Thailand and the UAE.&lt;/p&gt;
&lt;p&gt; &lt;/p&gt;</t>
  </si>
  <si>
    <t>Patents,UK,China,Thailand,UAE,Hong Kong,Vietnam,Saudi Arabia</t>
  </si>
  <si>
    <t>China,Saudi Arabia,Thailand,United Arab Emirates,United Kingdom,Vietnam</t>
  </si>
  <si>
    <t>China,Hong Kong,Saudi Arabia,Thailand,UAE,UK,Vietnam</t>
  </si>
  <si>
    <t>INTA 2016: Where to Drink &amp; Dine</t>
  </si>
  <si>
    <t>&lt;p&gt;We thought we would share with you some of our restaurant and bar recommendations for your stay in Orlando for this year's &lt;a href="/magazine/news/look-out-orlando-here-comes-rouse!/?tag=uk" target="_blank"&gt;INTA Annual Meeting&lt;/a&gt;.&lt;/p&gt;</t>
  </si>
  <si>
    <t>INTA</t>
  </si>
  <si>
    <t>Chambers Global 2016</t>
  </si>
  <si>
    <t>&lt;p&gt;The Chambers Global 2016 results have been released and we are pleased to announce that we have maintained our strong rankings from last year. &lt;/p&gt;
&lt;p&gt; &lt;/p&gt;</t>
  </si>
  <si>
    <t>Patents,Trade Marks,Copyright,Domain Names,Asia,MEA,UK,China,Thailand,Indonesia,UAE,Hong Kong,Philippines,Vietnam,enforcement,anti counterfeiting,Infringement,Litigation</t>
  </si>
  <si>
    <t>Patents,Trade Marks,Copyright,Media Advertising Digital</t>
  </si>
  <si>
    <t>China,Thailand,Indonesia,Philippines,Vietnam,United Arab Emirates,United Kingdom</t>
  </si>
  <si>
    <t>China,Thailand,Indonesia,Philippines,Vietnam,Hong Kong,UAE,UK</t>
  </si>
  <si>
    <t>Linda Chang,Lisa Yong,Chris Vale,Prasit Siricheepchaiyan,Nick Redfearn,Sara Holder,Chad Dowle</t>
  </si>
  <si>
    <t>Rouse in Profile: Chad Dowle</t>
  </si>
  <si>
    <t>&lt;p&gt;Not just ‘an average bloke’!&lt;/p&gt;</t>
  </si>
  <si>
    <t>UAE,Rouse in profile</t>
  </si>
  <si>
    <t>The Legal 500 EMEA 2016</t>
  </si>
  <si>
    <t>&lt;p&gt;The Legal 500 EMEA rankings have been released and we are pleased to announce that we are now ranked Tier 1 for Intellectual Property in the United Arab Emirates. &lt;/p&gt;</t>
  </si>
  <si>
    <t>Trade Marks,MEA,UAE,enforcement</t>
  </si>
  <si>
    <t>Chad Dowle,Sara Holder,Edward Hardcastle</t>
  </si>
  <si>
    <t>WIPR Leaders 2016</t>
  </si>
  <si>
    <t>&lt;p&gt;We are pleased to announce that six of our lawyers have been named as IP Leaders in World Intellectual Property Review's &lt;em&gt;WIPR Leaders&lt;/em&gt; handbook.&lt;/p&gt;</t>
  </si>
  <si>
    <t>Patents,Trade Marks,Asia,China,Thailand,Indonesia</t>
  </si>
  <si>
    <t>China,Indonesia,Thailand</t>
  </si>
  <si>
    <t>Gunawan Suryomurcito,Fabrice Mattei,Linda Chang,Rachel Li-Mei Tan</t>
  </si>
  <si>
    <t>IP Stars 2016</t>
  </si>
  <si>
    <t>&lt;p&gt;The 2016 IP stars have been released and we are pleased to announce that we now have top tier rankings in China, Indonesia, Saudi Arabia, Thailand and the UAE and that Chad Dowle, Arty Rajendra and Rachel Tan have been listed as IP Stars for the first time. &lt;/p&gt;
&lt;p&gt; &lt;/p&gt;</t>
  </si>
  <si>
    <t>Patents,TMT,Trade Marks,Copyright,Consumer,Life Sciences,MEA,UK,China,Thailand,Indonesia,UAE,India,Myanmar,Hong Kong,Philippines,Vietnam,Saudi Arabia,Global,enforcement,anti counterfeiting,Infringement,Technology,Manufacturing and Industrial,Design</t>
  </si>
  <si>
    <t>China,Indonesia,Myanmar,Philippines,Saudi Arabia,Thailand,United Kingdom,Vietnam</t>
  </si>
  <si>
    <t>China,Hong Kong,Indonesia,Myanmar,Philippines,Saudi Arabia,Thailand,UK,Vietnam</t>
  </si>
  <si>
    <t>Linda Chang,Rachel Li-Mei Tan,Sharon (Rongde) Qiao,Adelaide Yu,Chris Vale,Nick Redfearn,Gunawan Suryomurcito,Lisa Yong,Edmund Baranda,Fabrice Mattei,Manoon Changchumni,Chad Dowle,Sara Holder,Edward Hardcastle,Bassel El Turk,Samantha Grainger,Paul Muscat,Jeremy Newman</t>
  </si>
  <si>
    <t>The Top 250 Women in IP 2016</t>
  </si>
  <si>
    <t>&lt;p&gt;We are pleased to announce that both Linda Chang and Rachel Tan have been named in Managing Intellectual Property's Top 250 Women in IP list for 2016.&lt;/p&gt;</t>
  </si>
  <si>
    <t>Linda Chang,Rachel Li-Mei Tan</t>
  </si>
  <si>
    <t>Rouse Africa in Profile: Carole Theuri</t>
  </si>
  <si>
    <t>&lt;p&gt;the sky’s not the limit …&lt;/p&gt;</t>
  </si>
  <si>
    <t>Trade Marks,Copyright,UK,Rouse in profile,Africa</t>
  </si>
  <si>
    <t>Africa,United Kingdom</t>
  </si>
  <si>
    <t>Africa,UK</t>
  </si>
  <si>
    <t>Awards and Rankings: May 2016</t>
  </si>
  <si>
    <t>&lt;p&gt;A round up of the rankings Rouse has received this month.&lt;/p&gt;</t>
  </si>
  <si>
    <t>China,Thailand,Indonesia,UAE,Saudi Arabia</t>
  </si>
  <si>
    <t>Linda Chang,Rachel Li-Mei Tan,Chad Dowle</t>
  </si>
  <si>
    <t>Rouse in Profile: Charlotte Trinh</t>
  </si>
  <si>
    <t>&lt;p&gt;A rich cultural mix &lt;/p&gt;</t>
  </si>
  <si>
    <t>China,Vietnam,Rouse in profile</t>
  </si>
  <si>
    <t>China,Vietnam</t>
  </si>
  <si>
    <t>IAM Patent 1000 2016</t>
  </si>
  <si>
    <t>&lt;p&gt;The IAM Patent 1000 2016 rankings have been released and we are pleased to announce that we have maintained our strong rankings from last year and that Arty Rajendra has been recommended for the first time.&lt;/p&gt;
&lt;p&gt; &lt;/p&gt;</t>
  </si>
  <si>
    <t>Global,Asia,UK,Patents,Life Sciences,China,Hong Kong,enforcement,Litigation,Indonesia,Philippines,Thailand,Vietnam,anti counterfeiting,ASEAN</t>
  </si>
  <si>
    <t>China,Indonesia,Philippines,Thailand,United Kingdom,Vietnam</t>
  </si>
  <si>
    <t>China,Hong Kong,Indonesia,Philippines,Thailand,UK,Vietnam</t>
  </si>
  <si>
    <t>Jin Ling,Adelaide Yu,Gunawan Suryomurcito,Edmund Baranda,Fabrice Mattei,Chris Vale</t>
  </si>
  <si>
    <t>IAM Strategy 300 2016</t>
  </si>
  <si>
    <t>&lt;p&gt;Congratulations to Elliot Papageorgiou, Chris Bailey, Luke Minford and Erick Robinson who have all been listed in this year's IAM Strategy 300.&lt;/p&gt;</t>
  </si>
  <si>
    <t>Chris Bailey,Luke Minford</t>
  </si>
  <si>
    <t>Rouse in Profile: Nuttachai (‘Jump’) Unaratana</t>
  </si>
  <si>
    <t>&lt;p&gt;At home in Bangkok&lt;/p&gt;</t>
  </si>
  <si>
    <t>Trade Marks,Thailand,Rouse in profile</t>
  </si>
  <si>
    <t>Pierre Cardin in fashion exile from Indonesia</t>
  </si>
  <si>
    <t>Indonesia,Trade Marks,IP Komodo</t>
  </si>
  <si>
    <t>Who's Who Legal 2016</t>
  </si>
  <si>
    <t>&lt;h4&gt;We are pleased to announce that we have 19 lawyers and trade mark attorneys nominated in multiple jurisdictions.&lt;/h4&gt;</t>
  </si>
  <si>
    <t>Trade marks,Patents,Ranking</t>
  </si>
  <si>
    <t>China,Indonesia,Russia,United Arab Emirates,United Kingdom,Thailand</t>
  </si>
  <si>
    <t>China,Hong Kong,Indonesia,Russia,UAE,UK,Thailand</t>
  </si>
  <si>
    <t>Adelaide Yu,Andrey Cherkasov,Chris Vale,Fabrice Mattei,Jeremy Newman,Linda Chang,Lucy Wang,Luke Minford,Nick Redfearn,Rachel Li-Mei Tan,Sara Holder,Tim Smith,Yana Tsygankova</t>
  </si>
  <si>
    <t>Rouse in Profile: Claire Brown</t>
  </si>
  <si>
    <t>&lt;p&gt;Thriving on challenges&lt;/p&gt;</t>
  </si>
  <si>
    <t>Rouse in profile,Africa</t>
  </si>
  <si>
    <t>Legal 500 UK 2016</t>
  </si>
  <si>
    <t>&lt;p&gt;Rouse Legal has continued to uphold Tier 3 rankings in both Trade Mark Attorneys and Brand Management, whilst achieving a Tier 4 ranking in Intellectual Property. &lt;/p&gt;
&lt;p&gt; &lt;/p&gt;</t>
  </si>
  <si>
    <t>Trade Mark,Intellectual Property,UK,Europe,Brand Management</t>
  </si>
  <si>
    <t>Rouse in Profile: Carla Leguia</t>
  </si>
  <si>
    <t>&lt;p&gt;An adventurous life from Peru to the US to Dubai  &lt;/p&gt;</t>
  </si>
  <si>
    <t>Rouse in profile,Dubai</t>
  </si>
  <si>
    <t>Rouse in Profile: Theresa Mak</t>
  </si>
  <si>
    <t>&lt;p&gt;The profound influence of a Nigerian childhood &lt;/p&gt;</t>
  </si>
  <si>
    <t>Rouse in Profile,Hong Kong</t>
  </si>
  <si>
    <t>Chambers UK 2017 Rankings</t>
  </si>
  <si>
    <t>&lt;p&gt;Results are in!&lt;/p&gt;
&lt;p&gt; &lt;/p&gt;</t>
  </si>
  <si>
    <t>Chambers,UK,trade marks,patents,enforcement,copyright,litigation</t>
  </si>
  <si>
    <t>Trade Marks,Patents,Copyright,IP Consultancy,Enforcement</t>
  </si>
  <si>
    <t>LEGAL 500 ASIA PACIFIC 2017</t>
  </si>
  <si>
    <t>&lt;p&gt;Congratulations to August Zhang (China), Kin Wah Chow (Indonesia), Claire Corral (Philippines) and Nuttachai (Jump) Unatarana (Thailand) who have all been newly recommended.&lt;/p&gt;</t>
  </si>
  <si>
    <t>Asia,Legal 500</t>
  </si>
  <si>
    <t>August Zhang,Kin Wah Chow,Claire Corral,Nuttachai Unaratana,Linda Chang,Carol Wang,Adelaide Yu,Chris Vale,Theresa Mak,Gunawan Suryomurcito,Edmund Baranda,Fabrice Mattei,Yen Vu</t>
  </si>
  <si>
    <t>Rouse in Profile: Yen Vu</t>
  </si>
  <si>
    <t>&lt;p&gt;&lt;span&gt;Combining the old and the new in Hanoi&lt;/span&gt;&lt;/p&gt;</t>
  </si>
  <si>
    <t>Seasons Greetings 2017</t>
  </si>
  <si>
    <t>&lt;p&gt;&lt;span&gt;As the holiday season approaches, we reflect on the past year and those who have helped shape our business.&lt;/span&gt;&lt;/p&gt;</t>
  </si>
  <si>
    <t>Chambers Asia Pacific 2017</t>
  </si>
  <si>
    <t>&lt;p&gt;&lt;span&gt;The Chambers Asia Pacific 2017 rankings have been released and we are pleased to announce that we have maintained our strong rankings from last year.&lt;/span&gt;&lt;/p&gt;</t>
  </si>
  <si>
    <t>Chris Vale,Edmund Baranda,Fabrice Mattei,Gunawan Suryomurcito,Kin Wah Chow,Linda Chang,Lisa Yong,Prasit Siricheepchaiyan,Rachel Li-Mei Tan</t>
  </si>
  <si>
    <t>Rouse in Profile: Gunther Roland</t>
  </si>
  <si>
    <t>&lt;p&gt;&lt;span&gt;Namibia provided a window on the world&lt;/span&gt;&lt;/p&gt;</t>
  </si>
  <si>
    <t>Rouse maintains excellent rankings in the WTR 1000</t>
  </si>
  <si>
    <t>&lt;p&gt;&lt;em&gt;"No other UK-originated firm knows Asian markets quite like Rouse."&lt;/em&gt;&lt;/p&gt;</t>
  </si>
  <si>
    <t>WTR,China,UK,UAE,Hong Kong,Thailand,Indonesia,Trademark</t>
  </si>
  <si>
    <t>China,Indonesia,United Arab Emirates,Thailand,United Kingdom</t>
  </si>
  <si>
    <t>Hong Kong,China,Indonesia,UAE,Thailand,UK</t>
  </si>
  <si>
    <t>Rouse in Profile: Nigel Wong</t>
  </si>
  <si>
    <t>&lt;p&gt;&lt;span&gt;Making things happen...&lt;/span&gt;&lt;/p&gt;</t>
  </si>
  <si>
    <t>Nigel Wong</t>
  </si>
  <si>
    <t>Managing IP Global Awards</t>
  </si>
  <si>
    <t>&lt;p&gt;&lt;span&gt;Rouse shortlisted in a record seven categories!&lt;/span&gt;&lt;/p&gt;</t>
  </si>
  <si>
    <t>Asia,China,Hong Kong,Thailand,Vietnam,Africa,UAE,MENA,MIP,Indonesia</t>
  </si>
  <si>
    <t>China,Indonesia,Thailand,United Arab Emirates,Vietnam,Africa</t>
  </si>
  <si>
    <t>China,Hong Kong,Indonesia,Thailand,UAE,Vietnam,Africa</t>
  </si>
  <si>
    <t>Rouse is coming to INTA in Barcelona!</t>
  </si>
  <si>
    <t>&lt;p&gt;&lt;span&gt;Returns to Europe for first time since 2008&lt;/span&gt;&lt;/p&gt;</t>
  </si>
  <si>
    <t>Trademark,INTA,Barcelona</t>
  </si>
  <si>
    <t>Nick Redfearn,Rupert Ross-Macdonald,Maura Canavan,Carol Wang,Hatty Cui,Nandi (Landy) Jiang,Linda Chang,Rachel Li-Mei Tan,Adelaide Yu,Lisa Yong,Tania Lovita,Edmund Baranda,Fabrice Mattei,Nuttachai Unaratana,Chad Dowle,Jeremy Newman,Tim Smith,Chris Vale,Hai Anh Nguyen</t>
  </si>
  <si>
    <t>Managing IP Global Awards: Rouse wins in three categories!</t>
  </si>
  <si>
    <t>China,Asia Pacific,Africa,MIP</t>
  </si>
  <si>
    <t>MIP IP Stars 2017 – Trade Marks</t>
  </si>
  <si>
    <t>&lt;p&gt;Results are in!&lt;/p&gt;</t>
  </si>
  <si>
    <t>Trade Marks,China,Vietnam,Africa,enforcement,Global,UAE</t>
  </si>
  <si>
    <t>China,Africa,Vietnam,United Arab Emirates,Indonesia,Myanmar,Philippines,Thailand</t>
  </si>
  <si>
    <t>China,Africa,Hong Kong,Vietnam,UAE,Indonesia,Malaysia,Myanmar,Philippines,Thailand</t>
  </si>
  <si>
    <t>Linda Chang,Chad Dowle,Sara Holder,Fabrice Mattei,Rachel Li-Mei Tan,Chris Vale,Adelaide Yu</t>
  </si>
  <si>
    <t>Rouse in Profile: Rupert Ross-Macdonald</t>
  </si>
  <si>
    <t>&lt;p&gt;A man of many parts&lt;/p&gt;</t>
  </si>
  <si>
    <t>Rouse in profile,UK</t>
  </si>
  <si>
    <t>Who's Who Legal 2017</t>
  </si>
  <si>
    <t>&lt;p&gt;Nine from Rouse listed&lt;/p&gt;</t>
  </si>
  <si>
    <t>Trade Marks,Hong Kong,Thailand,China,Russia,UAE</t>
  </si>
  <si>
    <t>South East Asia,Greater China,Europe Middle East Africa</t>
  </si>
  <si>
    <t>Indonesia,China,Thailand,Russia,United Arab Emirates</t>
  </si>
  <si>
    <t>Indonesia,China,Thailand,Russia,UAE,Hong Kong</t>
  </si>
  <si>
    <t>MIP IP Stars 2017: Patents</t>
  </si>
  <si>
    <t>Patents,China,Thailand,UAE,Vietnam</t>
  </si>
  <si>
    <t>China,Thailand,United Arab Emirates,Vietnam</t>
  </si>
  <si>
    <t>China,Thailand,UAE,Vietnam</t>
  </si>
  <si>
    <t>Rouse in Profile: Elena Kulakova</t>
  </si>
  <si>
    <t>&lt;p&gt;An idealist in Moscow&lt;/p&gt;</t>
  </si>
  <si>
    <t>Russia,Rouse in profile,Trade Marks</t>
  </si>
  <si>
    <t>Elena Kulakova</t>
  </si>
  <si>
    <t>Rouse China secures precedent-setting judgment for New Balance in China</t>
  </si>
  <si>
    <t>&lt;p&gt;Boost for brand owners seeking IP protection in China as key member of Rouse China team predicts market change&lt;/p&gt;</t>
  </si>
  <si>
    <t>Trade Marks,China,Consumer</t>
  </si>
  <si>
    <t>Impressive Rouse presence on 2018 INTA committees</t>
  </si>
  <si>
    <t>INTA,Africa,China,Hong Kong,Indonesia,Russia,UAE,UK,Vietnam</t>
  </si>
  <si>
    <t>Chemical,Consumer,Energy &amp; Cleantech,Manufacturing &amp; Industrial</t>
  </si>
  <si>
    <t>Europe Middle East Africa,Greater China,South East Asia</t>
  </si>
  <si>
    <t>Africa,China,Indonesia,Russia,United Arab Emirates,United Kingdom,Vietnam</t>
  </si>
  <si>
    <t>Africa,China,Hong Kong,Indonesia,Russia,UAE,UK,Vietnam</t>
  </si>
  <si>
    <t>Rouse in Profile: Yurio Astary</t>
  </si>
  <si>
    <t>&lt;p&gt;International outlook, traditional values&lt;/p&gt;</t>
  </si>
  <si>
    <t>Indonesia,Rouse in profile</t>
  </si>
  <si>
    <t>Growth in Asia for Rouse with Cambodia Office Opening</t>
  </si>
  <si>
    <t>&lt;p&gt;Latest expansion cements specialist’s reputation as leading IP firm in emerging economies&lt;/p&gt;</t>
  </si>
  <si>
    <t>Enforcement,Trade Marks</t>
  </si>
  <si>
    <t>Chris Vale,Sokunvannary Tep</t>
  </si>
  <si>
    <t>Rouse in Profile: Vannary Tep</t>
  </si>
  <si>
    <t>&lt;p&gt;Bringing an entrepreneurial spirit to our office in Cambodia&lt;/p&gt;</t>
  </si>
  <si>
    <t>Rouse in Profile: Holly White</t>
  </si>
  <si>
    <t>Rouse in profile,UK,Technology,Consultancy</t>
  </si>
  <si>
    <t>The Legal 500 Asia-Pacific 2018</t>
  </si>
  <si>
    <t>&lt;p&gt;We are delighted to have received such glowing results in this year’s Legal 500 for Asia-Pacific.&lt;/p&gt;
&lt;p&gt; &lt;/p&gt;</t>
  </si>
  <si>
    <t>legal 500,china,Hong Kong,Indonesia,Philippines,Thailand,Vietnam</t>
  </si>
  <si>
    <t>Rouse in Profile: Luke Minford</t>
  </si>
  <si>
    <t>&lt;p&gt;‘Chance’ encounters in a far-from-ordinary life&lt;/p&gt;</t>
  </si>
  <si>
    <t>Rouse in profile</t>
  </si>
  <si>
    <t>Six nominations for Rouse in 2018 MIP Awards</t>
  </si>
  <si>
    <t>Awards,China,Indonesia,Vietnam,UAE</t>
  </si>
  <si>
    <t>Linda Chang,Yen Vu,Sara Holder,Chad Dowle,Chris Vale,Lisa Yong</t>
  </si>
  <si>
    <t>Rouse in Profile: Samantha Grainger</t>
  </si>
  <si>
    <t>&lt;p&gt;A mind of her own&lt;/p&gt;</t>
  </si>
  <si>
    <t>Rouse in profile,Dubai,Trade Marks</t>
  </si>
  <si>
    <t>Samantha Grainger</t>
  </si>
  <si>
    <t>Rouse in Profile: Dalad (Chadarat) Vilaphol</t>
  </si>
  <si>
    <t>Rouse in profile,Thailand</t>
  </si>
  <si>
    <t>Rouse wins at 2018 MIP Asia-Pacific Awards</t>
  </si>
  <si>
    <t>&lt;p&gt;The Asia Awards Dinner was held at the JW Marriott in Hong Kong on March 21, recognising the best intellectual property firms in the region.&lt;/p&gt;</t>
  </si>
  <si>
    <t>MIP</t>
  </si>
  <si>
    <t>RouseConnect at INTA 2018</t>
  </si>
  <si>
    <t>&lt;p&gt;We are holding informal drinks during INTA in Seattle for our former colleagues.&lt;/p&gt;</t>
  </si>
  <si>
    <t>INTA 2018,Seattle,RouseConnect</t>
  </si>
  <si>
    <t>Rouse in Profile: Claire Corral</t>
  </si>
  <si>
    <t>&lt;p&gt;Celebrating 10 years with Rouse in the Philippines&lt;/p&gt;</t>
  </si>
  <si>
    <t>Rouse in profile,Philippines,Trade Marks</t>
  </si>
  <si>
    <t>Top 250 Women in IP 2018</t>
  </si>
  <si>
    <t>&lt;p&gt;Congratulations to Linda Chang, Rachel Tan and Sara Holder&lt;/p&gt;</t>
  </si>
  <si>
    <t>women in IP</t>
  </si>
  <si>
    <t>Rouse boosts global patent offer with new strategy role hire in China</t>
  </si>
  <si>
    <t>Beijing,Shanghai</t>
  </si>
  <si>
    <t>WTR Industry Awards 2018</t>
  </si>
  <si>
    <t>&lt;p&gt;Congratulations to Netflix which won the Rouse sponsored award for the Sports, Entertainment and Media Team of the Year.&lt;/p&gt;</t>
  </si>
  <si>
    <t>INTA 2018,WTR</t>
  </si>
  <si>
    <t>Rouse in Profile: Hatty Cui</t>
  </si>
  <si>
    <t>&lt;p&gt;A love of English opened a window to the world … but family ties remain as strong as ever&lt;/p&gt;</t>
  </si>
  <si>
    <t>Hatty Cui</t>
  </si>
  <si>
    <t>RouseConnect - Bec Ordish</t>
  </si>
  <si>
    <t>&lt;p&gt;&lt;strong&gt;B&lt;/strong&gt;&lt;strong&gt;ec Ordish – inspirational founder of the Mitrataa Foundation, creating a future for hundreds of young Nepalese&lt;/strong&gt;&lt;/p&gt;</t>
  </si>
  <si>
    <t>RouseConnect,Profile</t>
  </si>
  <si>
    <t>MIP IP Stars 2018: Trade Mark &amp; Copyright</t>
  </si>
  <si>
    <t>China,UAE,Vietnam,Hong Kong,Trade Marks,Copyright,IP Stars</t>
  </si>
  <si>
    <t>China,Vietnam,United Arab Emirates</t>
  </si>
  <si>
    <t>China,Hong Kong,Vietnam,UAE</t>
  </si>
  <si>
    <t>Rouse in Profile: Kin Wah Chow</t>
  </si>
  <si>
    <t>&lt;p&gt;A Singaporean on the move&lt;/p&gt;</t>
  </si>
  <si>
    <t>Rouse in profile,Indonesia,Patents</t>
  </si>
  <si>
    <t>Who's Who Legal 2018</t>
  </si>
  <si>
    <t>&lt;p&gt;Strong showing for Rouse&lt;/p&gt;</t>
  </si>
  <si>
    <t>Luke Minford,Linda Chang,Fabrice Mattei,Tim Jackson,Yana Tsygankova,Chris Vale,Stuart Adams,Rachel Li-Mei Tan,Nick Redfearn,Sara Holder</t>
  </si>
  <si>
    <t>MIP IP Stars 2018: Patents</t>
  </si>
  <si>
    <t>MIP,IP Stars,Patents</t>
  </si>
  <si>
    <t>Jin Ling,Chris Vale,Nina Nguyen,Tu Nguyen,Yen Vu</t>
  </si>
  <si>
    <t>Rouse in Profile: Hai Anh Nguyen</t>
  </si>
  <si>
    <t>&lt;p&gt;“Things are seldom what they seem” W.S.Gilbert&lt;/p&gt;</t>
  </si>
  <si>
    <t>Rouse in profile,Vietnam,Trade Marks</t>
  </si>
  <si>
    <t>Hai Anh Nguyen</t>
  </si>
  <si>
    <t>Rouse in Profile: Li Mi</t>
  </si>
  <si>
    <t>&lt;p&gt;Lessons from the past, hopes for the future&lt;/p&gt;</t>
  </si>
  <si>
    <t>Rouse in profile,Technology,Climate change</t>
  </si>
  <si>
    <t>Rouse in Profile: Andrey Cherkasov</t>
  </si>
  <si>
    <t>&lt;p&gt;From Russia with … disarming humour&lt;/p&gt;</t>
  </si>
  <si>
    <t>Trade Marks,enforcement,Russia,Rouse in profile</t>
  </si>
  <si>
    <t>Moscow</t>
  </si>
  <si>
    <t>Rouse to speak at INTA’s Middle East &amp; Africa Conference on climate change</t>
  </si>
  <si>
    <t>Climate Change,INTA,Middle East,Dubai,Africa</t>
  </si>
  <si>
    <t>Africa,United Arab Emirates,Saudi Arabia</t>
  </si>
  <si>
    <t>Africa,UAE,Saudi Arabia</t>
  </si>
  <si>
    <t>Fabrice Mattei,Bassel El Turk,Maura Canavan</t>
  </si>
  <si>
    <t>The Mitrataa Foundation - Autumn Update</t>
  </si>
  <si>
    <t>&lt;p&gt;View from a volunteer&lt;/p&gt;</t>
  </si>
  <si>
    <t>Rouse Cares,CSR,Nepal,Mitrataa</t>
  </si>
  <si>
    <t>GCC Patent Office Update</t>
  </si>
  <si>
    <t>&lt;p&gt;As of 27 November 2018, the GCC Patent Office has granted 2371 patents in 2018, exceeding its full year total of 2240 in 2017 and 673 in 2016. &lt;/p&gt;</t>
  </si>
  <si>
    <t>Patent</t>
  </si>
  <si>
    <t>UAE Patent Office alert: Pending applications with missing information may not be processed</t>
  </si>
  <si>
    <t>Rouse in Profile: Nick Redfearn</t>
  </si>
  <si>
    <t>&lt;p&gt;A force of nature&lt;/p&gt;</t>
  </si>
  <si>
    <t>Indonesia,Rouse in Profile</t>
  </si>
  <si>
    <t>Supporting The Mitrataa Foundation into 2019</t>
  </si>
  <si>
    <t>&lt;p&gt;&lt;em&gt;"Inspiring Nepali children and women to take control of their futures through their passions and skills, hand in hand with our belief in them and their dreams."&lt;/em&gt;&lt;/p&gt;</t>
  </si>
  <si>
    <t>Mitrataa,CSR</t>
  </si>
  <si>
    <t>Rouse announces investment in IP platform provider Inngot</t>
  </si>
  <si>
    <t>&lt;p&gt;New alliance enhances Rouse strategic IP offering, supports Inngot’s international expansion&lt;/p&gt;</t>
  </si>
  <si>
    <t>Investment,Inngot,Intangible Assets</t>
  </si>
  <si>
    <t>Rouse in Profile: Jing Wang Winter</t>
  </si>
  <si>
    <t>&lt;p&gt;Entrepreneurial spirit; traditional values&lt;/p&gt;</t>
  </si>
  <si>
    <t>Shanghai</t>
  </si>
  <si>
    <t>Rouse making plans for INTA 2019 in Boston</t>
  </si>
  <si>
    <t>&lt;p&gt;Introducing the team who will be in Boston in May. If you want to arrange a meeting, please get in touch!&lt;/p&gt;
&lt;p&gt; &lt;/p&gt;</t>
  </si>
  <si>
    <t>INTA 2019,Boston</t>
  </si>
  <si>
    <t>Rouse in Profile: Arifia (Fia) Fajra</t>
  </si>
  <si>
    <t>&lt;p&gt;&lt;strong&gt;It’s why people climb mountains!&lt;/strong&gt;&lt;/p&gt;</t>
  </si>
  <si>
    <t>Arifia Fajra</t>
  </si>
  <si>
    <t>Top ranking for Rouse</t>
  </si>
  <si>
    <t>&lt;p&gt;Results are in from Chambers Global 2019&lt;/p&gt;</t>
  </si>
  <si>
    <t>Chambers Global,UAE,Asia Pacific,China,Thailand,Vietnam,Indonesia</t>
  </si>
  <si>
    <t>Rouse attends International IP Forum 2019 in Moscow</t>
  </si>
  <si>
    <t>Russia,Trade Marks</t>
  </si>
  <si>
    <t>Rouse UAE wins at Managing IP Awards</t>
  </si>
  <si>
    <t>IP Consultancy,Trade Marks,Patents,Designs,Copyright</t>
  </si>
  <si>
    <t>Bassel El Turk,Jeremy Newman,Luke Minford,Rupert Ross-Macdonald,Samantha Grainger</t>
  </si>
  <si>
    <t>Students complete internships at Rouse Vietnam</t>
  </si>
  <si>
    <t>Vietnam,Internship,IP Training</t>
  </si>
  <si>
    <t>Chemical,Consumer,Energy &amp; Cleantech,Manufacturing &amp; Industrial,Life Sciences,Technology Media Telecom</t>
  </si>
  <si>
    <t>Hanoi,Vietnam</t>
  </si>
  <si>
    <t>Fabrice Mattei interviewed for INTA Podcast</t>
  </si>
  <si>
    <t>&lt;p&gt;&lt;span&gt;Universal Impact: Climate Change and Intellectual Property&lt;/span&gt;&lt;/p&gt;</t>
  </si>
  <si>
    <t>Climate change,INTA,Podcast</t>
  </si>
  <si>
    <t>Rouse in Profile: Thet Htar Aung</t>
  </si>
  <si>
    <t>&lt;p&gt;From Research Engineer to Patent Lawyer&lt;/p&gt;</t>
  </si>
  <si>
    <t>Rouse in profile,Myanmar,Patents</t>
  </si>
  <si>
    <t>Thet Htar Aung</t>
  </si>
  <si>
    <t>Rouse in Profile: Sara Holder</t>
  </si>
  <si>
    <t>&lt;p&gt;Making it up as she goes along...&lt;/p&gt;</t>
  </si>
  <si>
    <t>Rouse in profile,Patents,Technology,Consultancy,Strategy</t>
  </si>
  <si>
    <t>United Arab Emirates,Saudi Arabia,Africa</t>
  </si>
  <si>
    <t>UAE,Saudi Arabia,Africa</t>
  </si>
  <si>
    <t>Our Myanmar office is moving</t>
  </si>
  <si>
    <t>Myanmar,IP Services,IP Consultancy</t>
  </si>
  <si>
    <t>Rouse Myanmar attending INTA 2019</t>
  </si>
  <si>
    <t>&lt;p&gt;Come and meet our experts at Booth 931 at the Boston Convention Centre&lt;/p&gt;</t>
  </si>
  <si>
    <t>Myanmar,INTA,Trade Marks</t>
  </si>
  <si>
    <t>Rouse sponsors World Trademark Review Awards 2019</t>
  </si>
  <si>
    <t>Hatty Cui,Jeremy Newman,Lisa Yong,Nick Redfearn,Rachel Li-Mei Tan,Sara Holder</t>
  </si>
  <si>
    <t>The Mitrataa Foundation - Summer Update 2019</t>
  </si>
  <si>
    <t>Rouse Cares,Mitrataa</t>
  </si>
  <si>
    <t>WTR Industry Awards 2019</t>
  </si>
  <si>
    <t>WTR,Awards</t>
  </si>
  <si>
    <t>Rachel Li-Mei Tan,Sara Holder</t>
  </si>
  <si>
    <t>Rouse women recognised by two leading publications</t>
  </si>
  <si>
    <t>&lt;p&gt;Our IP professionals listed in WIPR's Influential Women in IP and MIP's Top 250 Women in IP&lt;/p&gt;</t>
  </si>
  <si>
    <t>Awards,Patents,Trademarks,Africa,China,MEA,UAE</t>
  </si>
  <si>
    <t>Africa,China,United Arab Emirates</t>
  </si>
  <si>
    <t>Africa,China,UAE</t>
  </si>
  <si>
    <t>Linda Chang,Carole Theuri,Sara Holder</t>
  </si>
  <si>
    <t>Rouse in Profile: Jacqueline Hooper</t>
  </si>
  <si>
    <t>&lt;p&gt;A story about a trade mark, a polo player, and an IP lawyer&lt;/p&gt;</t>
  </si>
  <si>
    <t>Jacqueline Hooper</t>
  </si>
  <si>
    <t>Rouse to present at EU Sustainable Energy Conference</t>
  </si>
  <si>
    <t>&lt;p&gt;Fabrice Mattei will be presenting IP calculator, CLIPMATE in Brussels at EUSEW organised by the EU Commission&lt;/p&gt;</t>
  </si>
  <si>
    <t>CLIPMATE,Technology,EUSEW</t>
  </si>
  <si>
    <t>Rouse presents at EU Sustainable Energy Week 2019</t>
  </si>
  <si>
    <t>CLIPMATE,Climate change</t>
  </si>
  <si>
    <t>IAM Patent 1000 2019</t>
  </si>
  <si>
    <t>China,Indonesia,Thailand,Vietnam,Philippines</t>
  </si>
  <si>
    <t>Rouse in Profile: Anna Booy</t>
  </si>
  <si>
    <t>&lt;p&gt;A rare combination of talents&lt;/p&gt;</t>
  </si>
  <si>
    <t>Rouse in profile,China,Australia</t>
  </si>
  <si>
    <t>China,Guangzhou</t>
  </si>
  <si>
    <t>Anna Booy</t>
  </si>
  <si>
    <t>Rouse in Profile: Flora Fang</t>
  </si>
  <si>
    <t>&lt;p&gt;Fate works in mysterious ways&lt;/p&gt;</t>
  </si>
  <si>
    <t>China,Beijing,Trade Marks,IP Services,Rouse in profile</t>
  </si>
  <si>
    <t>Beijing</t>
  </si>
  <si>
    <t>Japan’s Manga manhunt ends in Manila</t>
  </si>
  <si>
    <t>IP Komodo,Japan,Manila,Online,piracy,Copyright</t>
  </si>
  <si>
    <t>Biopiracy and research in Indonesia</t>
  </si>
  <si>
    <t>IP Komodo,Patents,Indonesia,biopiracy,WIPO</t>
  </si>
  <si>
    <t>Rouse in Profile: Thomas Randes</t>
  </si>
  <si>
    <t>&lt;p&gt;Doing things differently&lt;/p&gt;</t>
  </si>
  <si>
    <t>Rouse in Profile,Sweden,Rouse Consultancy</t>
  </si>
  <si>
    <t>Thailand: New law on Personal Data Protection</t>
  </si>
  <si>
    <t>Peeraya Thammasujarit,Nontaya Chulajata</t>
  </si>
  <si>
    <t>MAD,Thailand,Personal Data,Data Privacy</t>
  </si>
  <si>
    <t>General patent updates from around Europe &amp; MEA</t>
  </si>
  <si>
    <t>&lt;p&gt;Nigeria, Russia, Saudi Arabia and South Africa&lt;/p&gt;</t>
  </si>
  <si>
    <t>Sara Holder,Carole Theuri,Maxim Sobolev</t>
  </si>
  <si>
    <t>Nigeria,Russia,Saudi Arabia,South Africa,MEA,Eurasia,Patents</t>
  </si>
  <si>
    <t>Russia,Saudi Arabia,Africa</t>
  </si>
  <si>
    <t>General patent updates from around Southeast Asia</t>
  </si>
  <si>
    <t>&lt;p&gt;ASEAN and Singapore patent updates&lt;/p&gt;</t>
  </si>
  <si>
    <t>Patents,Brunei,Vietnam,Cambodia,Malaysia,Thailand,Myanmar,Asean,Singapore</t>
  </si>
  <si>
    <t>Chemical,Energy &amp; Cleantech,Consumer,Life Sciences,Manufacturing &amp; Industrial,Technology Media Telecom</t>
  </si>
  <si>
    <t>Cambodia,Myanmar,Thailand,Vietnam</t>
  </si>
  <si>
    <t>Cambodia,Myanmar,Thailand,Vietnam,Malaysia,Singapore</t>
  </si>
  <si>
    <t>Official fees reduced in China and United Arab Emirates</t>
  </si>
  <si>
    <t>Hatty Cui,Samantha Grainger</t>
  </si>
  <si>
    <t>China,UAE,Trade Marks,Official Fees</t>
  </si>
  <si>
    <t>China,UAE</t>
  </si>
  <si>
    <t>Fake Aboriginal artwork from Indonesia</t>
  </si>
  <si>
    <t>WIPO,IP Komodo,Indonesia,Copyright</t>
  </si>
  <si>
    <t>Copyright,Designs,Enforcement</t>
  </si>
  <si>
    <t>Indonesia,Australia</t>
  </si>
  <si>
    <t>Patenting Artificial Intelligence in China and South-East Asia</t>
  </si>
  <si>
    <t>&lt;p&gt;Issues of Patentability, Inventorship and Enforcement&lt;/p&gt;</t>
  </si>
  <si>
    <t>Fabrice Mattei,Kin Wah Chow,Yen Vu,Edmund Baranda</t>
  </si>
  <si>
    <t>Fabrice Mattei,Kin Wah Chow,Yen Vu,Edmund Baranda,Thitiya Lueabrassamee,Sokunvannary Tep</t>
  </si>
  <si>
    <t>Patents,Technology,Artificial Intelligence,AI,Cambodia,China,Indonesia,Malaysia,Philippines,Singapore,Thailand,Vietnam</t>
  </si>
  <si>
    <t>China,Cambodia,Vietnam,Thailand,Philippines,Indonesia</t>
  </si>
  <si>
    <t>China,Cambodia,Vietnam,Thailand,Singapore,Malaysia,Philippines,Indonesia</t>
  </si>
  <si>
    <t>Philippines trade names and unfair competition</t>
  </si>
  <si>
    <t>IP Komodo,Asia,Trade Marks,Philippines,Unfair Competition,Manufacturing</t>
  </si>
  <si>
    <t>An ASEAN regional Trademarks office proposal revives</t>
  </si>
  <si>
    <t>IP Komodo,IP Services,ASEAN,Patents,Designs,Trade Marks</t>
  </si>
  <si>
    <t>Indonesia,Philippines,Thailand,Vietnam</t>
  </si>
  <si>
    <t>Indonesia’s new National Science and Technology Bill</t>
  </si>
  <si>
    <t>IP Komodo,Technology,Innovation,IP Consultancy,technology transfer,science,research,development</t>
  </si>
  <si>
    <t>Vietnam caught in the middle? (Part 1)</t>
  </si>
  <si>
    <t>&lt;p&gt;&lt;a href="https://www.ipmekong.com/post/vietnam-caught-in-the-middle"&gt;IP Mekong&lt;/a&gt; latest blog post takes a look into the trade war and its effects on Vietnam&lt;/p&gt;
&lt;p&gt; &lt;/p&gt;</t>
  </si>
  <si>
    <t>Chris Vale</t>
  </si>
  <si>
    <t>Vietnam,trade war,China</t>
  </si>
  <si>
    <t>Trade Marks,Patents,IP Consultancy</t>
  </si>
  <si>
    <t>Vietnam,China</t>
  </si>
  <si>
    <t>Cambodia and Vietnam’s online shopping industries - where are we up to?</t>
  </si>
  <si>
    <t>&lt;p&gt;&lt;span&gt;&lt;a href="https://www.ipmekong.com/post/cambodia-and-vietnam-s-online-shopping-industries-where-are-we-up-to"&gt;IP Mekong's latest article&lt;/a&gt; share updates and insights on South East Asia's shopping industry&lt;/span&gt;&lt;/p&gt;</t>
  </si>
  <si>
    <t>Vietnam,Cambodia,e-commerce,Online,Infringement</t>
  </si>
  <si>
    <t>Vietnam,Cambodia</t>
  </si>
  <si>
    <t>Data privacy update – Indonesia</t>
  </si>
  <si>
    <t>IP Komodo,Indonesia,Data,Data Privacy,Personal Data,privacy law,Regulation,Digital,Ecommerce</t>
  </si>
  <si>
    <t>IP Consultancy,Media Advertising Digital,Geographical Indications</t>
  </si>
  <si>
    <t>IP and technology developments from IPWeek@SG</t>
  </si>
  <si>
    <t>IP Komodo,IP,Technology,development,Patents,IP Infrastructure,Manufacturing,Patent Prosecution Highway,Artificial Intelligence,ASEAN</t>
  </si>
  <si>
    <t>Save the Date: ASEAN Patent Academy 2020</t>
  </si>
  <si>
    <t>&lt;p&gt;5 Days of practical hands-on training on patent and design prosecution and litigation in South-East Asia in March 2020&lt;/p&gt;</t>
  </si>
  <si>
    <t>Patent,ASEAN</t>
  </si>
  <si>
    <t>Bangkok,Thailand</t>
  </si>
  <si>
    <t>Fabrice Mattei,Tim Jackson</t>
  </si>
  <si>
    <t>Design validity and infringement claims in Indonesia</t>
  </si>
  <si>
    <t>IP Komodo,Designs,Indonesia,Infringement,Disputes,Industrial Designs</t>
  </si>
  <si>
    <t>IP Consultancy,Designs,Copyright,Trade Marks</t>
  </si>
  <si>
    <t>Pharma boss arrested for allegedly selling 'deadly' counterfeit drugs</t>
  </si>
  <si>
    <t>Indonesia,IP Komodo,Counterfeit,consumer,Trademark,IP Services</t>
  </si>
  <si>
    <t>IP Consultancy,Trade Marks,Copyright,Enforcement</t>
  </si>
  <si>
    <t>RouseConnect: Matthew Cheetham</t>
  </si>
  <si>
    <t>&lt;p&gt;From film to football&lt;/p&gt;</t>
  </si>
  <si>
    <t>Trade Secrets and Collaboration</t>
  </si>
  <si>
    <t>Thomas Randes,Erik Oskarsson</t>
  </si>
  <si>
    <t>Trade Secrets,Global Innovation,Innovation,Sweden</t>
  </si>
  <si>
    <t>Towards Hague design system adoption in Indonesia and Vietnam</t>
  </si>
  <si>
    <t>IP Komodo,WIPO,IP Laws,Indonesia,Singapore,Cambodia,Vietnam</t>
  </si>
  <si>
    <t>Indonesia,Vietnam,Cambodia</t>
  </si>
  <si>
    <t>Indonesia,Vietnam,Singapore,Cambodia</t>
  </si>
  <si>
    <t>Chelsea Football Club forced to defend its brand in Indonesia</t>
  </si>
  <si>
    <t>Trade Marks,IP Komodo,WIPO,Indonesia,UK,IP Services</t>
  </si>
  <si>
    <t>Trade Marks,Copyright,Media Advertising Digital</t>
  </si>
  <si>
    <t>Indonesia,United Kingdom</t>
  </si>
  <si>
    <t>Indonesia,UK</t>
  </si>
  <si>
    <t>New Indonesian rules on foreign language trademarks cause confusion</t>
  </si>
  <si>
    <t>WIPO,IP Komodo,Trademark,Indonesia</t>
  </si>
  <si>
    <t>Rouse Africa attends WIKIMEDIA strategy summit</t>
  </si>
  <si>
    <t>South Africa,Patents,Trademarks,Copyright,IP Services</t>
  </si>
  <si>
    <t>IP Consultancy,Trade Marks,Copyright,Media Advertising Digital</t>
  </si>
  <si>
    <t>South Africa</t>
  </si>
  <si>
    <t>Vietnam joins the Hague System</t>
  </si>
  <si>
    <t>Vietnam,Hague system</t>
  </si>
  <si>
    <t>Four Rouse offices contribute to International Comparative Legal Guides</t>
  </si>
  <si>
    <t>Patents,ICLG</t>
  </si>
  <si>
    <t>Myanmar,Russia,Saudi Arabia,Thailand,United Arab Emirates</t>
  </si>
  <si>
    <t>Myanmar,Russia,Saudi Arabia,Thailand,UAE</t>
  </si>
  <si>
    <t>Sara Holder,Fabrice Mattei,Moe Mynn Thu,Maxim Sobolev,Andrey Cherkasov</t>
  </si>
  <si>
    <t>Rouse Insider's Guide to Singapore - Vol. 001</t>
  </si>
  <si>
    <t>INTA,Singapore</t>
  </si>
  <si>
    <t>Singapore</t>
  </si>
  <si>
    <t>Rouse in Profile: Sinead Quigley</t>
  </si>
  <si>
    <t>&lt;p&gt;A homebird on the wing&lt;/p&gt;</t>
  </si>
  <si>
    <t>Rouse and Lusheng teams support Intelligent Energy</t>
  </si>
  <si>
    <t>&lt;p&gt;Secures MOU for hydrogen fuel cell technology commercialisation&lt;/p&gt;</t>
  </si>
  <si>
    <t>China,hydrogen fuel cell,climate change,Springboard</t>
  </si>
  <si>
    <t>Energy &amp; Cleantech,Technology Media Telecom</t>
  </si>
  <si>
    <t>Indonesia franchise rules improvements</t>
  </si>
  <si>
    <t>WIPO,IP Komodo,Indonesia,Franchising,IP Services</t>
  </si>
  <si>
    <t>Commercial</t>
  </si>
  <si>
    <t>Patent linkages in SE Asia</t>
  </si>
  <si>
    <t>IP Komodo,WIPO,Patents,Infringement,Indonesia,Marketing</t>
  </si>
  <si>
    <t>Rouse supports US Homeland Security training event</t>
  </si>
  <si>
    <t>&lt;p&gt;Taking place in Mombasa, Kenya&lt;/p&gt;</t>
  </si>
  <si>
    <t>Africa,IP Services,anti counterfeiting</t>
  </si>
  <si>
    <t>Africa,Kenya,Uganda,Tanzania,Seychelles</t>
  </si>
  <si>
    <t>China’s New Guidelines for Patent Examination from November 1, 2019</t>
  </si>
  <si>
    <t>&lt;p&gt;On September 25, 2019, the CNIPA announced new guidelines for patent examination to take effect from November 1, 2019.&lt;/p&gt;</t>
  </si>
  <si>
    <t xml:space="preserve">Patents,China </t>
  </si>
  <si>
    <t>Rouse appoints Doug Clark as Global Head of Dispute Resolution in Hong Kong</t>
  </si>
  <si>
    <t>Hong Kong,Dispute Resolution</t>
  </si>
  <si>
    <t>Luke Minford,Rachel Li-Mei Tan</t>
  </si>
  <si>
    <t>Creative sector in Indonesia</t>
  </si>
  <si>
    <t>Indonesia,WIPO,IP Komodo,Marketing,IP Services,Cybersecurity,Data</t>
  </si>
  <si>
    <t>Stimulating the access to biodiversity and technologies to combat climate change</t>
  </si>
  <si>
    <t>Climate change,biodiversity,Technology,Thailand,Bangkok</t>
  </si>
  <si>
    <t>Technology Media Telecom,Manufacturing &amp; Industrial,Consumer,Life Sciences</t>
  </si>
  <si>
    <t>Patents,Geographical Indications</t>
  </si>
  <si>
    <t>SE Asia landmark IP mediation</t>
  </si>
  <si>
    <t>WIPO,IP Komodo,Singapore,US,IP Services,Litigation</t>
  </si>
  <si>
    <t>Trade Marks,IP Consultancy,Disputes</t>
  </si>
  <si>
    <t>Indonesia,Singapore,USA</t>
  </si>
  <si>
    <t>China Matters: Innovation and collaboration in China</t>
  </si>
  <si>
    <t>&lt;p&gt;Here are the materials from our event in Stockholm.&lt;/p&gt;
&lt;ul&gt;
&lt;li&gt;&lt;a data-udi="umb://media/dc21a5be0fd547549e7cea16b5040f7d" href="/media/830563/20191203-rouse-innovation-and-collaboration-in-china-master.pdf" title="20191203 Rouse Innovation And Collaboration In China MASTER"&gt;Presentations&lt;/a&gt;&lt;/li&gt;
&lt;li&gt;&lt;a data-udi="umb://media/68f63424ae984cffb47ca72a2eac63cf" href="/media/830548/china-matters-speaker-profiles.pdf" title="China Matters Speaker Profiles"&gt;Profiles of our speakers&lt;/a&gt;&lt;/li&gt;
&lt;/ul&gt;
&lt;p&gt;Further Rouse Insights:&lt;/p&gt;
&lt;ul&gt;
&lt;li&gt;&lt;a href="https://app.livestorm.co/rouse/chinas-cybersecurity-law-and-data-management-managing-the-uncertainties"&gt;Webinar: China's Cybersecurity Law and International R&amp;amp;D Collaboration&lt;/a&gt;&lt;/li&gt;
&lt;li&gt;&lt;a href="https://www.consultancy.rouse.com/post/is-china-s-star-market-the-world-s-most-predictable-market"&gt;Is China’s STAR market the world’s most predictable market?&lt;/a&gt;&lt;/li&gt;
&lt;li&gt;&lt;a href="https://www.consultancy.rouse.com/post/trade-secrets-and-collaborations"&gt;Trade secrets and collaboration&lt;/a&gt;&lt;/li&gt;
&lt;li&gt;&lt;a href="https://app.livestorm.co/rouse/technology-transfer-in-china-an-evaluation-from-the-ground"&gt;Webinar: Technology Transfer in China - an evaluation from inside the market&lt;/a&gt;&lt;/li&gt;
&lt;/ul&gt;
&lt;p&gt;We look forward to seeing you at a future event.&lt;/p&gt;</t>
  </si>
  <si>
    <t>Myanmar trademarks applications will soon start</t>
  </si>
  <si>
    <t>IP Services,Trade Marks,Myanmar,IP Komodo,WIPO,Indonesia</t>
  </si>
  <si>
    <t>Bifurcated or not?</t>
  </si>
  <si>
    <t>&lt;p&gt;Two important decisions from Singapore and Vietnam&lt;/p&gt;</t>
  </si>
  <si>
    <t>Patents,Pharmaceuticals,energy,Vietnam,Singapore</t>
  </si>
  <si>
    <t>Energy &amp; Cleantech,Life Sciences,Chemical</t>
  </si>
  <si>
    <t>Vietnam,Singapore</t>
  </si>
  <si>
    <t>New patent prosecution highways in ASEAN for AI inventions and PCT applications</t>
  </si>
  <si>
    <t>Patent,ASEAN,AI,Technology</t>
  </si>
  <si>
    <t>Cambodia,Indonesia,Laos,Malaysia,Myanmar,Philippines,Thailand,Vietnam</t>
  </si>
  <si>
    <t>When and how to amend patent claims in South-East Asia and China?</t>
  </si>
  <si>
    <t>Patents,ASEAN,Cambodia,Brunei,China,Indonesia,Myanmar,Vietnam,Thailand,Laos,Philippines,Singapore</t>
  </si>
  <si>
    <t>Cambodia,China,Indonesia,Laos,Malaysia,Myanmar,Philippines,Singapore,Thailand,Vietnam,Brunei</t>
  </si>
  <si>
    <t>Fabrice Mattei,Kin Wah Chow,Edmund Baranda,Kamolchanok Sinhaseni,Yen Vu,Sokunvannary Tep,Thet Htar Aung</t>
  </si>
  <si>
    <t>Changes are coming to the Hong Kong patent system</t>
  </si>
  <si>
    <t>&lt;p&gt;Hong Kong will establish a new Patent System on 19 December 2019.&lt;/p&gt;</t>
  </si>
  <si>
    <t>Patents,Hong Kong</t>
  </si>
  <si>
    <t>Chemical,Consumer,Life Sciences,Energy &amp; Cleantech,Technology Media Telecom,Manufacturing &amp; Industrial</t>
  </si>
  <si>
    <t>A Eurasian Patent should be given more thought in light if the Eurasian Economic Union</t>
  </si>
  <si>
    <t>Patents,Europe,Russia</t>
  </si>
  <si>
    <t>Chemical,Consumer,Life Sciences,Manufacturing &amp; Industrial,Technology Media Telecom,Energy &amp; Cleantech</t>
  </si>
  <si>
    <t>Top 5 Innovative Vietnamese companies to watch in 2020</t>
  </si>
  <si>
    <t>&lt;p&gt;A deeper look ‘under the hood’ in Vietnam&lt;/p&gt;</t>
  </si>
  <si>
    <t>Vietnam,Innovation,Ecommerce,Finance,Technology,Education,Communications</t>
  </si>
  <si>
    <t>IP Consultancy,Patents,Trade Marks,Media Advertising Digital</t>
  </si>
  <si>
    <t>Thai court crackdown on pirate English Premier League matches</t>
  </si>
  <si>
    <t>IP Komodo,WIPO,Indonesia,Singapore,Malaysia,Vietnam,broadcasting,Copyright,Infringement</t>
  </si>
  <si>
    <t>Enforcement, Disputes, Sports IP</t>
  </si>
  <si>
    <t>Indonesia,Singapore,Vietnam,Malaysia</t>
  </si>
  <si>
    <t>Manoon Changchumni,Peeraya Thammasujarit</t>
  </si>
  <si>
    <t>Rouse Insider's Guide to Singapore - Vol. 002</t>
  </si>
  <si>
    <t>China Matters: Innovation &amp; Collaboration China</t>
  </si>
  <si>
    <t>&lt;p&gt;Key takeaways and photos from our event in Stockholm&lt;/p&gt;</t>
  </si>
  <si>
    <t>Sweden,China,China Matters,Data,Patents,Litigation</t>
  </si>
  <si>
    <t>China,United Kingdom,Sweden</t>
  </si>
  <si>
    <t>China,UK,Sweden</t>
  </si>
  <si>
    <t>Thomas Randes,Jin Ling,Tim Smith,Nandi (Landy) Jiang</t>
  </si>
  <si>
    <t>Three hidden issues that could affect your China IP transaction</t>
  </si>
  <si>
    <t>China,Licensing,Commercial,IP Consultancy</t>
  </si>
  <si>
    <t xml:space="preserve">IP Consultancy, Commercial, </t>
  </si>
  <si>
    <t>Rouse continues support of The Mitrataa Foundation</t>
  </si>
  <si>
    <t>Mitrataa,Nepal,CSR</t>
  </si>
  <si>
    <t>News &amp; Cases from China: October 2019</t>
  </si>
  <si>
    <t>China,Copyright,Trade Marks,MAD,Design,Patent</t>
  </si>
  <si>
    <t>Media Advertising Digital,Trade Marks,Copyright,Designs,Patents, Disputes</t>
  </si>
  <si>
    <t>Rouse in Profile: Edward Hardcastle</t>
  </si>
  <si>
    <t>&lt;p&gt;Reflecting on luck - and growing up with Rouse&lt;/p&gt;</t>
  </si>
  <si>
    <t>INTA 2020 Newsletters</t>
  </si>
  <si>
    <t>&lt;p style="text-align: center;"&gt;Here you can find the past editions of our INTA newsletter, Rouse Insider's Guide to Singapore, with all the information we think you need before the INTA Annual Meeting in Singapore.&lt;/p&gt;</t>
  </si>
  <si>
    <t>Landmark Dutch decision to tackle Climate Change</t>
  </si>
  <si>
    <t>Climate Change,Netherlands</t>
  </si>
  <si>
    <t>Singapore refuses protection for Ferrero Rocher shape and packaging</t>
  </si>
  <si>
    <t>IP Komodo,IP Services,Trademark,Singapore,Indonesia</t>
  </si>
  <si>
    <t>IP Consultancy,Trade Marks, Disputes</t>
  </si>
  <si>
    <t>Phase 1 of the China/US Trade Agreement: Technology Transfer</t>
  </si>
  <si>
    <t>China,US,Trade,technology transfer</t>
  </si>
  <si>
    <t>China,USA</t>
  </si>
  <si>
    <t>Compulsory licensing procedures in Indonesia revised (again)</t>
  </si>
  <si>
    <t>Indonesia,IP Komodo,IP Consultancy,Patent,Licensing</t>
  </si>
  <si>
    <t>Rouse Magazine Editor</t>
  </si>
  <si>
    <t>Media Advertising Digital,Copyright,Trade Marks</t>
  </si>
  <si>
    <t>missing media</t>
  </si>
  <si>
    <t>Media Advertising Digital,Geographical Indications</t>
  </si>
  <si>
    <t>Trade Marks,Patents,Designs,Copyright</t>
  </si>
  <si>
    <t>Patents,Trade Marks,IP Consultancy</t>
  </si>
  <si>
    <t>IP Consultancy,Trade Marks,Patents,Media Advertising Digital</t>
  </si>
  <si>
    <t>Rouse Connect</t>
  </si>
  <si>
    <t>Jakarta,Laos</t>
  </si>
  <si>
    <t>Media Advertising Digital,Trade Marks</t>
  </si>
  <si>
    <t>Trade Marks,Media Advertising Digital,Patents,Copyright</t>
  </si>
  <si>
    <t>Copyright,Trade Marks,Patents, Enforcement</t>
  </si>
  <si>
    <t>Trade Marks,Patents</t>
  </si>
  <si>
    <t>Trade Marks, Enforcement</t>
  </si>
  <si>
    <t>IP Consultancy,Patents,Disputes</t>
  </si>
  <si>
    <t>trademarket,China,stockmarket,IP Services,Investment</t>
  </si>
  <si>
    <t>Patents, Design</t>
  </si>
  <si>
    <t>in</t>
  </si>
  <si>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</sst>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theme="1"/>
      <name val="Calibri"/>
      <family val="2"/>
      <scheme val="minor"/>
    </font>
    <font>
      <sz val="11"/>
      <color theme="1"/>
      <name val="Calibri"/>
      <family val="2"/>
    </font>
    <font>
      <sz val="11"/>
      <color rgb="FFFF0000"/>
      <name val="Calibri"/>
      <family val="2"/>
    </font>
    <font>
      <strike/>
      <sz val="11"/>
      <color rgb="FFFF0000"/>
      <name val="Calibri"/>
      <family val="2"/>
    </font>
    <font>
      <sz val="11"/>
      <name val="Calibri"/>
      <family val="2"/>
    </font>
    <font>
      <b/>
      <sz val="11"/>
      <color theme="0"/>
      <name val="Calibri"/>
      <family val="2"/>
    </font>
  </fonts>
  <fills count="6">
    <fill>
      <patternFill patternType="none"/>
    </fill>
    <fill>
      <patternFill patternType="gray125"/>
    </fill>
    <fill>
      <patternFill patternType="solid">
        <fgColor theme="3"/>
        <bgColor indexed="64"/>
      </patternFill>
    </fill>
    <fill>
      <patternFill patternType="solid">
        <fgColor theme="4" tint="0.79998168889431442"/>
        <bgColor indexed="65"/>
      </patternFill>
    </fill>
    <fill>
      <patternFill patternType="solid">
        <fgColor rgb="FF4472C4"/>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2">
    <xf numFmtId="0" fontId="0" fillId="0" borderId="0" applyBorder="0"/>
    <xf numFmtId="0" fontId="1" fillId="3" borderId="0" applyNumberFormat="0" applyBorder="0" applyAlignment="0" applyProtection="0"/>
  </cellStyleXfs>
  <cellXfs count="22">
    <xf numFmtId="0" fontId="0" fillId="0" borderId="0" xfId="0" applyNumberFormat="1" applyFill="1" applyAlignment="1" applyProtection="1"/>
    <xf numFmtId="22" fontId="0" fillId="0" borderId="0" xfId="0" applyNumberFormat="1" applyFill="1" applyAlignment="1" applyProtection="1"/>
    <xf numFmtId="14" fontId="0" fillId="0" borderId="0" xfId="0" applyNumberFormat="1" applyFill="1" applyAlignment="1" applyProtection="1"/>
    <xf numFmtId="0" fontId="0" fillId="2" borderId="0" xfId="0" applyNumberFormat="1" applyFill="1" applyAlignment="1" applyProtection="1"/>
    <xf numFmtId="0" fontId="3" fillId="0" borderId="0" xfId="0" applyNumberFormat="1" applyFont="1" applyFill="1" applyAlignment="1" applyProtection="1"/>
    <xf numFmtId="22" fontId="3" fillId="0" borderId="0" xfId="0" applyNumberFormat="1" applyFont="1" applyFill="1" applyAlignment="1" applyProtection="1"/>
    <xf numFmtId="14" fontId="3" fillId="0" borderId="0" xfId="0" applyNumberFormat="1" applyFont="1" applyFill="1" applyAlignment="1" applyProtection="1"/>
    <xf numFmtId="0" fontId="4" fillId="0" borderId="0" xfId="0" applyNumberFormat="1" applyFont="1" applyFill="1" applyAlignment="1" applyProtection="1"/>
    <xf numFmtId="0" fontId="2" fillId="0" borderId="0" xfId="0" applyNumberFormat="1" applyFont="1" applyFill="1" applyAlignment="1" applyProtection="1"/>
    <xf numFmtId="22" fontId="2" fillId="0" borderId="0" xfId="0" applyNumberFormat="1" applyFont="1" applyFill="1" applyAlignment="1" applyProtection="1"/>
    <xf numFmtId="14" fontId="2" fillId="0" borderId="0" xfId="0" applyNumberFormat="1" applyFont="1" applyFill="1" applyAlignment="1" applyProtection="1"/>
    <xf numFmtId="0" fontId="0" fillId="4" borderId="0" xfId="0" applyNumberFormat="1" applyFill="1" applyAlignment="1" applyProtection="1"/>
    <xf numFmtId="0" fontId="0" fillId="0" borderId="0" xfId="0" applyNumberFormat="1" applyFont="1" applyFill="1" applyAlignment="1" applyProtection="1"/>
    <xf numFmtId="0" fontId="5" fillId="0" borderId="0" xfId="0" applyNumberFormat="1" applyFont="1" applyFill="1" applyAlignment="1" applyProtection="1"/>
    <xf numFmtId="22" fontId="5" fillId="0" borderId="0" xfId="0" applyNumberFormat="1" applyFont="1" applyFill="1" applyAlignment="1" applyProtection="1"/>
    <xf numFmtId="14" fontId="5" fillId="0" borderId="0" xfId="0" applyNumberFormat="1" applyFont="1" applyFill="1" applyAlignment="1" applyProtection="1"/>
    <xf numFmtId="0" fontId="2" fillId="0" borderId="1" xfId="0" applyFont="1" applyBorder="1"/>
    <xf numFmtId="0" fontId="5" fillId="0" borderId="1" xfId="0" applyNumberFormat="1" applyFont="1" applyBorder="1" applyAlignment="1"/>
    <xf numFmtId="0" fontId="3" fillId="0" borderId="1" xfId="0" applyNumberFormat="1" applyFont="1" applyBorder="1" applyAlignment="1"/>
    <xf numFmtId="0" fontId="2" fillId="0" borderId="1" xfId="0" applyNumberFormat="1" applyFont="1" applyBorder="1" applyAlignment="1"/>
    <xf numFmtId="0" fontId="6" fillId="5" borderId="0" xfId="0" applyFont="1" applyFill="1" applyBorder="1"/>
    <xf numFmtId="0" fontId="6" fillId="4" borderId="0" xfId="0" applyNumberFormat="1" applyFont="1" applyFill="1" applyBorder="1" applyAlignment="1"/>
  </cellXfs>
  <cellStyles count="2">
    <cellStyle name="20% - Accent1 2" xfId="1" xr:uid="{1CCE740B-0A74-4B72-B1D4-4DA858280AEA}"/>
    <cellStyle name="Normal" xfId="0" builtinId="0"/>
  </cellStyles>
  <dxfs count="27">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6"/>
        </top>
        <bottom/>
        <vertical/>
        <horizontal/>
      </border>
    </dxf>
    <dxf>
      <border outline="0">
        <right style="thin">
          <color theme="6"/>
        </right>
        <top style="thin">
          <color theme="6"/>
        </top>
        <bottom style="thin">
          <color theme="6"/>
        </bottom>
      </border>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m/d/yyyy"/>
      <alignment horizontal="general" vertical="bottom" textRotation="0" wrapText="0" indent="0" justifyLastLine="0" shrinkToFit="0" readingOrder="0"/>
    </dxf>
    <dxf>
      <numFmt numFmtId="165" formatCode="m/d/yyyy\ h:mm"/>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rouse-my.sharepoint.com/personal/kclaes_rouse_com/Documents/70%20IT/30%20PMO/30%20Projects/2020/U8%20Website/Migration/Batch%202/B2_1sco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 2 -  2016, 17, 18 &amp; 19"/>
      <sheetName val="Sheet1"/>
      <sheetName val="Dataset_GA"/>
      <sheetName val="Worksheet_SS"/>
      <sheetName val="Final Scoring"/>
      <sheetName val="Logic"/>
      <sheetName val="Article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49D5D0-B663-46E7-B457-1858DAB589F7}" name="Table13" displayName="Table13" ref="A1:U412" totalsRowShown="0" headerRowDxfId="26" dataDxfId="25">
  <autoFilter ref="A1:U412" xr:uid="{00000000-0009-0000-0100-000001000000}"/>
  <tableColumns count="21">
    <tableColumn id="1" xr3:uid="{A6916647-99CA-4442-8533-C0C56046023A}" name="NodeID" dataDxfId="24"/>
    <tableColumn id="2" xr3:uid="{9A1C9D4F-6A86-4BEA-9956-84B598C3BF75}" name="CreationDate" dataDxfId="23"/>
    <tableColumn id="3" xr3:uid="{F48E1ADC-3D2E-46EB-BD98-4CA6B36400FA}" name="PublicationDate" dataDxfId="22"/>
    <tableColumn id="4" xr3:uid="{94397065-574B-45C0-8CBA-AEA527397BE7}" name="Title" dataDxfId="21"/>
    <tableColumn id="5" xr3:uid="{12268D98-955A-4183-A528-72CB18B284A0}" name="Summary" dataDxfId="20"/>
    <tableColumn id="6" xr3:uid="{59E7D970-051F-4D3A-A266-BFC1BD8CC440}" name="Content" dataDxfId="19"/>
    <tableColumn id="7" xr3:uid="{7624D34C-5745-4E34-97C0-D6BA1ED9CD3B}" name="Image" dataDxfId="18"/>
    <tableColumn id="8" xr3:uid="{FA56E50E-5244-4388-BF9D-1489E7CAF947}" name="Author" dataDxfId="17"/>
    <tableColumn id="9" xr3:uid="{86469AC2-A9FA-4887-97E2-7B47F7ED28A7}" name="AuthorText" dataDxfId="16"/>
    <tableColumn id="10" xr3:uid="{65B62EEA-D839-4DE9-A781-68D42D0E32DE}" name="Hashtag" dataDxfId="15"/>
    <tableColumn id="11" xr3:uid="{F5EBCD9F-2495-4D1F-AAA5-E9A5537493C3}" name="Industries" dataDxfId="14"/>
    <tableColumn id="12" xr3:uid="{4976C461-B0B8-4FFA-8D43-0D0704439AA8}" name="Services" dataDxfId="13"/>
    <tableColumn id="13" xr3:uid="{B62BF926-76D5-42DD-8925-190C960BA8AF}" name="Type" dataDxfId="12"/>
    <tableColumn id="14" xr3:uid="{AD8E1FFF-B2AC-4A5B-8F82-8DEFB6426D76}" name="Region" dataDxfId="11"/>
    <tableColumn id="15" xr3:uid="{92564CC4-AA6F-47B9-98A5-94FBC0B8DCA5}" name="Location" dataDxfId="10"/>
    <tableColumn id="16" xr3:uid="{7BA12023-284B-472A-BCB4-F00579E8374F}" name="LocationText" dataDxfId="9"/>
    <tableColumn id="17" xr3:uid="{5AC26E4F-B3C4-4ACE-A410-D277CDAC77B6}" name="Parent Node" dataDxfId="8"/>
    <tableColumn id="18" xr3:uid="{337A4F87-B406-430A-8A0A-994E1DDE5788}" name="Related People" dataDxfId="7"/>
    <tableColumn id="19" xr3:uid="{A1B9265A-3921-40C5-8D96-589C46B26958}" name="PDF" dataDxfId="6"/>
    <tableColumn id="20" xr3:uid="{F90FD87C-9A3F-44C9-9094-1535AAA8F7B4}" name="in" dataDxfId="4">
      <calculatedColumnFormula>VLOOKUP(Table13[[#This Row],[NodeID]],[1]!Table1[[Node ID]:[URL]],3,0)</calculatedColumnFormula>
    </tableColumn>
    <tableColumn id="22" xr3:uid="{FAC693BE-EEDA-48AA-A8F9-3F23222A6394}" name="out" dataDxfId="5"/>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F95E09-700E-446C-81B6-CF88BBA41518}" name="Table1" displayName="Table1" ref="A1:B412" totalsRowShown="0" dataDxfId="0" tableBorderDxfId="3">
  <autoFilter ref="A1:B412" xr:uid="{B97B0281-78CE-4BF8-9710-7B67C45A5AC0}"/>
  <tableColumns count="2">
    <tableColumn id="1" xr3:uid="{5A2F4E9B-F14C-4EAF-81E1-6FA052F8D7B3}" name="in" dataDxfId="2">
      <calculatedColumnFormula>VLOOKUP(Table13[[#This Row],[NodeID]],[1]!Table1[[Node ID]:[URL]],3,0)</calculatedColumnFormula>
    </tableColumn>
    <tableColumn id="2" xr3:uid="{3A899DC5-27C9-4F90-AC8E-52F08FEBF126}" name="out"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7A08-A778-471B-96D7-87BF30C42F5C}">
  <dimension ref="A1:U412"/>
  <sheetViews>
    <sheetView showGridLines="0" workbookViewId="0">
      <pane ySplit="1" topLeftCell="A373" activePane="bottomLeft" state="frozen"/>
      <selection pane="bottomLeft" activeCell="T1" sqref="T1:U412"/>
    </sheetView>
  </sheetViews>
  <sheetFormatPr defaultRowHeight="15" x14ac:dyDescent="0.25"/>
  <cols>
    <col min="1" max="1" width="9.28515625" bestFit="1" customWidth="1"/>
    <col min="2" max="2" width="17.5703125" hidden="1" customWidth="1"/>
    <col min="3" max="3" width="10.7109375" hidden="1" customWidth="1"/>
    <col min="4" max="4" width="43.7109375" hidden="1" customWidth="1"/>
    <col min="5" max="8" width="0" hidden="1" customWidth="1"/>
    <col min="9" max="9" width="13.5703125" hidden="1" customWidth="1"/>
    <col min="10" max="16" width="0" hidden="1" customWidth="1"/>
    <col min="17" max="17" width="9.28515625" hidden="1" customWidth="1"/>
    <col min="18" max="19" width="0" hidden="1" customWidth="1"/>
    <col min="20" max="20" width="136.5703125" bestFit="1" customWidth="1"/>
    <col min="21" max="21" width="14.5703125" customWidth="1"/>
  </cols>
  <sheetData>
    <row r="1" spans="1:21" x14ac:dyDescent="0.25">
      <c r="A1" t="s">
        <v>0</v>
      </c>
      <c r="B1" t="s">
        <v>1</v>
      </c>
      <c r="C1" t="s">
        <v>2</v>
      </c>
      <c r="D1" t="s">
        <v>3</v>
      </c>
      <c r="E1" t="s">
        <v>4</v>
      </c>
      <c r="F1" t="s">
        <v>5</v>
      </c>
      <c r="G1" t="s">
        <v>6</v>
      </c>
      <c r="H1" s="3" t="s">
        <v>7</v>
      </c>
      <c r="I1" t="s">
        <v>8</v>
      </c>
      <c r="J1" t="s">
        <v>9</v>
      </c>
      <c r="K1" s="3" t="s">
        <v>10</v>
      </c>
      <c r="L1" s="3" t="s">
        <v>11</v>
      </c>
      <c r="M1" s="3" t="s">
        <v>12</v>
      </c>
      <c r="N1" s="3" t="s">
        <v>13</v>
      </c>
      <c r="O1" s="3" t="s">
        <v>14</v>
      </c>
      <c r="P1" t="s">
        <v>15</v>
      </c>
      <c r="Q1" t="s">
        <v>16</v>
      </c>
      <c r="R1" t="s">
        <v>17</v>
      </c>
      <c r="S1" t="s">
        <v>18</v>
      </c>
      <c r="T1" t="s">
        <v>1478</v>
      </c>
      <c r="U1" s="11" t="s">
        <v>1479</v>
      </c>
    </row>
    <row r="2" spans="1:21" x14ac:dyDescent="0.25">
      <c r="A2" s="13">
        <v>7420</v>
      </c>
      <c r="B2" s="14">
        <v>42419.443310185197</v>
      </c>
      <c r="C2" s="15">
        <v>42419</v>
      </c>
      <c r="D2" s="13" t="s">
        <v>27</v>
      </c>
      <c r="E2" s="13" t="s">
        <v>28</v>
      </c>
      <c r="F2" s="13"/>
      <c r="G2" s="13"/>
      <c r="H2" s="13" t="s">
        <v>29</v>
      </c>
      <c r="I2" s="13" t="s">
        <v>30</v>
      </c>
      <c r="J2" s="13" t="s">
        <v>31</v>
      </c>
      <c r="K2" s="13" t="s">
        <v>32</v>
      </c>
      <c r="L2" s="13" t="s">
        <v>33</v>
      </c>
      <c r="M2" s="13" t="s">
        <v>34</v>
      </c>
      <c r="N2" s="13" t="s">
        <v>35</v>
      </c>
      <c r="O2" s="13" t="s">
        <v>36</v>
      </c>
      <c r="P2" s="13" t="s">
        <v>36</v>
      </c>
      <c r="Q2" s="13">
        <v>4770</v>
      </c>
      <c r="R2" s="13" t="s">
        <v>30</v>
      </c>
      <c r="S2" s="13"/>
      <c r="T2" s="13" t="str">
        <f>VLOOKUP(Table13[[#This Row],[NodeID]],[1]!Table1[[Node ID]:[URL]],3,0)</f>
        <v>magazine/news/roskomnadzor-has-permanently-blocked-rutrackerorg</v>
      </c>
      <c r="U2" s="12">
        <v>7347</v>
      </c>
    </row>
    <row r="3" spans="1:21" x14ac:dyDescent="0.25">
      <c r="A3" s="13">
        <v>7360</v>
      </c>
      <c r="B3" s="14">
        <v>42397.608599537001</v>
      </c>
      <c r="C3" s="15">
        <v>42377</v>
      </c>
      <c r="D3" s="13" t="s">
        <v>444</v>
      </c>
      <c r="E3" s="13" t="s">
        <v>445</v>
      </c>
      <c r="F3" s="13"/>
      <c r="G3" s="13"/>
      <c r="H3" s="13" t="s">
        <v>446</v>
      </c>
      <c r="I3" s="13" t="s">
        <v>446</v>
      </c>
      <c r="J3" s="13" t="s">
        <v>447</v>
      </c>
      <c r="K3" s="13"/>
      <c r="L3" s="13" t="s">
        <v>96</v>
      </c>
      <c r="M3" s="13" t="s">
        <v>34</v>
      </c>
      <c r="N3" s="13" t="s">
        <v>25</v>
      </c>
      <c r="O3" s="13" t="s">
        <v>129</v>
      </c>
      <c r="P3" s="13" t="s">
        <v>129</v>
      </c>
      <c r="Q3" s="13">
        <v>4770</v>
      </c>
      <c r="R3" s="13" t="s">
        <v>446</v>
      </c>
      <c r="S3" s="13"/>
      <c r="T3" s="13" t="str">
        <f>VLOOKUP(Table13[[#This Row],[NodeID]],[1]!Table1[[Node ID]:[URL]],3,0)</f>
        <v>magazine/news/indonesias-draft-patent-law</v>
      </c>
      <c r="U3" s="13">
        <v>7340</v>
      </c>
    </row>
    <row r="4" spans="1:21" x14ac:dyDescent="0.25">
      <c r="A4" s="13">
        <v>7489</v>
      </c>
      <c r="B4" s="14">
        <v>42431.613703703697</v>
      </c>
      <c r="C4" s="15">
        <v>42431</v>
      </c>
      <c r="D4" s="13" t="s">
        <v>37</v>
      </c>
      <c r="E4" s="13" t="s">
        <v>38</v>
      </c>
      <c r="F4" s="13"/>
      <c r="G4" s="13"/>
      <c r="H4" s="13" t="s">
        <v>29</v>
      </c>
      <c r="I4" s="13"/>
      <c r="J4" s="13" t="s">
        <v>39</v>
      </c>
      <c r="K4" s="13"/>
      <c r="L4" s="13" t="s">
        <v>41</v>
      </c>
      <c r="M4" s="13" t="s">
        <v>34</v>
      </c>
      <c r="N4" s="13" t="s">
        <v>35</v>
      </c>
      <c r="O4" s="13" t="s">
        <v>42</v>
      </c>
      <c r="P4" s="13" t="s">
        <v>43</v>
      </c>
      <c r="Q4" s="13">
        <v>4770</v>
      </c>
      <c r="R4" s="13"/>
      <c r="S4" s="13"/>
      <c r="T4" s="13" t="str">
        <f>VLOOKUP(Table13[[#This Row],[NodeID]],[1]!Table1[[Node ID]:[URL]],3,0)</f>
        <v>magazine/news/the-new-eu-trade-mark-reform-package</v>
      </c>
      <c r="U4" s="13">
        <v>7350</v>
      </c>
    </row>
    <row r="5" spans="1:21" s="8" customFormat="1" x14ac:dyDescent="0.25">
      <c r="A5" s="13">
        <v>7512</v>
      </c>
      <c r="B5" s="14">
        <v>42444.460810185199</v>
      </c>
      <c r="C5" s="15">
        <v>42444</v>
      </c>
      <c r="D5" s="13" t="s">
        <v>19</v>
      </c>
      <c r="E5" s="13"/>
      <c r="F5" s="13"/>
      <c r="G5" s="13"/>
      <c r="H5" s="13" t="s">
        <v>20</v>
      </c>
      <c r="I5" s="13"/>
      <c r="J5" s="13" t="s">
        <v>21</v>
      </c>
      <c r="K5" s="13" t="s">
        <v>22</v>
      </c>
      <c r="L5" s="13" t="s">
        <v>41</v>
      </c>
      <c r="M5" s="13" t="s">
        <v>24</v>
      </c>
      <c r="N5" s="13" t="s">
        <v>25</v>
      </c>
      <c r="O5" s="13" t="s">
        <v>26</v>
      </c>
      <c r="P5" s="13" t="s">
        <v>26</v>
      </c>
      <c r="Q5" s="13">
        <v>1191</v>
      </c>
      <c r="R5" s="13" t="s">
        <v>20</v>
      </c>
      <c r="S5" s="13"/>
      <c r="T5" s="13" t="str">
        <f>VLOOKUP(Table13[[#This Row],[NodeID]],[1]!Table1[[Node ID]:[URL]],3,0)</f>
        <v>magazine/articles/ip-komodo-blog/vietnams-tobacco-wars</v>
      </c>
      <c r="U5" s="13">
        <v>7438</v>
      </c>
    </row>
    <row r="6" spans="1:21" x14ac:dyDescent="0.25">
      <c r="A6" s="13">
        <v>7372</v>
      </c>
      <c r="B6" s="14">
        <v>42409.434884259303</v>
      </c>
      <c r="C6" s="15">
        <v>42408</v>
      </c>
      <c r="D6" s="13" t="s">
        <v>448</v>
      </c>
      <c r="E6" s="13"/>
      <c r="F6" s="13"/>
      <c r="G6" s="13"/>
      <c r="H6" s="13" t="s">
        <v>449</v>
      </c>
      <c r="I6" s="13" t="s">
        <v>449</v>
      </c>
      <c r="J6" s="13" t="s">
        <v>450</v>
      </c>
      <c r="K6" s="13"/>
      <c r="L6" s="13" t="s">
        <v>451</v>
      </c>
      <c r="M6" s="13" t="s">
        <v>34</v>
      </c>
      <c r="N6" s="13" t="s">
        <v>35</v>
      </c>
      <c r="O6" s="13" t="s">
        <v>107</v>
      </c>
      <c r="P6" s="13" t="s">
        <v>211</v>
      </c>
      <c r="Q6" s="13">
        <v>4770</v>
      </c>
      <c r="R6" s="13" t="s">
        <v>449</v>
      </c>
      <c r="S6" s="13"/>
      <c r="T6" s="13" t="str">
        <f>VLOOKUP(Table13[[#This Row],[NodeID]],[1]!Table1[[Node ID]:[URL]],3,0)</f>
        <v>magazine/news/uae-federal-government-establishes-ip-court-circuit</v>
      </c>
      <c r="U6" s="13">
        <v>7343</v>
      </c>
    </row>
    <row r="7" spans="1:21" x14ac:dyDescent="0.25">
      <c r="A7" s="13">
        <v>7680</v>
      </c>
      <c r="B7" s="14">
        <v>42488.607696759304</v>
      </c>
      <c r="C7" s="15">
        <v>42488</v>
      </c>
      <c r="D7" s="13" t="s">
        <v>44</v>
      </c>
      <c r="E7" s="13" t="s">
        <v>45</v>
      </c>
      <c r="F7" s="13"/>
      <c r="G7" s="13"/>
      <c r="H7" s="13" t="s">
        <v>29</v>
      </c>
      <c r="I7" s="13"/>
      <c r="J7" s="13" t="s">
        <v>46</v>
      </c>
      <c r="K7" s="13"/>
      <c r="L7" s="13" t="s">
        <v>41</v>
      </c>
      <c r="M7" s="13" t="s">
        <v>34</v>
      </c>
      <c r="N7" s="13" t="s">
        <v>25</v>
      </c>
      <c r="O7" s="13" t="s">
        <v>47</v>
      </c>
      <c r="P7" s="13" t="s">
        <v>47</v>
      </c>
      <c r="Q7" s="13">
        <v>4770</v>
      </c>
      <c r="R7" s="13"/>
      <c r="S7" s="13"/>
      <c r="T7" s="13" t="str">
        <f>VLOOKUP(Table13[[#This Row],[NodeID]],[1]!Table1[[Node ID]:[URL]],3,0)</f>
        <v>magazine/news/vietnam-new-joint-circular-should-resolve-problem-of-conflicting-company-names-and-trade-marks</v>
      </c>
      <c r="U7" s="13">
        <v>7372</v>
      </c>
    </row>
    <row r="8" spans="1:21" x14ac:dyDescent="0.25">
      <c r="A8" s="13">
        <v>7399</v>
      </c>
      <c r="B8" s="14">
        <v>42418.453958333303</v>
      </c>
      <c r="C8" s="15">
        <v>42418</v>
      </c>
      <c r="D8" s="13" t="s">
        <v>452</v>
      </c>
      <c r="E8" s="13"/>
      <c r="F8" s="13"/>
      <c r="G8" s="13"/>
      <c r="H8" s="13" t="s">
        <v>453</v>
      </c>
      <c r="I8" s="13" t="s">
        <v>454</v>
      </c>
      <c r="J8" s="13" t="s">
        <v>455</v>
      </c>
      <c r="K8" s="13"/>
      <c r="L8" s="13" t="s">
        <v>41</v>
      </c>
      <c r="M8" s="13" t="s">
        <v>34</v>
      </c>
      <c r="N8" s="13" t="s">
        <v>25</v>
      </c>
      <c r="O8" s="13" t="s">
        <v>232</v>
      </c>
      <c r="P8" s="13" t="s">
        <v>232</v>
      </c>
      <c r="Q8" s="13">
        <v>4770</v>
      </c>
      <c r="R8" s="13" t="s">
        <v>454</v>
      </c>
      <c r="S8" s="13"/>
      <c r="T8" s="13" t="str">
        <f>VLOOKUP(Table13[[#This Row],[NodeID]],[1]!Table1[[Node ID]:[URL]],3,0)</f>
        <v>magazine/news/abolishment-of-use-requirement-at-the-time-of-renewal-of-a-trade-mark-in-the-philippines</v>
      </c>
      <c r="U8" s="13">
        <v>7346</v>
      </c>
    </row>
    <row r="9" spans="1:21" s="4" customFormat="1" x14ac:dyDescent="0.25">
      <c r="A9" s="13">
        <v>7906</v>
      </c>
      <c r="B9" s="14">
        <v>42515.667534722197</v>
      </c>
      <c r="C9" s="15">
        <v>42515</v>
      </c>
      <c r="D9" s="13" t="s">
        <v>48</v>
      </c>
      <c r="E9" s="13" t="s">
        <v>49</v>
      </c>
      <c r="F9" s="13"/>
      <c r="G9" s="13"/>
      <c r="H9" s="13" t="s">
        <v>1461</v>
      </c>
      <c r="I9" s="13"/>
      <c r="J9" s="13" t="s">
        <v>50</v>
      </c>
      <c r="K9" s="13" t="s">
        <v>40</v>
      </c>
      <c r="L9" s="13" t="s">
        <v>51</v>
      </c>
      <c r="M9" s="13" t="s">
        <v>34</v>
      </c>
      <c r="N9" s="13" t="s">
        <v>52</v>
      </c>
      <c r="O9" s="13" t="s">
        <v>53</v>
      </c>
      <c r="P9" s="13" t="s">
        <v>54</v>
      </c>
      <c r="Q9" s="13">
        <v>4770</v>
      </c>
      <c r="R9" s="13"/>
      <c r="S9" s="13"/>
      <c r="T9" s="13" t="str">
        <f>VLOOKUP(Table13[[#This Row],[NodeID]],[1]!Table1[[Node ID]:[URL]],3,0)</f>
        <v>magazine/news/ip-enforcement-2020</v>
      </c>
      <c r="U9" s="13">
        <v>7384</v>
      </c>
    </row>
    <row r="10" spans="1:21" x14ac:dyDescent="0.25">
      <c r="A10" s="13">
        <v>8056</v>
      </c>
      <c r="B10" s="14">
        <v>42577.435752314799</v>
      </c>
      <c r="C10" s="15">
        <v>42577</v>
      </c>
      <c r="D10" s="13" t="s">
        <v>55</v>
      </c>
      <c r="E10" s="13" t="s">
        <v>56</v>
      </c>
      <c r="F10" s="13"/>
      <c r="G10" s="13"/>
      <c r="H10" s="13" t="s">
        <v>29</v>
      </c>
      <c r="I10" s="13"/>
      <c r="J10" s="13" t="s">
        <v>57</v>
      </c>
      <c r="K10" s="13" t="s">
        <v>58</v>
      </c>
      <c r="L10" s="13" t="s">
        <v>59</v>
      </c>
      <c r="M10" s="13" t="s">
        <v>34</v>
      </c>
      <c r="N10" s="13" t="s">
        <v>35</v>
      </c>
      <c r="O10" s="13" t="s">
        <v>57</v>
      </c>
      <c r="P10" s="13" t="s">
        <v>57</v>
      </c>
      <c r="Q10" s="13">
        <v>4770</v>
      </c>
      <c r="R10" s="13" t="s">
        <v>60</v>
      </c>
      <c r="S10" s="13"/>
      <c r="T10" s="13" t="str">
        <f>VLOOKUP(Table13[[#This Row],[NodeID]],[1]!Table1[[Node ID]:[URL]],3,0)</f>
        <v>magazine/news/launching-the-rouse-a-to-z-guide-to-africa</v>
      </c>
      <c r="U10" s="13">
        <v>7399</v>
      </c>
    </row>
    <row r="11" spans="1:21" x14ac:dyDescent="0.25">
      <c r="A11" s="13">
        <v>8174</v>
      </c>
      <c r="B11" s="14">
        <v>42613.307708333297</v>
      </c>
      <c r="C11" s="15">
        <v>42613</v>
      </c>
      <c r="D11" s="13" t="s">
        <v>61</v>
      </c>
      <c r="E11" s="13" t="s">
        <v>62</v>
      </c>
      <c r="F11" s="13"/>
      <c r="G11" s="13"/>
      <c r="H11" s="13" t="s">
        <v>29</v>
      </c>
      <c r="I11" s="13"/>
      <c r="J11" s="13" t="s">
        <v>57</v>
      </c>
      <c r="K11" s="13" t="s">
        <v>58</v>
      </c>
      <c r="L11" s="13" t="s">
        <v>59</v>
      </c>
      <c r="M11" s="13" t="s">
        <v>34</v>
      </c>
      <c r="N11" s="13" t="s">
        <v>35</v>
      </c>
      <c r="O11" s="13" t="s">
        <v>57</v>
      </c>
      <c r="P11" s="13" t="s">
        <v>57</v>
      </c>
      <c r="Q11" s="13">
        <v>4770</v>
      </c>
      <c r="R11" s="13" t="s">
        <v>60</v>
      </c>
      <c r="S11" s="13"/>
      <c r="T11" s="13" t="str">
        <f>VLOOKUP(Table13[[#This Row],[NodeID]],[1]!Table1[[Node ID]:[URL]],3,0)</f>
        <v>magazine/news/a-z-guide-to-africa-berne-convention-to-foreign-direct-investment</v>
      </c>
      <c r="U11" s="13">
        <v>7410</v>
      </c>
    </row>
    <row r="12" spans="1:21" x14ac:dyDescent="0.25">
      <c r="A12" s="13">
        <v>8231</v>
      </c>
      <c r="B12" s="14">
        <v>42640.3046875</v>
      </c>
      <c r="C12" s="15">
        <v>42640</v>
      </c>
      <c r="D12" s="13" t="s">
        <v>64</v>
      </c>
      <c r="E12" s="13" t="s">
        <v>65</v>
      </c>
      <c r="F12" s="13"/>
      <c r="G12" s="13"/>
      <c r="H12" s="13" t="s">
        <v>1461</v>
      </c>
      <c r="I12" s="13" t="s">
        <v>66</v>
      </c>
      <c r="J12" s="13" t="s">
        <v>67</v>
      </c>
      <c r="K12" s="13"/>
      <c r="L12" s="13" t="s">
        <v>41</v>
      </c>
      <c r="M12" s="13" t="s">
        <v>34</v>
      </c>
      <c r="N12" s="13" t="s">
        <v>35</v>
      </c>
      <c r="O12" s="13" t="s">
        <v>36</v>
      </c>
      <c r="P12" s="13" t="s">
        <v>36</v>
      </c>
      <c r="Q12" s="13">
        <v>4770</v>
      </c>
      <c r="R12" s="13" t="s">
        <v>66</v>
      </c>
      <c r="S12" s="13"/>
      <c r="T12" s="13" t="str">
        <f>VLOOKUP(Table13[[#This Row],[NodeID]],[1]!Table1[[Node ID]:[URL]],3,0)</f>
        <v>magazine/news/registration-of-colour-as-a-trade-mark-in-russia</v>
      </c>
      <c r="U12" s="13">
        <v>7424</v>
      </c>
    </row>
    <row r="13" spans="1:21" s="4" customFormat="1" x14ac:dyDescent="0.25">
      <c r="A13" s="13">
        <v>8420</v>
      </c>
      <c r="B13" s="14">
        <v>42801.274548611102</v>
      </c>
      <c r="C13" s="15">
        <v>42744</v>
      </c>
      <c r="D13" s="13" t="s">
        <v>68</v>
      </c>
      <c r="E13" s="13"/>
      <c r="F13" s="13"/>
      <c r="G13" s="13"/>
      <c r="H13" s="13" t="s">
        <v>29</v>
      </c>
      <c r="I13" s="13"/>
      <c r="J13" s="13" t="s">
        <v>69</v>
      </c>
      <c r="K13" s="13"/>
      <c r="L13" s="13" t="s">
        <v>70</v>
      </c>
      <c r="M13" s="13" t="s">
        <v>34</v>
      </c>
      <c r="N13" s="13" t="s">
        <v>71</v>
      </c>
      <c r="O13" s="13" t="s">
        <v>72</v>
      </c>
      <c r="P13" s="13" t="s">
        <v>72</v>
      </c>
      <c r="Q13" s="13">
        <v>4770</v>
      </c>
      <c r="R13" s="13" t="s">
        <v>73</v>
      </c>
      <c r="S13" s="13"/>
      <c r="T13" s="13" t="str">
        <f>VLOOKUP(Table13[[#This Row],[NodeID]],[1]!Table1[[Node ID]:[URL]],3,0)</f>
        <v>magazine/news/introducing-our-criminal-enforcement-team-in-china</v>
      </c>
      <c r="U13" s="13">
        <v>7443</v>
      </c>
    </row>
    <row r="14" spans="1:21" x14ac:dyDescent="0.25">
      <c r="A14" s="13">
        <v>7492</v>
      </c>
      <c r="B14" s="14">
        <v>42436.4386226852</v>
      </c>
      <c r="C14" s="15">
        <v>42436</v>
      </c>
      <c r="D14" s="13" t="s">
        <v>456</v>
      </c>
      <c r="E14" s="13"/>
      <c r="F14" s="13"/>
      <c r="G14" s="13"/>
      <c r="H14" s="13" t="s">
        <v>457</v>
      </c>
      <c r="I14" s="13" t="s">
        <v>457</v>
      </c>
      <c r="J14" s="13" t="s">
        <v>458</v>
      </c>
      <c r="K14" s="13" t="s">
        <v>32</v>
      </c>
      <c r="L14" s="13" t="s">
        <v>459</v>
      </c>
      <c r="M14" s="13" t="s">
        <v>34</v>
      </c>
      <c r="N14" s="13" t="s">
        <v>25</v>
      </c>
      <c r="O14" s="13" t="s">
        <v>129</v>
      </c>
      <c r="P14" s="13" t="s">
        <v>129</v>
      </c>
      <c r="Q14" s="13">
        <v>4770</v>
      </c>
      <c r="R14" s="13" t="s">
        <v>457</v>
      </c>
      <c r="S14" s="13"/>
      <c r="T14" s="13" t="str">
        <f>VLOOKUP(Table13[[#This Row],[NodeID]],[1]!Table1[[Node ID]:[URL]],3,0)</f>
        <v>magazine/news/indonesia-issues-long-awaited-regulations-on-the-recordal-of-ip-licence-agreements</v>
      </c>
      <c r="U14" s="13">
        <v>7353</v>
      </c>
    </row>
    <row r="15" spans="1:21" x14ac:dyDescent="0.25">
      <c r="A15" s="13">
        <v>8703</v>
      </c>
      <c r="B15" s="14">
        <v>42825.4845138889</v>
      </c>
      <c r="C15" s="15">
        <v>42825</v>
      </c>
      <c r="D15" s="13" t="s">
        <v>74</v>
      </c>
      <c r="E15" s="13" t="s">
        <v>75</v>
      </c>
      <c r="F15" s="13"/>
      <c r="G15" s="13"/>
      <c r="H15" s="13" t="s">
        <v>29</v>
      </c>
      <c r="I15" s="13"/>
      <c r="J15" s="13" t="s">
        <v>76</v>
      </c>
      <c r="K15" s="13" t="s">
        <v>77</v>
      </c>
      <c r="L15" s="13" t="s">
        <v>41</v>
      </c>
      <c r="M15" s="13" t="s">
        <v>34</v>
      </c>
      <c r="N15" s="13"/>
      <c r="O15" s="13"/>
      <c r="P15" s="13"/>
      <c r="Q15" s="13">
        <v>4770</v>
      </c>
      <c r="R15" s="13"/>
      <c r="S15" s="13"/>
      <c r="T15" s="13" t="str">
        <f>VLOOKUP(Table13[[#This Row],[NodeID]],[1]!Table1[[Node ID]:[URL]],3,0)</f>
        <v>magazine/news/china-trade-mark-office-slashing-of-fees</v>
      </c>
      <c r="U15" s="13">
        <v>7461</v>
      </c>
    </row>
    <row r="16" spans="1:21" x14ac:dyDescent="0.25">
      <c r="A16" s="13">
        <v>8972</v>
      </c>
      <c r="B16" s="14">
        <v>43016.409618055601</v>
      </c>
      <c r="C16" s="15">
        <v>43017</v>
      </c>
      <c r="D16" s="13" t="s">
        <v>78</v>
      </c>
      <c r="E16" s="13" t="s">
        <v>79</v>
      </c>
      <c r="F16" s="13"/>
      <c r="G16" s="13"/>
      <c r="H16" s="13" t="s">
        <v>29</v>
      </c>
      <c r="I16" s="13"/>
      <c r="J16" s="13" t="s">
        <v>80</v>
      </c>
      <c r="K16" s="13"/>
      <c r="L16" s="13"/>
      <c r="M16" s="13" t="s">
        <v>81</v>
      </c>
      <c r="N16" s="13"/>
      <c r="O16" s="13"/>
      <c r="P16" s="13"/>
      <c r="Q16" s="13">
        <v>4770</v>
      </c>
      <c r="R16" s="13" t="s">
        <v>82</v>
      </c>
      <c r="S16" s="13"/>
      <c r="T16" s="13" t="str">
        <f>VLOOKUP(Table13[[#This Row],[NodeID]],[1]!Table1[[Node ID]:[URL]],3,0)</f>
        <v>magazine/news/global-growth-for-rouse-with-raft-of-new-executive-promotions</v>
      </c>
      <c r="U16" s="13">
        <v>7334</v>
      </c>
    </row>
    <row r="17" spans="1:21" s="4" customFormat="1" x14ac:dyDescent="0.25">
      <c r="A17" s="13">
        <v>9046</v>
      </c>
      <c r="B17" s="14">
        <v>43070.430370370399</v>
      </c>
      <c r="C17" s="15">
        <v>43070</v>
      </c>
      <c r="D17" s="13" t="s">
        <v>83</v>
      </c>
      <c r="E17" s="13"/>
      <c r="F17" s="13"/>
      <c r="G17" s="13"/>
      <c r="H17" s="13" t="s">
        <v>1461</v>
      </c>
      <c r="I17" s="13" t="s">
        <v>30</v>
      </c>
      <c r="J17" s="13" t="s">
        <v>84</v>
      </c>
      <c r="K17" s="13"/>
      <c r="L17" s="13" t="s">
        <v>85</v>
      </c>
      <c r="M17" s="13" t="s">
        <v>34</v>
      </c>
      <c r="N17" s="13" t="s">
        <v>35</v>
      </c>
      <c r="O17" s="13" t="s">
        <v>36</v>
      </c>
      <c r="P17" s="13" t="s">
        <v>36</v>
      </c>
      <c r="Q17" s="13">
        <v>4770</v>
      </c>
      <c r="R17" s="13" t="s">
        <v>30</v>
      </c>
      <c r="S17" s="13"/>
      <c r="T17" s="13" t="str">
        <f>VLOOKUP(Table13[[#This Row],[NodeID]],[1]!Table1[[Node ID]:[URL]],3,0)</f>
        <v>magazine/news/vpn-services-in-russia-surrender-or-die</v>
      </c>
      <c r="U17" s="13">
        <v>7505</v>
      </c>
    </row>
    <row r="18" spans="1:21" x14ac:dyDescent="0.25">
      <c r="A18" s="13">
        <v>9049</v>
      </c>
      <c r="B18" s="14">
        <v>43070.522488425901</v>
      </c>
      <c r="C18" s="15">
        <v>43070</v>
      </c>
      <c r="D18" s="13" t="s">
        <v>86</v>
      </c>
      <c r="E18" s="13" t="s">
        <v>87</v>
      </c>
      <c r="F18" s="13"/>
      <c r="G18" s="13"/>
      <c r="H18" s="13" t="s">
        <v>29</v>
      </c>
      <c r="I18" s="13"/>
      <c r="J18" s="13"/>
      <c r="K18" s="13"/>
      <c r="L18" s="13"/>
      <c r="M18" s="13" t="s">
        <v>34</v>
      </c>
      <c r="N18" s="13"/>
      <c r="O18" s="13"/>
      <c r="P18" s="13"/>
      <c r="Q18" s="13">
        <v>4770</v>
      </c>
      <c r="R18" s="13"/>
      <c r="S18" s="13"/>
      <c r="T18" s="13" t="str">
        <f>VLOOKUP(Table13[[#This Row],[NodeID]],[1]!Table1[[Node ID]:[URL]],3,0)</f>
        <v>magazine/news/protecting-trademarks-in-relation-to-retail-services-in-china</v>
      </c>
      <c r="U18" s="13">
        <v>7508</v>
      </c>
    </row>
    <row r="19" spans="1:21" x14ac:dyDescent="0.25">
      <c r="A19" s="13">
        <v>9071</v>
      </c>
      <c r="B19" s="14">
        <v>43102.503252314797</v>
      </c>
      <c r="C19" s="15">
        <v>43102</v>
      </c>
      <c r="D19" s="13" t="s">
        <v>88</v>
      </c>
      <c r="E19" s="13"/>
      <c r="F19" s="13"/>
      <c r="G19" s="13"/>
      <c r="H19" s="13" t="s">
        <v>29</v>
      </c>
      <c r="I19" s="13" t="s">
        <v>89</v>
      </c>
      <c r="J19" s="13" t="s">
        <v>90</v>
      </c>
      <c r="K19" s="13"/>
      <c r="L19" s="13"/>
      <c r="M19" s="13" t="s">
        <v>34</v>
      </c>
      <c r="N19" s="13" t="s">
        <v>35</v>
      </c>
      <c r="O19" s="13" t="s">
        <v>57</v>
      </c>
      <c r="P19" s="13" t="s">
        <v>57</v>
      </c>
      <c r="Q19" s="13">
        <v>4770</v>
      </c>
      <c r="R19" s="13" t="s">
        <v>89</v>
      </c>
      <c r="S19" s="13"/>
      <c r="T19" s="13" t="str">
        <f>VLOOKUP(Table13[[#This Row],[NodeID]],[1]!Table1[[Node ID]:[URL]],3,0)</f>
        <v>magazine/news/nigeria-ip-updates-2017</v>
      </c>
      <c r="U19" s="13">
        <v>7516</v>
      </c>
    </row>
    <row r="20" spans="1:21" x14ac:dyDescent="0.25">
      <c r="A20" s="13">
        <v>9180</v>
      </c>
      <c r="B20" s="14">
        <v>43110.5000462963</v>
      </c>
      <c r="C20" s="15">
        <v>43109</v>
      </c>
      <c r="D20" s="13" t="s">
        <v>92</v>
      </c>
      <c r="E20" s="13"/>
      <c r="F20" s="13"/>
      <c r="G20" s="13"/>
      <c r="H20" s="13" t="s">
        <v>29</v>
      </c>
      <c r="I20" s="13" t="s">
        <v>93</v>
      </c>
      <c r="J20" s="13" t="s">
        <v>94</v>
      </c>
      <c r="K20" s="13" t="s">
        <v>95</v>
      </c>
      <c r="L20" s="13" t="s">
        <v>96</v>
      </c>
      <c r="M20" s="13" t="s">
        <v>34</v>
      </c>
      <c r="N20" s="13" t="s">
        <v>35</v>
      </c>
      <c r="O20" s="13" t="s">
        <v>36</v>
      </c>
      <c r="P20" s="13" t="s">
        <v>36</v>
      </c>
      <c r="Q20" s="13">
        <v>4770</v>
      </c>
      <c r="R20" s="13" t="s">
        <v>93</v>
      </c>
      <c r="S20" s="13"/>
      <c r="T20" s="13" t="str">
        <f>VLOOKUP(Table13[[#This Row],[NodeID]],[1]!Table1[[Node ID]:[URL]],3,0)</f>
        <v>magazine/news/review-of-the-eurasian-patent-system</v>
      </c>
      <c r="U20" s="13">
        <v>7532</v>
      </c>
    </row>
    <row r="21" spans="1:21" x14ac:dyDescent="0.25">
      <c r="A21">
        <v>7359</v>
      </c>
      <c r="B21" s="1">
        <v>42397.592256944401</v>
      </c>
      <c r="C21" s="2">
        <v>42388</v>
      </c>
      <c r="D21" t="s">
        <v>460</v>
      </c>
      <c r="E21" t="s">
        <v>461</v>
      </c>
      <c r="H21" t="s">
        <v>29</v>
      </c>
      <c r="J21" t="s">
        <v>462</v>
      </c>
      <c r="K21" t="s">
        <v>238</v>
      </c>
      <c r="L21" t="s">
        <v>23</v>
      </c>
      <c r="M21" t="s">
        <v>81</v>
      </c>
      <c r="N21" t="s">
        <v>158</v>
      </c>
      <c r="O21" t="s">
        <v>463</v>
      </c>
      <c r="P21" t="s">
        <v>464</v>
      </c>
      <c r="Q21">
        <v>4770</v>
      </c>
      <c r="R21" t="s">
        <v>465</v>
      </c>
      <c r="T21" t="str">
        <f>VLOOKUP(Table13[[#This Row],[NodeID]],[1]!Table1[[Node ID]:[URL]],3,0)</f>
        <v>magazine/news/world-trademark-review-1000-2016</v>
      </c>
      <c r="U21" s="13">
        <v>7328</v>
      </c>
    </row>
    <row r="22" spans="1:21" x14ac:dyDescent="0.25">
      <c r="A22">
        <v>7649</v>
      </c>
      <c r="B22" s="1">
        <v>42481.441006944398</v>
      </c>
      <c r="C22" s="2">
        <v>42481</v>
      </c>
      <c r="D22" t="s">
        <v>466</v>
      </c>
      <c r="H22" t="s">
        <v>20</v>
      </c>
      <c r="I22" t="s">
        <v>20</v>
      </c>
      <c r="J22" t="s">
        <v>467</v>
      </c>
      <c r="K22" t="s">
        <v>40</v>
      </c>
      <c r="L22" t="s">
        <v>70</v>
      </c>
      <c r="M22" t="s">
        <v>24</v>
      </c>
      <c r="N22" t="s">
        <v>25</v>
      </c>
      <c r="O22" t="s">
        <v>129</v>
      </c>
      <c r="P22" t="s">
        <v>141</v>
      </c>
      <c r="Q22">
        <v>1191</v>
      </c>
      <c r="R22" t="s">
        <v>20</v>
      </c>
      <c r="T22" t="str">
        <f>VLOOKUP(Table13[[#This Row],[NodeID]],[1]!Table1[[Node ID]:[URL]],3,0)</f>
        <v>magazine/articles/ip-komodo-blog/batam-and-the-transport-of-illegal-and-counterfeit-goods</v>
      </c>
      <c r="U22" s="13">
        <v>7363</v>
      </c>
    </row>
    <row r="23" spans="1:21" x14ac:dyDescent="0.25">
      <c r="A23">
        <v>7370</v>
      </c>
      <c r="B23" s="1">
        <v>42409.429675925901</v>
      </c>
      <c r="C23" s="2">
        <v>42403</v>
      </c>
      <c r="D23" t="s">
        <v>468</v>
      </c>
      <c r="E23" t="s">
        <v>469</v>
      </c>
      <c r="H23" t="s">
        <v>29</v>
      </c>
      <c r="J23" t="s">
        <v>470</v>
      </c>
      <c r="L23" t="s">
        <v>41</v>
      </c>
      <c r="M23" t="s">
        <v>81</v>
      </c>
      <c r="N23" t="s">
        <v>158</v>
      </c>
      <c r="O23" t="s">
        <v>471</v>
      </c>
      <c r="P23" t="s">
        <v>472</v>
      </c>
      <c r="Q23">
        <v>4770</v>
      </c>
      <c r="T23" t="str">
        <f>VLOOKUP(Table13[[#This Row],[NodeID]],[1]!Table1[[Node ID]:[URL]],3,0)</f>
        <v>magazine/news/ip-stars-2016-trade-mark-rankings</v>
      </c>
      <c r="U23" s="13">
        <v>7329</v>
      </c>
    </row>
    <row r="24" spans="1:21" x14ac:dyDescent="0.25">
      <c r="A24">
        <v>7676</v>
      </c>
      <c r="B24" s="1">
        <v>42487.644780092603</v>
      </c>
      <c r="C24" s="2">
        <v>42487</v>
      </c>
      <c r="D24" t="s">
        <v>473</v>
      </c>
      <c r="E24" t="s">
        <v>474</v>
      </c>
      <c r="H24" t="s">
        <v>475</v>
      </c>
      <c r="I24" t="s">
        <v>475</v>
      </c>
      <c r="J24" t="s">
        <v>476</v>
      </c>
      <c r="K24" t="s">
        <v>40</v>
      </c>
      <c r="L24" t="s">
        <v>41</v>
      </c>
      <c r="M24" t="s">
        <v>34</v>
      </c>
      <c r="N24" t="s">
        <v>477</v>
      </c>
      <c r="O24" t="s">
        <v>478</v>
      </c>
      <c r="P24" t="s">
        <v>479</v>
      </c>
      <c r="Q24">
        <v>4770</v>
      </c>
      <c r="R24" t="s">
        <v>475</v>
      </c>
      <c r="T24" t="str">
        <f>VLOOKUP(Table13[[#This Row],[NodeID]],[1]!Table1[[Node ID]:[URL]],3,0)</f>
        <v>magazine/news/counting-counterfeits</v>
      </c>
      <c r="U24" s="12">
        <v>7371</v>
      </c>
    </row>
    <row r="25" spans="1:21" s="4" customFormat="1" x14ac:dyDescent="0.25">
      <c r="A25">
        <v>7371</v>
      </c>
      <c r="B25" s="1">
        <v>42409.432754629597</v>
      </c>
      <c r="C25" s="2">
        <v>42405</v>
      </c>
      <c r="D25" t="s">
        <v>480</v>
      </c>
      <c r="E25" t="s">
        <v>481</v>
      </c>
      <c r="F25"/>
      <c r="G25"/>
      <c r="H25" t="s">
        <v>29</v>
      </c>
      <c r="I25"/>
      <c r="J25" t="s">
        <v>482</v>
      </c>
      <c r="K25" t="s">
        <v>58</v>
      </c>
      <c r="L25" t="s">
        <v>392</v>
      </c>
      <c r="M25" t="s">
        <v>81</v>
      </c>
      <c r="N25" t="s">
        <v>256</v>
      </c>
      <c r="O25" t="s">
        <v>483</v>
      </c>
      <c r="P25" t="s">
        <v>484</v>
      </c>
      <c r="Q25">
        <v>4770</v>
      </c>
      <c r="R25" t="s">
        <v>485</v>
      </c>
      <c r="S25"/>
      <c r="T25" t="str">
        <f>VLOOKUP(Table13[[#This Row],[NodeID]],[1]!Table1[[Node ID]:[URL]],3,0)</f>
        <v>magazine/news/chambers-asia-pacific-2016</v>
      </c>
      <c r="U25" s="12">
        <v>7330</v>
      </c>
    </row>
    <row r="26" spans="1:21" x14ac:dyDescent="0.25">
      <c r="A26">
        <v>7393</v>
      </c>
      <c r="B26" s="1">
        <v>42415.4523148148</v>
      </c>
      <c r="C26" s="2">
        <v>42415</v>
      </c>
      <c r="D26" t="s">
        <v>486</v>
      </c>
      <c r="E26" t="s">
        <v>487</v>
      </c>
      <c r="H26" t="s">
        <v>29</v>
      </c>
      <c r="J26" t="s">
        <v>43</v>
      </c>
      <c r="M26" t="s">
        <v>81</v>
      </c>
      <c r="N26" t="s">
        <v>35</v>
      </c>
      <c r="O26" t="s">
        <v>42</v>
      </c>
      <c r="P26" t="s">
        <v>43</v>
      </c>
      <c r="Q26">
        <v>4770</v>
      </c>
      <c r="R26" t="s">
        <v>475</v>
      </c>
      <c r="T26" t="str">
        <f>VLOOKUP(Table13[[#This Row],[NodeID]],[1]!Table1[[Node ID]:[URL]],3,0)</f>
        <v>magazine/news/rouse-in-the-city</v>
      </c>
      <c r="U26" s="12">
        <v>7331</v>
      </c>
    </row>
    <row r="27" spans="1:21" x14ac:dyDescent="0.25">
      <c r="A27">
        <v>7693</v>
      </c>
      <c r="B27" s="1">
        <v>42499.401111111103</v>
      </c>
      <c r="C27" s="2">
        <v>42499</v>
      </c>
      <c r="D27" t="s">
        <v>488</v>
      </c>
      <c r="H27" t="s">
        <v>20</v>
      </c>
      <c r="I27" t="s">
        <v>20</v>
      </c>
      <c r="J27" t="s">
        <v>489</v>
      </c>
      <c r="K27" t="s">
        <v>40</v>
      </c>
      <c r="L27" t="s">
        <v>490</v>
      </c>
      <c r="M27" t="s">
        <v>24</v>
      </c>
      <c r="N27" t="s">
        <v>25</v>
      </c>
      <c r="O27" t="s">
        <v>129</v>
      </c>
      <c r="P27" t="s">
        <v>129</v>
      </c>
      <c r="Q27">
        <v>1191</v>
      </c>
      <c r="R27" t="s">
        <v>20</v>
      </c>
      <c r="T27" t="str">
        <f>VLOOKUP(Table13[[#This Row],[NodeID]],[1]!Table1[[Node ID]:[URL]],3,0)</f>
        <v>magazine/articles/ip-komodo-blog/asics-beaten-in-tiger-logo-race-in-indonesia</v>
      </c>
      <c r="U27" s="12">
        <v>7376</v>
      </c>
    </row>
    <row r="28" spans="1:21" x14ac:dyDescent="0.25">
      <c r="A28">
        <v>7462</v>
      </c>
      <c r="B28" s="1">
        <v>42424.7011458333</v>
      </c>
      <c r="C28" s="2">
        <v>42424</v>
      </c>
      <c r="D28" t="s">
        <v>491</v>
      </c>
      <c r="E28" t="s">
        <v>492</v>
      </c>
      <c r="H28" t="s">
        <v>29</v>
      </c>
      <c r="J28" t="s">
        <v>493</v>
      </c>
      <c r="M28" t="s">
        <v>81</v>
      </c>
      <c r="N28" t="s">
        <v>158</v>
      </c>
      <c r="O28" t="s">
        <v>494</v>
      </c>
      <c r="P28" t="s">
        <v>495</v>
      </c>
      <c r="Q28">
        <v>4770</v>
      </c>
      <c r="R28" t="s">
        <v>496</v>
      </c>
      <c r="T28" t="str">
        <f>VLOOKUP(Table13[[#This Row],[NodeID]],[1]!Table1[[Node ID]:[URL]],3,0)</f>
        <v>magazine/news/awards-and-rankings-february-2016</v>
      </c>
      <c r="U28" s="12">
        <v>7332</v>
      </c>
    </row>
    <row r="29" spans="1:21" x14ac:dyDescent="0.25">
      <c r="A29">
        <v>7876</v>
      </c>
      <c r="B29" s="1">
        <v>42509.558958333299</v>
      </c>
      <c r="C29" s="2">
        <v>42509</v>
      </c>
      <c r="D29" t="s">
        <v>497</v>
      </c>
      <c r="E29" t="s">
        <v>498</v>
      </c>
      <c r="H29" t="s">
        <v>166</v>
      </c>
      <c r="I29" t="s">
        <v>166</v>
      </c>
      <c r="J29" t="s">
        <v>499</v>
      </c>
      <c r="L29" t="s">
        <v>96</v>
      </c>
      <c r="M29" t="s">
        <v>34</v>
      </c>
      <c r="N29" t="s">
        <v>25</v>
      </c>
      <c r="O29" t="s">
        <v>165</v>
      </c>
      <c r="P29" t="s">
        <v>165</v>
      </c>
      <c r="Q29">
        <v>4770</v>
      </c>
      <c r="R29" t="s">
        <v>166</v>
      </c>
      <c r="T29" t="str">
        <f>VLOOKUP(Table13[[#This Row],[NodeID]],[1]!Table1[[Node ID]:[URL]],3,0)</f>
        <v>magazine/news/asean-patent-hub</v>
      </c>
      <c r="U29" s="12">
        <v>7381</v>
      </c>
    </row>
    <row r="30" spans="1:21" x14ac:dyDescent="0.25">
      <c r="A30">
        <v>7474</v>
      </c>
      <c r="B30" s="1">
        <v>42426.597129629597</v>
      </c>
      <c r="C30" s="2">
        <v>42426</v>
      </c>
      <c r="D30" t="s">
        <v>954</v>
      </c>
      <c r="E30" t="s">
        <v>955</v>
      </c>
      <c r="H30" t="s">
        <v>29</v>
      </c>
      <c r="J30" t="s">
        <v>956</v>
      </c>
      <c r="M30" t="s">
        <v>81</v>
      </c>
      <c r="N30" t="s">
        <v>52</v>
      </c>
      <c r="O30" t="s">
        <v>53</v>
      </c>
      <c r="P30" t="s">
        <v>102</v>
      </c>
      <c r="Q30">
        <v>4770</v>
      </c>
      <c r="R30" t="s">
        <v>196</v>
      </c>
      <c r="T30" t="str">
        <f>VLOOKUP(Table13[[#This Row],[NodeID]],[1]!Table1[[Node ID]:[URL]],3,0)</f>
        <v>magazine/news/rouse-in-profile-tim-smith</v>
      </c>
      <c r="U30">
        <v>6998</v>
      </c>
    </row>
    <row r="31" spans="1:21" x14ac:dyDescent="0.25">
      <c r="A31">
        <v>7477</v>
      </c>
      <c r="B31" s="1">
        <v>42430.670011574097</v>
      </c>
      <c r="C31" s="2">
        <v>42430</v>
      </c>
      <c r="D31" t="s">
        <v>957</v>
      </c>
      <c r="E31" t="s">
        <v>958</v>
      </c>
      <c r="H31" t="s">
        <v>29</v>
      </c>
      <c r="J31" t="s">
        <v>959</v>
      </c>
      <c r="L31" t="s">
        <v>96</v>
      </c>
      <c r="M31" t="s">
        <v>81</v>
      </c>
      <c r="N31" t="s">
        <v>477</v>
      </c>
      <c r="O31" t="s">
        <v>960</v>
      </c>
      <c r="P31" t="s">
        <v>961</v>
      </c>
      <c r="Q31">
        <v>4770</v>
      </c>
      <c r="T31" t="str">
        <f>VLOOKUP(Table13[[#This Row],[NodeID]],[1]!Table1[[Node ID]:[URL]],3,0)</f>
        <v>magazine/news/ip-stars-2016-patent-rankings</v>
      </c>
      <c r="U31">
        <v>7001</v>
      </c>
    </row>
    <row r="32" spans="1:21" s="4" customFormat="1" x14ac:dyDescent="0.25">
      <c r="A32">
        <v>7498</v>
      </c>
      <c r="B32" s="1">
        <v>42438.488634259302</v>
      </c>
      <c r="C32" s="2">
        <v>42438</v>
      </c>
      <c r="D32" t="s">
        <v>501</v>
      </c>
      <c r="E32" t="s">
        <v>502</v>
      </c>
      <c r="F32"/>
      <c r="G32"/>
      <c r="H32" t="s">
        <v>29</v>
      </c>
      <c r="I32"/>
      <c r="J32" t="s">
        <v>503</v>
      </c>
      <c r="K32"/>
      <c r="L32" t="s">
        <v>614</v>
      </c>
      <c r="M32" t="s">
        <v>34</v>
      </c>
      <c r="N32" t="s">
        <v>35</v>
      </c>
      <c r="O32" t="s">
        <v>42</v>
      </c>
      <c r="P32" t="s">
        <v>43</v>
      </c>
      <c r="Q32">
        <v>4770</v>
      </c>
      <c r="R32"/>
      <c r="S32"/>
      <c r="T32" t="str">
        <f>VLOOKUP(Table13[[#This Row],[NodeID]],[1]!Table1[[Node ID]:[URL]],3,0)</f>
        <v>magazine/news/supreme-court-ruling-deals-blow-for-uk-design-rights</v>
      </c>
      <c r="U32" s="12">
        <v>7354</v>
      </c>
    </row>
    <row r="33" spans="1:21" x14ac:dyDescent="0.25">
      <c r="A33">
        <v>7502</v>
      </c>
      <c r="B33" s="1">
        <v>42439.476747685199</v>
      </c>
      <c r="C33" s="2">
        <v>42439</v>
      </c>
      <c r="D33" t="s">
        <v>962</v>
      </c>
      <c r="E33" t="s">
        <v>963</v>
      </c>
      <c r="H33" t="s">
        <v>29</v>
      </c>
      <c r="J33" t="s">
        <v>964</v>
      </c>
      <c r="M33" t="s">
        <v>81</v>
      </c>
      <c r="Q33">
        <v>4770</v>
      </c>
      <c r="T33" t="str">
        <f>VLOOKUP(Table13[[#This Row],[NodeID]],[1]!Table1[[Node ID]:[URL]],3,0)</f>
        <v>magazine/news/inta-2016-where-to-drink-and-dine</v>
      </c>
      <c r="U33">
        <v>7004</v>
      </c>
    </row>
    <row r="34" spans="1:21" x14ac:dyDescent="0.25">
      <c r="A34">
        <v>7511</v>
      </c>
      <c r="B34" s="1">
        <v>42443.500370370399</v>
      </c>
      <c r="C34" s="2">
        <v>42443</v>
      </c>
      <c r="D34" t="s">
        <v>504</v>
      </c>
      <c r="E34" t="s">
        <v>505</v>
      </c>
      <c r="H34" t="s">
        <v>29</v>
      </c>
      <c r="J34" t="s">
        <v>506</v>
      </c>
      <c r="K34" t="s">
        <v>507</v>
      </c>
      <c r="L34" t="s">
        <v>41</v>
      </c>
      <c r="M34" t="s">
        <v>34</v>
      </c>
      <c r="N34" t="s">
        <v>71</v>
      </c>
      <c r="O34" t="s">
        <v>72</v>
      </c>
      <c r="P34" t="s">
        <v>72</v>
      </c>
      <c r="Q34">
        <v>4770</v>
      </c>
      <c r="T34" t="str">
        <f>VLOOKUP(Table13[[#This Row],[NodeID]],[1]!Table1[[Node ID]:[URL]],3,0)</f>
        <v>magazine/news/news-and-cases-from-china-february-2016</v>
      </c>
      <c r="U34" s="12">
        <v>7355</v>
      </c>
    </row>
    <row r="35" spans="1:21" x14ac:dyDescent="0.25">
      <c r="A35">
        <v>7516</v>
      </c>
      <c r="B35" s="1">
        <v>42446.606087963002</v>
      </c>
      <c r="C35" s="2">
        <v>42446</v>
      </c>
      <c r="D35" t="s">
        <v>965</v>
      </c>
      <c r="E35" t="s">
        <v>966</v>
      </c>
      <c r="H35" t="s">
        <v>29</v>
      </c>
      <c r="J35" t="s">
        <v>967</v>
      </c>
      <c r="K35" t="s">
        <v>238</v>
      </c>
      <c r="L35" t="s">
        <v>968</v>
      </c>
      <c r="M35" t="s">
        <v>81</v>
      </c>
      <c r="N35" t="s">
        <v>158</v>
      </c>
      <c r="O35" t="s">
        <v>969</v>
      </c>
      <c r="P35" t="s">
        <v>970</v>
      </c>
      <c r="Q35">
        <v>4770</v>
      </c>
      <c r="R35" t="s">
        <v>971</v>
      </c>
      <c r="T35" t="str">
        <f>VLOOKUP(Table13[[#This Row],[NodeID]],[1]!Table1[[Node ID]:[URL]],3,0)</f>
        <v>magazine/news/chambers-global-2016</v>
      </c>
      <c r="U35">
        <v>7007</v>
      </c>
    </row>
    <row r="36" spans="1:21" x14ac:dyDescent="0.25">
      <c r="A36">
        <v>7977</v>
      </c>
      <c r="B36" s="1">
        <v>42549.650312500002</v>
      </c>
      <c r="C36" s="2">
        <v>42549</v>
      </c>
      <c r="D36" t="s">
        <v>508</v>
      </c>
      <c r="H36" t="s">
        <v>509</v>
      </c>
      <c r="I36" t="s">
        <v>509</v>
      </c>
      <c r="J36" t="s">
        <v>510</v>
      </c>
      <c r="K36" t="s">
        <v>40</v>
      </c>
      <c r="L36" t="s">
        <v>41</v>
      </c>
      <c r="M36" t="s">
        <v>34</v>
      </c>
      <c r="N36" t="s">
        <v>25</v>
      </c>
      <c r="O36" t="s">
        <v>165</v>
      </c>
      <c r="P36" t="s">
        <v>165</v>
      </c>
      <c r="Q36">
        <v>4770</v>
      </c>
      <c r="R36" t="s">
        <v>509</v>
      </c>
      <c r="T36" t="str">
        <f>VLOOKUP(Table13[[#This Row],[NodeID]],[1]!Table1[[Node ID]:[URL]],3,0)</f>
        <v>magazine/news/new-thailand-trade-mark-act</v>
      </c>
      <c r="U36" s="12">
        <v>7386</v>
      </c>
    </row>
    <row r="37" spans="1:21" x14ac:dyDescent="0.25">
      <c r="A37">
        <v>7529</v>
      </c>
      <c r="B37" s="1">
        <v>42459.596828703703</v>
      </c>
      <c r="C37" s="2">
        <v>42459</v>
      </c>
      <c r="D37" t="s">
        <v>511</v>
      </c>
      <c r="H37" t="s">
        <v>29</v>
      </c>
      <c r="J37" t="s">
        <v>512</v>
      </c>
      <c r="K37" t="s">
        <v>194</v>
      </c>
      <c r="L37" t="s">
        <v>85</v>
      </c>
      <c r="M37" t="s">
        <v>34</v>
      </c>
      <c r="N37" t="s">
        <v>25</v>
      </c>
      <c r="O37" t="s">
        <v>47</v>
      </c>
      <c r="P37" t="s">
        <v>47</v>
      </c>
      <c r="Q37">
        <v>4770</v>
      </c>
      <c r="T37" t="str">
        <f>VLOOKUP(Table13[[#This Row],[NodeID]],[1]!Table1[[Node ID]:[URL]],3,0)</f>
        <v>magazine/news/new-law-on-cyber-information-security-and-its-impact-on-data-privacy-in-vietnam</v>
      </c>
      <c r="U37" s="12">
        <v>7360</v>
      </c>
    </row>
    <row r="38" spans="1:21" x14ac:dyDescent="0.25">
      <c r="A38">
        <v>7534</v>
      </c>
      <c r="B38" s="1">
        <v>42460.388402777797</v>
      </c>
      <c r="C38" s="2">
        <v>42460</v>
      </c>
      <c r="D38" t="s">
        <v>972</v>
      </c>
      <c r="E38" t="s">
        <v>973</v>
      </c>
      <c r="H38" t="s">
        <v>29</v>
      </c>
      <c r="J38" t="s">
        <v>974</v>
      </c>
      <c r="M38" t="s">
        <v>81</v>
      </c>
      <c r="N38" t="s">
        <v>35</v>
      </c>
      <c r="O38" t="s">
        <v>107</v>
      </c>
      <c r="P38" t="s">
        <v>211</v>
      </c>
      <c r="Q38">
        <v>4770</v>
      </c>
      <c r="R38" t="s">
        <v>207</v>
      </c>
      <c r="T38" t="str">
        <f>VLOOKUP(Table13[[#This Row],[NodeID]],[1]!Table1[[Node ID]:[URL]],3,0)</f>
        <v>magazine/news/rouse-in-profile-chad-dowle</v>
      </c>
      <c r="U38">
        <v>7010</v>
      </c>
    </row>
    <row r="39" spans="1:21" x14ac:dyDescent="0.25">
      <c r="A39">
        <v>7993</v>
      </c>
      <c r="B39" s="1">
        <v>42555.501342592601</v>
      </c>
      <c r="C39" s="2">
        <v>42555</v>
      </c>
      <c r="D39" t="s">
        <v>513</v>
      </c>
      <c r="H39" t="s">
        <v>514</v>
      </c>
      <c r="I39" t="s">
        <v>514</v>
      </c>
      <c r="J39" t="s">
        <v>515</v>
      </c>
      <c r="K39" t="s">
        <v>32</v>
      </c>
      <c r="L39" t="s">
        <v>85</v>
      </c>
      <c r="M39" t="s">
        <v>34</v>
      </c>
      <c r="N39" t="s">
        <v>25</v>
      </c>
      <c r="O39" t="s">
        <v>516</v>
      </c>
      <c r="P39" t="s">
        <v>517</v>
      </c>
      <c r="Q39">
        <v>4770</v>
      </c>
      <c r="R39" t="s">
        <v>514</v>
      </c>
      <c r="T39" t="str">
        <f>VLOOKUP(Table13[[#This Row],[NodeID]],[1]!Table1[[Node ID]:[URL]],3,0)</f>
        <v>magazine/news/data-protection-in-asean</v>
      </c>
      <c r="U39" s="12">
        <v>7392</v>
      </c>
    </row>
    <row r="40" spans="1:21" x14ac:dyDescent="0.25">
      <c r="A40">
        <v>7562</v>
      </c>
      <c r="B40" s="1">
        <v>42473.592557870397</v>
      </c>
      <c r="C40" s="2">
        <v>42473</v>
      </c>
      <c r="D40" t="s">
        <v>975</v>
      </c>
      <c r="E40" t="s">
        <v>976</v>
      </c>
      <c r="H40" t="s">
        <v>29</v>
      </c>
      <c r="J40" t="s">
        <v>977</v>
      </c>
      <c r="L40" t="s">
        <v>41</v>
      </c>
      <c r="M40" t="s">
        <v>81</v>
      </c>
      <c r="N40" t="s">
        <v>35</v>
      </c>
      <c r="O40" t="s">
        <v>107</v>
      </c>
      <c r="P40" t="s">
        <v>211</v>
      </c>
      <c r="Q40">
        <v>4770</v>
      </c>
      <c r="R40" t="s">
        <v>978</v>
      </c>
      <c r="T40" t="str">
        <f>VLOOKUP(Table13[[#This Row],[NodeID]],[1]!Table1[[Node ID]:[URL]],3,0)</f>
        <v>magazine/news/the-legal-500-emea-2016</v>
      </c>
      <c r="U40">
        <v>7011</v>
      </c>
    </row>
    <row r="41" spans="1:21" x14ac:dyDescent="0.25">
      <c r="A41">
        <v>7662</v>
      </c>
      <c r="B41" s="1">
        <v>42486.475682870398</v>
      </c>
      <c r="C41" s="2">
        <v>42486</v>
      </c>
      <c r="D41" t="s">
        <v>518</v>
      </c>
      <c r="E41" t="s">
        <v>519</v>
      </c>
      <c r="H41" t="s">
        <v>29</v>
      </c>
      <c r="J41" t="s">
        <v>520</v>
      </c>
      <c r="K41" t="s">
        <v>40</v>
      </c>
      <c r="L41" t="s">
        <v>41</v>
      </c>
      <c r="M41" t="s">
        <v>34</v>
      </c>
      <c r="N41" t="s">
        <v>35</v>
      </c>
      <c r="O41" t="s">
        <v>521</v>
      </c>
      <c r="Q41">
        <v>4770</v>
      </c>
      <c r="T41" t="str">
        <f>VLOOKUP(Table13[[#This Row],[NodeID]],[1]!Table1[[Node ID]:[URL]],3,0)</f>
        <v>magazine/news/is-the-eu-really-a-single-market-perhaps-not-for-eu-trade-marks</v>
      </c>
      <c r="U41" s="12">
        <v>7366</v>
      </c>
    </row>
    <row r="42" spans="1:21" x14ac:dyDescent="0.25">
      <c r="A42">
        <v>8003</v>
      </c>
      <c r="B42" s="1">
        <v>42556.528946759303</v>
      </c>
      <c r="C42" s="2">
        <v>42556</v>
      </c>
      <c r="D42" t="s">
        <v>522</v>
      </c>
      <c r="E42" t="s">
        <v>523</v>
      </c>
      <c r="H42" t="s">
        <v>524</v>
      </c>
      <c r="I42" t="s">
        <v>524</v>
      </c>
      <c r="J42" t="s">
        <v>525</v>
      </c>
      <c r="L42" t="s">
        <v>96</v>
      </c>
      <c r="M42" t="s">
        <v>34</v>
      </c>
      <c r="N42" t="s">
        <v>71</v>
      </c>
      <c r="O42" t="s">
        <v>72</v>
      </c>
      <c r="P42" t="s">
        <v>526</v>
      </c>
      <c r="Q42">
        <v>4770</v>
      </c>
      <c r="R42" t="s">
        <v>524</v>
      </c>
      <c r="T42" t="str">
        <f>VLOOKUP(Table13[[#This Row],[NodeID]],[1]!Table1[[Node ID]:[URL]],3,0)</f>
        <v>magazine/news/hong-kong-patent-amendment-bill-2015</v>
      </c>
      <c r="U42" s="12">
        <v>7393</v>
      </c>
    </row>
    <row r="43" spans="1:21" x14ac:dyDescent="0.25">
      <c r="A43">
        <v>8045</v>
      </c>
      <c r="B43" s="1">
        <v>42576.651435185202</v>
      </c>
      <c r="C43" s="2">
        <v>42576</v>
      </c>
      <c r="D43" t="s">
        <v>527</v>
      </c>
      <c r="H43" t="s">
        <v>449</v>
      </c>
      <c r="I43" t="s">
        <v>449</v>
      </c>
      <c r="J43" t="s">
        <v>528</v>
      </c>
      <c r="L43" t="s">
        <v>41</v>
      </c>
      <c r="M43" t="s">
        <v>34</v>
      </c>
      <c r="Q43">
        <v>4770</v>
      </c>
      <c r="R43" t="s">
        <v>449</v>
      </c>
      <c r="T43" t="str">
        <f>VLOOKUP(Table13[[#This Row],[NodeID]],[1]!Table1[[Node ID]:[URL]],3,0)</f>
        <v>magazine/news/saudi-arabia-gcc-trade-mark-law-and-implementing-regulations</v>
      </c>
      <c r="U43" s="12">
        <v>7396</v>
      </c>
    </row>
    <row r="44" spans="1:21" s="4" customFormat="1" x14ac:dyDescent="0.25">
      <c r="A44">
        <v>7692</v>
      </c>
      <c r="B44" s="1">
        <v>42496.407696759299</v>
      </c>
      <c r="C44" s="2">
        <v>42496</v>
      </c>
      <c r="D44" t="s">
        <v>529</v>
      </c>
      <c r="E44" t="s">
        <v>530</v>
      </c>
      <c r="F44"/>
      <c r="G44"/>
      <c r="H44" t="s">
        <v>29</v>
      </c>
      <c r="I44"/>
      <c r="J44" t="s">
        <v>531</v>
      </c>
      <c r="K44" t="s">
        <v>532</v>
      </c>
      <c r="L44" t="s">
        <v>1462</v>
      </c>
      <c r="M44" t="s">
        <v>34</v>
      </c>
      <c r="N44" t="s">
        <v>71</v>
      </c>
      <c r="O44" t="s">
        <v>72</v>
      </c>
      <c r="P44" t="s">
        <v>72</v>
      </c>
      <c r="Q44">
        <v>4770</v>
      </c>
      <c r="R44"/>
      <c r="S44"/>
      <c r="T44" t="str">
        <f>VLOOKUP(Table13[[#This Row],[NodeID]],[1]!Table1[[Node ID]:[URL]],3,0)</f>
        <v>magazine/news/news-and-cases-from-china-april-2016</v>
      </c>
      <c r="U44" s="12">
        <v>7373</v>
      </c>
    </row>
    <row r="45" spans="1:21" x14ac:dyDescent="0.25">
      <c r="A45">
        <v>7696</v>
      </c>
      <c r="B45" s="1">
        <v>42501.458761574097</v>
      </c>
      <c r="C45" s="2">
        <v>42501</v>
      </c>
      <c r="D45" t="s">
        <v>979</v>
      </c>
      <c r="E45" t="s">
        <v>980</v>
      </c>
      <c r="H45" t="s">
        <v>29</v>
      </c>
      <c r="J45" t="s">
        <v>981</v>
      </c>
      <c r="L45" t="s">
        <v>953</v>
      </c>
      <c r="M45" t="s">
        <v>81</v>
      </c>
      <c r="N45" t="s">
        <v>256</v>
      </c>
      <c r="O45" t="s">
        <v>982</v>
      </c>
      <c r="P45" t="s">
        <v>982</v>
      </c>
      <c r="Q45">
        <v>4770</v>
      </c>
      <c r="R45" t="s">
        <v>983</v>
      </c>
      <c r="T45" t="str">
        <f>VLOOKUP(Table13[[#This Row],[NodeID]],[1]!Table1[[Node ID]:[URL]],3,0)</f>
        <v>magazine/news/wipr-leaders-2016</v>
      </c>
      <c r="U45">
        <v>7014</v>
      </c>
    </row>
    <row r="46" spans="1:21" x14ac:dyDescent="0.25">
      <c r="A46">
        <v>7896</v>
      </c>
      <c r="B46" s="1">
        <v>42510.458043981504</v>
      </c>
      <c r="C46" s="2">
        <v>42510</v>
      </c>
      <c r="D46" t="s">
        <v>984</v>
      </c>
      <c r="E46" t="s">
        <v>985</v>
      </c>
      <c r="H46" t="s">
        <v>29</v>
      </c>
      <c r="J46" t="s">
        <v>986</v>
      </c>
      <c r="K46" t="s">
        <v>58</v>
      </c>
      <c r="L46" t="s">
        <v>59</v>
      </c>
      <c r="M46" t="s">
        <v>81</v>
      </c>
      <c r="N46" t="s">
        <v>158</v>
      </c>
      <c r="O46" t="s">
        <v>987</v>
      </c>
      <c r="P46" t="s">
        <v>988</v>
      </c>
      <c r="Q46">
        <v>4770</v>
      </c>
      <c r="R46" t="s">
        <v>989</v>
      </c>
      <c r="T46" t="str">
        <f>VLOOKUP(Table13[[#This Row],[NodeID]],[1]!Table1[[Node ID]:[URL]],3,0)</f>
        <v>magazine/news/ip-stars-2016</v>
      </c>
      <c r="U46">
        <v>7015</v>
      </c>
    </row>
    <row r="47" spans="1:21" x14ac:dyDescent="0.25">
      <c r="A47">
        <v>7901</v>
      </c>
      <c r="B47" s="1">
        <v>42513.4999074074</v>
      </c>
      <c r="C47" s="2">
        <v>42513</v>
      </c>
      <c r="D47" t="s">
        <v>990</v>
      </c>
      <c r="E47" t="s">
        <v>991</v>
      </c>
      <c r="H47" t="s">
        <v>29</v>
      </c>
      <c r="J47" t="s">
        <v>772</v>
      </c>
      <c r="M47" t="s">
        <v>81</v>
      </c>
      <c r="N47" t="s">
        <v>71</v>
      </c>
      <c r="O47" t="s">
        <v>72</v>
      </c>
      <c r="P47" t="s">
        <v>72</v>
      </c>
      <c r="Q47">
        <v>4770</v>
      </c>
      <c r="R47" t="s">
        <v>992</v>
      </c>
      <c r="T47" t="str">
        <f>VLOOKUP(Table13[[#This Row],[NodeID]],[1]!Table1[[Node ID]:[URL]],3,0)</f>
        <v>magazine/news/the-top-250-women-in-ip-2016</v>
      </c>
      <c r="U47">
        <v>7018</v>
      </c>
    </row>
    <row r="48" spans="1:21" x14ac:dyDescent="0.25">
      <c r="A48">
        <v>7917</v>
      </c>
      <c r="B48" s="1">
        <v>42516.673622685201</v>
      </c>
      <c r="C48" s="2">
        <v>42516</v>
      </c>
      <c r="D48" t="s">
        <v>993</v>
      </c>
      <c r="E48" t="s">
        <v>994</v>
      </c>
      <c r="H48" t="s">
        <v>29</v>
      </c>
      <c r="J48" t="s">
        <v>995</v>
      </c>
      <c r="L48" t="s">
        <v>590</v>
      </c>
      <c r="M48" t="s">
        <v>81</v>
      </c>
      <c r="N48" t="s">
        <v>35</v>
      </c>
      <c r="O48" t="s">
        <v>996</v>
      </c>
      <c r="P48" t="s">
        <v>997</v>
      </c>
      <c r="Q48">
        <v>4770</v>
      </c>
      <c r="R48" t="s">
        <v>89</v>
      </c>
      <c r="T48" t="str">
        <f>VLOOKUP(Table13[[#This Row],[NodeID]],[1]!Table1[[Node ID]:[URL]],3,0)</f>
        <v>magazine/news/rouse-africa-in-profile-carole-theuri</v>
      </c>
      <c r="U48">
        <v>7021</v>
      </c>
    </row>
    <row r="49" spans="1:21" x14ac:dyDescent="0.25">
      <c r="A49">
        <v>8086</v>
      </c>
      <c r="B49" s="1">
        <v>42585.4304050926</v>
      </c>
      <c r="C49" s="2">
        <v>42585</v>
      </c>
      <c r="D49" t="s">
        <v>533</v>
      </c>
      <c r="E49" t="s">
        <v>534</v>
      </c>
      <c r="H49" t="s">
        <v>535</v>
      </c>
      <c r="I49" t="s">
        <v>535</v>
      </c>
      <c r="J49" t="s">
        <v>536</v>
      </c>
      <c r="L49" t="s">
        <v>101</v>
      </c>
      <c r="M49" t="s">
        <v>34</v>
      </c>
      <c r="N49" t="s">
        <v>25</v>
      </c>
      <c r="O49" t="s">
        <v>232</v>
      </c>
      <c r="P49" t="s">
        <v>232</v>
      </c>
      <c r="Q49">
        <v>4770</v>
      </c>
      <c r="R49" t="s">
        <v>535</v>
      </c>
      <c r="T49" t="str">
        <f>VLOOKUP(Table13[[#This Row],[NodeID]],[1]!Table1[[Node ID]:[URL]],3,0)</f>
        <v>magazine/news/philippines-revised-rules-of-procedure-for-intellectual-property-cases</v>
      </c>
      <c r="U49" s="12">
        <v>7405</v>
      </c>
    </row>
    <row r="50" spans="1:21" x14ac:dyDescent="0.25">
      <c r="A50">
        <v>8092</v>
      </c>
      <c r="B50" s="1">
        <v>42591.385590277801</v>
      </c>
      <c r="C50" s="2">
        <v>42591</v>
      </c>
      <c r="D50" t="s">
        <v>537</v>
      </c>
      <c r="E50" t="s">
        <v>538</v>
      </c>
      <c r="H50" t="s">
        <v>446</v>
      </c>
      <c r="I50" t="s">
        <v>539</v>
      </c>
      <c r="J50" t="s">
        <v>242</v>
      </c>
      <c r="L50" t="s">
        <v>96</v>
      </c>
      <c r="M50" t="s">
        <v>34</v>
      </c>
      <c r="N50" t="s">
        <v>25</v>
      </c>
      <c r="O50" t="s">
        <v>129</v>
      </c>
      <c r="P50" t="s">
        <v>129</v>
      </c>
      <c r="Q50">
        <v>4770</v>
      </c>
      <c r="R50" t="s">
        <v>539</v>
      </c>
      <c r="T50" t="str">
        <f>VLOOKUP(Table13[[#This Row],[NodeID]],[1]!Table1[[Node ID]:[URL]],3,0)</f>
        <v>magazine/news/indonesias-new-patent-law</v>
      </c>
      <c r="U50" s="12">
        <v>7439</v>
      </c>
    </row>
    <row r="51" spans="1:21" x14ac:dyDescent="0.25">
      <c r="A51">
        <v>7919</v>
      </c>
      <c r="B51" s="1">
        <v>42516.692731481497</v>
      </c>
      <c r="C51" s="2">
        <v>42516</v>
      </c>
      <c r="D51" t="s">
        <v>998</v>
      </c>
      <c r="E51" t="s">
        <v>999</v>
      </c>
      <c r="H51" t="s">
        <v>29</v>
      </c>
      <c r="J51" t="s">
        <v>1000</v>
      </c>
      <c r="M51" t="s">
        <v>81</v>
      </c>
      <c r="Q51">
        <v>4770</v>
      </c>
      <c r="R51" t="s">
        <v>1001</v>
      </c>
      <c r="T51" t="str">
        <f>VLOOKUP(Table13[[#This Row],[NodeID]],[1]!Table1[[Node ID]:[URL]],3,0)</f>
        <v>magazine/news/awards-and-rankings-may-2016</v>
      </c>
      <c r="U51">
        <v>7022</v>
      </c>
    </row>
    <row r="52" spans="1:21" x14ac:dyDescent="0.25">
      <c r="A52">
        <v>7960</v>
      </c>
      <c r="B52" s="1">
        <v>42544.642025462999</v>
      </c>
      <c r="C52" s="2">
        <v>42545</v>
      </c>
      <c r="D52" t="s">
        <v>540</v>
      </c>
      <c r="E52" t="s">
        <v>541</v>
      </c>
      <c r="H52" t="s">
        <v>29</v>
      </c>
      <c r="J52" t="s">
        <v>542</v>
      </c>
      <c r="M52" t="s">
        <v>34</v>
      </c>
      <c r="N52" t="s">
        <v>35</v>
      </c>
      <c r="O52" t="s">
        <v>521</v>
      </c>
      <c r="P52" t="s">
        <v>43</v>
      </c>
      <c r="Q52">
        <v>4770</v>
      </c>
      <c r="R52" t="s">
        <v>475</v>
      </c>
      <c r="T52" t="str">
        <f>VLOOKUP(Table13[[#This Row],[NodeID]],[1]!Table1[[Node ID]:[URL]],3,0)</f>
        <v>magazine/news/britain-votes-for-brexit</v>
      </c>
      <c r="U52" s="12">
        <v>7385</v>
      </c>
    </row>
    <row r="53" spans="1:21" x14ac:dyDescent="0.25">
      <c r="A53">
        <v>8155</v>
      </c>
      <c r="B53" s="1">
        <v>42612.408113425903</v>
      </c>
      <c r="C53" s="2">
        <v>42612</v>
      </c>
      <c r="D53" t="s">
        <v>543</v>
      </c>
      <c r="E53" t="s">
        <v>544</v>
      </c>
      <c r="H53" t="s">
        <v>449</v>
      </c>
      <c r="I53" t="s">
        <v>449</v>
      </c>
      <c r="J53" t="s">
        <v>545</v>
      </c>
      <c r="L53" t="s">
        <v>228</v>
      </c>
      <c r="M53" t="s">
        <v>34</v>
      </c>
      <c r="N53" t="s">
        <v>35</v>
      </c>
      <c r="O53" t="s">
        <v>107</v>
      </c>
      <c r="P53" t="s">
        <v>211</v>
      </c>
      <c r="Q53">
        <v>4770</v>
      </c>
      <c r="R53" t="s">
        <v>449</v>
      </c>
      <c r="T53" t="str">
        <f>VLOOKUP(Table13[[#This Row],[NodeID]],[1]!Table1[[Node ID]:[URL]],3,0)</f>
        <v>magazine/news/united-arab-emirates-prioritising-ip</v>
      </c>
      <c r="U53" s="12">
        <v>7408</v>
      </c>
    </row>
    <row r="54" spans="1:21" x14ac:dyDescent="0.25">
      <c r="A54">
        <v>8161</v>
      </c>
      <c r="B54" s="1">
        <v>42612.440254629597</v>
      </c>
      <c r="C54" s="2">
        <v>42612</v>
      </c>
      <c r="D54" t="s">
        <v>546</v>
      </c>
      <c r="E54" t="s">
        <v>547</v>
      </c>
      <c r="H54" t="s">
        <v>176</v>
      </c>
      <c r="I54" t="s">
        <v>176</v>
      </c>
      <c r="J54" t="s">
        <v>548</v>
      </c>
      <c r="K54" t="s">
        <v>40</v>
      </c>
      <c r="L54" t="s">
        <v>85</v>
      </c>
      <c r="M54" t="s">
        <v>34</v>
      </c>
      <c r="N54" t="s">
        <v>71</v>
      </c>
      <c r="O54" t="s">
        <v>72</v>
      </c>
      <c r="P54" t="s">
        <v>72</v>
      </c>
      <c r="Q54">
        <v>4770</v>
      </c>
      <c r="R54" t="s">
        <v>176</v>
      </c>
      <c r="T54" t="str">
        <f>VLOOKUP(Table13[[#This Row],[NodeID]],[1]!Table1[[Node ID]:[URL]],3,0)</f>
        <v>magazine/news/chinas-new-online-advertising-measures</v>
      </c>
      <c r="U54" s="12">
        <v>7409</v>
      </c>
    </row>
    <row r="55" spans="1:21" s="4" customFormat="1" x14ac:dyDescent="0.25">
      <c r="A55">
        <v>7982</v>
      </c>
      <c r="B55" s="1">
        <v>42550.416655092602</v>
      </c>
      <c r="C55" s="2">
        <v>42550</v>
      </c>
      <c r="D55" t="s">
        <v>549</v>
      </c>
      <c r="E55"/>
      <c r="F55"/>
      <c r="G55"/>
      <c r="H55" t="s">
        <v>29</v>
      </c>
      <c r="I55"/>
      <c r="J55" t="s">
        <v>550</v>
      </c>
      <c r="K55" t="s">
        <v>551</v>
      </c>
      <c r="L55" t="s">
        <v>552</v>
      </c>
      <c r="M55" t="s">
        <v>34</v>
      </c>
      <c r="N55" t="s">
        <v>35</v>
      </c>
      <c r="O55" t="s">
        <v>42</v>
      </c>
      <c r="P55" t="s">
        <v>43</v>
      </c>
      <c r="Q55">
        <v>4770</v>
      </c>
      <c r="R55"/>
      <c r="S55"/>
      <c r="T55" t="str">
        <f>VLOOKUP(Table13[[#This Row],[NodeID]],[1]!Table1[[Node ID]:[URL]],3,0)</f>
        <v>magazine/news/copyright-protection-extended-in-the-uk-for-mass-produced-artistic-works</v>
      </c>
      <c r="U55" s="12">
        <v>7389</v>
      </c>
    </row>
    <row r="56" spans="1:21" x14ac:dyDescent="0.25">
      <c r="A56">
        <v>7990</v>
      </c>
      <c r="B56" s="1">
        <v>42551.6563425926</v>
      </c>
      <c r="C56" s="2">
        <v>42551</v>
      </c>
      <c r="D56" t="s">
        <v>1002</v>
      </c>
      <c r="E56" t="s">
        <v>1003</v>
      </c>
      <c r="H56" t="s">
        <v>29</v>
      </c>
      <c r="J56" t="s">
        <v>1004</v>
      </c>
      <c r="M56" t="s">
        <v>81</v>
      </c>
      <c r="N56" t="s">
        <v>256</v>
      </c>
      <c r="O56" t="s">
        <v>1005</v>
      </c>
      <c r="P56" t="s">
        <v>1005</v>
      </c>
      <c r="Q56">
        <v>4770</v>
      </c>
      <c r="R56" t="s">
        <v>224</v>
      </c>
      <c r="T56" t="str">
        <f>VLOOKUP(Table13[[#This Row],[NodeID]],[1]!Table1[[Node ID]:[URL]],3,0)</f>
        <v>magazine/news/rouse-in-profile-charlotte-trinh</v>
      </c>
      <c r="U56">
        <v>7025</v>
      </c>
    </row>
    <row r="57" spans="1:21" x14ac:dyDescent="0.25">
      <c r="A57">
        <v>7995</v>
      </c>
      <c r="B57" s="1">
        <v>42555.687083333301</v>
      </c>
      <c r="C57" s="2">
        <v>42555</v>
      </c>
      <c r="D57" t="s">
        <v>1006</v>
      </c>
      <c r="E57" t="s">
        <v>1007</v>
      </c>
      <c r="H57" t="s">
        <v>29</v>
      </c>
      <c r="J57" t="s">
        <v>1008</v>
      </c>
      <c r="K57" t="s">
        <v>120</v>
      </c>
      <c r="L57" t="s">
        <v>96</v>
      </c>
      <c r="M57" t="s">
        <v>81</v>
      </c>
      <c r="N57" t="s">
        <v>158</v>
      </c>
      <c r="O57" t="s">
        <v>1009</v>
      </c>
      <c r="P57" t="s">
        <v>1010</v>
      </c>
      <c r="Q57">
        <v>4770</v>
      </c>
      <c r="R57" t="s">
        <v>1011</v>
      </c>
      <c r="T57" t="str">
        <f>VLOOKUP(Table13[[#This Row],[NodeID]],[1]!Table1[[Node ID]:[URL]],3,0)</f>
        <v>magazine/news/iam-patent-1000-2016</v>
      </c>
      <c r="U57">
        <v>7026</v>
      </c>
    </row>
    <row r="58" spans="1:21" x14ac:dyDescent="0.25">
      <c r="A58">
        <v>7996</v>
      </c>
      <c r="B58" s="1">
        <v>42556.463692129597</v>
      </c>
      <c r="C58" s="2">
        <v>42556</v>
      </c>
      <c r="D58" t="s">
        <v>1012</v>
      </c>
      <c r="E58" t="s">
        <v>1013</v>
      </c>
      <c r="H58" t="s">
        <v>29</v>
      </c>
      <c r="M58" t="s">
        <v>81</v>
      </c>
      <c r="Q58">
        <v>4770</v>
      </c>
      <c r="R58" t="s">
        <v>1014</v>
      </c>
      <c r="T58" t="str">
        <f>VLOOKUP(Table13[[#This Row],[NodeID]],[1]!Table1[[Node ID]:[URL]],3,0)</f>
        <v>magazine/news/iam-strategy-300-2016</v>
      </c>
      <c r="U58">
        <v>7027</v>
      </c>
    </row>
    <row r="59" spans="1:21" x14ac:dyDescent="0.25">
      <c r="A59">
        <v>8207</v>
      </c>
      <c r="B59" s="1">
        <v>42636.334178240701</v>
      </c>
      <c r="C59" s="2">
        <v>42636</v>
      </c>
      <c r="D59" t="s">
        <v>553</v>
      </c>
      <c r="H59" t="s">
        <v>554</v>
      </c>
      <c r="I59" t="s">
        <v>554</v>
      </c>
      <c r="J59" t="s">
        <v>555</v>
      </c>
      <c r="L59" t="s">
        <v>41</v>
      </c>
      <c r="M59" t="s">
        <v>34</v>
      </c>
      <c r="N59" t="s">
        <v>35</v>
      </c>
      <c r="O59" t="s">
        <v>107</v>
      </c>
      <c r="P59" t="s">
        <v>211</v>
      </c>
      <c r="Q59">
        <v>4770</v>
      </c>
      <c r="R59" t="s">
        <v>556</v>
      </c>
      <c r="T59" t="str">
        <f>VLOOKUP(Table13[[#This Row],[NodeID]],[1]!Table1[[Node ID]:[URL]],3,0)</f>
        <v>magazine/news/progress-of-the-trade-mark-law-in-the-gcc</v>
      </c>
      <c r="U59" s="12">
        <v>7415</v>
      </c>
    </row>
    <row r="60" spans="1:21" s="4" customFormat="1" x14ac:dyDescent="0.25">
      <c r="A60">
        <v>8059</v>
      </c>
      <c r="B60" s="1">
        <v>42578.413148148102</v>
      </c>
      <c r="C60" s="2">
        <v>42578</v>
      </c>
      <c r="D60" t="s">
        <v>557</v>
      </c>
      <c r="E60"/>
      <c r="F60"/>
      <c r="G60"/>
      <c r="H60" t="s">
        <v>29</v>
      </c>
      <c r="I60"/>
      <c r="J60" t="s">
        <v>558</v>
      </c>
      <c r="K60"/>
      <c r="L60" t="s">
        <v>559</v>
      </c>
      <c r="M60" t="s">
        <v>34</v>
      </c>
      <c r="N60" t="s">
        <v>35</v>
      </c>
      <c r="O60" t="s">
        <v>42</v>
      </c>
      <c r="P60" t="s">
        <v>43</v>
      </c>
      <c r="Q60">
        <v>4770</v>
      </c>
      <c r="R60" t="s">
        <v>475</v>
      </c>
      <c r="S60"/>
      <c r="T60" t="str">
        <f>VLOOKUP(Table13[[#This Row],[NodeID]],[1]!Table1[[Node ID]:[URL]],3,0)</f>
        <v>magazine/news/brexit-update-new-microsite-and-the-latest-news</v>
      </c>
      <c r="U60" s="12">
        <v>7400</v>
      </c>
    </row>
    <row r="61" spans="1:21" x14ac:dyDescent="0.25">
      <c r="A61">
        <v>8061</v>
      </c>
      <c r="B61" s="1">
        <v>42578.577418981498</v>
      </c>
      <c r="C61" s="2">
        <v>42578</v>
      </c>
      <c r="D61" t="s">
        <v>1015</v>
      </c>
      <c r="E61" t="s">
        <v>1016</v>
      </c>
      <c r="H61" t="s">
        <v>29</v>
      </c>
      <c r="J61" t="s">
        <v>1017</v>
      </c>
      <c r="L61" t="s">
        <v>41</v>
      </c>
      <c r="M61" t="s">
        <v>81</v>
      </c>
      <c r="N61" t="s">
        <v>25</v>
      </c>
      <c r="O61" t="s">
        <v>165</v>
      </c>
      <c r="P61" t="s">
        <v>165</v>
      </c>
      <c r="Q61">
        <v>4770</v>
      </c>
      <c r="R61" t="s">
        <v>509</v>
      </c>
      <c r="T61" t="str">
        <f>VLOOKUP(Table13[[#This Row],[NodeID]],[1]!Table1[[Node ID]:[URL]],3,0)</f>
        <v>magazine/news/rouse-in-profile-nuttachai-jump-unaratana</v>
      </c>
      <c r="U61">
        <v>7030</v>
      </c>
    </row>
    <row r="62" spans="1:21" x14ac:dyDescent="0.25">
      <c r="A62">
        <v>8256</v>
      </c>
      <c r="B62" s="1">
        <v>42641.159409722197</v>
      </c>
      <c r="C62" s="2">
        <v>42641</v>
      </c>
      <c r="D62" t="s">
        <v>1018</v>
      </c>
      <c r="H62" t="s">
        <v>20</v>
      </c>
      <c r="I62" t="s">
        <v>20</v>
      </c>
      <c r="J62" t="s">
        <v>1019</v>
      </c>
      <c r="L62" t="s">
        <v>41</v>
      </c>
      <c r="M62" t="s">
        <v>24</v>
      </c>
      <c r="N62" t="s">
        <v>25</v>
      </c>
      <c r="O62" t="s">
        <v>129</v>
      </c>
      <c r="P62" t="s">
        <v>129</v>
      </c>
      <c r="Q62">
        <v>1191</v>
      </c>
      <c r="R62" t="s">
        <v>20</v>
      </c>
      <c r="T62" t="str">
        <f>VLOOKUP(Table13[[#This Row],[NodeID]],[1]!Table1[[Node ID]:[URL]],3,0)</f>
        <v>magazine/articles/ip-komodo-blog/pierre-cardin-in-fashion-exile-from-indonesia</v>
      </c>
      <c r="U62">
        <v>6829</v>
      </c>
    </row>
    <row r="63" spans="1:21" x14ac:dyDescent="0.25">
      <c r="A63">
        <v>8066</v>
      </c>
      <c r="B63" s="1">
        <v>42580.369699074101</v>
      </c>
      <c r="C63" s="2">
        <v>42580</v>
      </c>
      <c r="D63" t="s">
        <v>560</v>
      </c>
      <c r="H63" t="s">
        <v>29</v>
      </c>
      <c r="J63" t="s">
        <v>561</v>
      </c>
      <c r="L63" t="s">
        <v>41</v>
      </c>
      <c r="M63" t="s">
        <v>34</v>
      </c>
      <c r="N63" t="s">
        <v>25</v>
      </c>
      <c r="O63" t="s">
        <v>47</v>
      </c>
      <c r="P63" t="s">
        <v>47</v>
      </c>
      <c r="Q63">
        <v>4770</v>
      </c>
      <c r="R63" t="s">
        <v>144</v>
      </c>
      <c r="T63" t="str">
        <f>VLOOKUP(Table13[[#This Row],[NodeID]],[1]!Table1[[Node ID]:[URL]],3,0)</f>
        <v>magazine/news/vietnam-joint-circular-introduces-infringing-domain-name-dispute-guidelines-but-fails-to-address-cybersquatting</v>
      </c>
      <c r="U63" s="12">
        <v>7401</v>
      </c>
    </row>
    <row r="64" spans="1:21" x14ac:dyDescent="0.25">
      <c r="A64">
        <v>8067</v>
      </c>
      <c r="B64" s="1">
        <v>42580.4480092593</v>
      </c>
      <c r="C64" s="2">
        <v>42580</v>
      </c>
      <c r="D64" t="s">
        <v>562</v>
      </c>
      <c r="H64" t="s">
        <v>29</v>
      </c>
      <c r="J64" t="s">
        <v>563</v>
      </c>
      <c r="M64" t="s">
        <v>34</v>
      </c>
      <c r="N64" t="s">
        <v>25</v>
      </c>
      <c r="O64" t="s">
        <v>151</v>
      </c>
      <c r="P64" t="s">
        <v>151</v>
      </c>
      <c r="Q64">
        <v>4770</v>
      </c>
      <c r="R64" t="s">
        <v>564</v>
      </c>
      <c r="T64" t="str">
        <f>VLOOKUP(Table13[[#This Row],[NodeID]],[1]!Table1[[Node ID]:[URL]],3,0)</f>
        <v>magazine/news/the-madrid-protocol-coming-soon-to-indonesia-and-thailand</v>
      </c>
      <c r="U64" s="12">
        <v>7404</v>
      </c>
    </row>
    <row r="65" spans="1:21" x14ac:dyDescent="0.25">
      <c r="A65">
        <v>8101</v>
      </c>
      <c r="B65" s="1">
        <v>42598.164050925901</v>
      </c>
      <c r="C65" s="2">
        <v>42598</v>
      </c>
      <c r="D65" t="s">
        <v>1020</v>
      </c>
      <c r="E65" t="s">
        <v>1021</v>
      </c>
      <c r="H65" t="s">
        <v>29</v>
      </c>
      <c r="J65" t="s">
        <v>1022</v>
      </c>
      <c r="K65" t="s">
        <v>507</v>
      </c>
      <c r="L65" t="s">
        <v>953</v>
      </c>
      <c r="M65" t="s">
        <v>81</v>
      </c>
      <c r="N65" t="s">
        <v>158</v>
      </c>
      <c r="O65" t="s">
        <v>1023</v>
      </c>
      <c r="P65" t="s">
        <v>1024</v>
      </c>
      <c r="Q65">
        <v>4770</v>
      </c>
      <c r="R65" t="s">
        <v>1025</v>
      </c>
      <c r="T65" t="str">
        <f>VLOOKUP(Table13[[#This Row],[NodeID]],[1]!Table1[[Node ID]:[URL]],3,0)</f>
        <v>magazine/news/whos-who-legal-2016</v>
      </c>
      <c r="U65">
        <v>7033</v>
      </c>
    </row>
    <row r="66" spans="1:21" x14ac:dyDescent="0.25">
      <c r="A66">
        <v>8139</v>
      </c>
      <c r="B66" s="1">
        <v>42606.191203703696</v>
      </c>
      <c r="C66" s="2">
        <v>42606</v>
      </c>
      <c r="D66" t="s">
        <v>1026</v>
      </c>
      <c r="E66" t="s">
        <v>1027</v>
      </c>
      <c r="H66" t="s">
        <v>29</v>
      </c>
      <c r="J66" t="s">
        <v>1028</v>
      </c>
      <c r="M66" t="s">
        <v>81</v>
      </c>
      <c r="N66" t="s">
        <v>35</v>
      </c>
      <c r="O66" t="s">
        <v>57</v>
      </c>
      <c r="P66" t="s">
        <v>57</v>
      </c>
      <c r="Q66">
        <v>4770</v>
      </c>
      <c r="T66" t="str">
        <f>VLOOKUP(Table13[[#This Row],[NodeID]],[1]!Table1[[Node ID]:[URL]],3,0)</f>
        <v>magazine/news/rouse-in-profile-claire-brown</v>
      </c>
      <c r="U66">
        <v>7036</v>
      </c>
    </row>
    <row r="67" spans="1:21" x14ac:dyDescent="0.25">
      <c r="A67">
        <v>8320</v>
      </c>
      <c r="B67" s="1">
        <v>42674.445243055598</v>
      </c>
      <c r="C67" s="2">
        <v>42674</v>
      </c>
      <c r="D67" t="s">
        <v>565</v>
      </c>
      <c r="E67" t="s">
        <v>566</v>
      </c>
      <c r="H67" t="s">
        <v>567</v>
      </c>
      <c r="I67" t="s">
        <v>567</v>
      </c>
      <c r="J67" t="s">
        <v>568</v>
      </c>
      <c r="L67" t="s">
        <v>41</v>
      </c>
      <c r="M67" t="s">
        <v>34</v>
      </c>
      <c r="N67" t="s">
        <v>25</v>
      </c>
      <c r="O67" t="s">
        <v>129</v>
      </c>
      <c r="P67" t="s">
        <v>129</v>
      </c>
      <c r="Q67">
        <v>4770</v>
      </c>
      <c r="R67" t="s">
        <v>567</v>
      </c>
      <c r="T67" t="str">
        <f>VLOOKUP(Table13[[#This Row],[NodeID]],[1]!Table1[[Node ID]:[URL]],3,0)</f>
        <v>magazine/news/indonesias-new-law-on-trade-marks-and-geographical-indications</v>
      </c>
      <c r="U67" s="12">
        <v>7428</v>
      </c>
    </row>
    <row r="68" spans="1:21" x14ac:dyDescent="0.25">
      <c r="A68">
        <v>8181</v>
      </c>
      <c r="B68" s="1">
        <v>42615.195231481499</v>
      </c>
      <c r="C68" s="2">
        <v>42619</v>
      </c>
      <c r="D68" t="s">
        <v>569</v>
      </c>
      <c r="E68" t="s">
        <v>570</v>
      </c>
      <c r="H68" t="s">
        <v>29</v>
      </c>
      <c r="J68" t="s">
        <v>571</v>
      </c>
      <c r="L68" t="s">
        <v>572</v>
      </c>
      <c r="M68" t="s">
        <v>34</v>
      </c>
      <c r="N68" t="s">
        <v>35</v>
      </c>
      <c r="O68" t="s">
        <v>42</v>
      </c>
      <c r="P68" t="s">
        <v>43</v>
      </c>
      <c r="Q68">
        <v>4770</v>
      </c>
      <c r="R68" t="s">
        <v>475</v>
      </c>
      <c r="T68" t="str">
        <f>VLOOKUP(Table13[[#This Row],[NodeID]],[1]!Table1[[Node ID]:[URL]],3,0)</f>
        <v>magazine/news/brexit-update-what-could-happen-next-and-other-news</v>
      </c>
      <c r="U68" s="12">
        <v>7413</v>
      </c>
    </row>
    <row r="69" spans="1:21" x14ac:dyDescent="0.25">
      <c r="A69">
        <v>8192</v>
      </c>
      <c r="B69" s="1">
        <v>42626.381539351903</v>
      </c>
      <c r="C69" s="2">
        <v>42626</v>
      </c>
      <c r="D69" t="s">
        <v>573</v>
      </c>
      <c r="E69" t="s">
        <v>574</v>
      </c>
      <c r="H69" t="s">
        <v>29</v>
      </c>
      <c r="J69" t="s">
        <v>294</v>
      </c>
      <c r="K69" t="s">
        <v>551</v>
      </c>
      <c r="L69" t="s">
        <v>195</v>
      </c>
      <c r="M69" t="s">
        <v>34</v>
      </c>
      <c r="N69" t="s">
        <v>71</v>
      </c>
      <c r="O69" t="s">
        <v>72</v>
      </c>
      <c r="P69" t="s">
        <v>72</v>
      </c>
      <c r="Q69">
        <v>4770</v>
      </c>
      <c r="T69" t="str">
        <f>VLOOKUP(Table13[[#This Row],[NodeID]],[1]!Table1[[Node ID]:[URL]],3,0)</f>
        <v>magazine/news/chinas-evolution-from-manufacturing-to-innovation</v>
      </c>
      <c r="U69" s="12">
        <v>7414</v>
      </c>
    </row>
    <row r="70" spans="1:21" x14ac:dyDescent="0.25">
      <c r="A70">
        <v>8198</v>
      </c>
      <c r="B70" s="1">
        <v>42628.167986111097</v>
      </c>
      <c r="C70" s="2">
        <v>42628</v>
      </c>
      <c r="D70" t="s">
        <v>1029</v>
      </c>
      <c r="E70" t="s">
        <v>1030</v>
      </c>
      <c r="H70" t="s">
        <v>29</v>
      </c>
      <c r="J70" t="s">
        <v>1031</v>
      </c>
      <c r="L70" t="s">
        <v>228</v>
      </c>
      <c r="M70" t="s">
        <v>81</v>
      </c>
      <c r="N70" t="s">
        <v>35</v>
      </c>
      <c r="O70" t="s">
        <v>42</v>
      </c>
      <c r="P70" t="s">
        <v>43</v>
      </c>
      <c r="Q70">
        <v>4770</v>
      </c>
      <c r="T70" t="str">
        <f>VLOOKUP(Table13[[#This Row],[NodeID]],[1]!Table1[[Node ID]:[URL]],3,0)</f>
        <v>magazine/news/legal-500-uk-2016</v>
      </c>
      <c r="U70">
        <v>7039</v>
      </c>
    </row>
    <row r="71" spans="1:21" x14ac:dyDescent="0.25">
      <c r="A71">
        <v>8362</v>
      </c>
      <c r="B71" s="1">
        <v>42696.140046296299</v>
      </c>
      <c r="C71" s="2">
        <v>42696</v>
      </c>
      <c r="D71" t="s">
        <v>575</v>
      </c>
      <c r="E71" t="s">
        <v>576</v>
      </c>
      <c r="H71" t="s">
        <v>535</v>
      </c>
      <c r="I71" t="s">
        <v>577</v>
      </c>
      <c r="J71" t="s">
        <v>232</v>
      </c>
      <c r="M71" t="s">
        <v>34</v>
      </c>
      <c r="N71" t="s">
        <v>25</v>
      </c>
      <c r="O71" t="s">
        <v>232</v>
      </c>
      <c r="P71" t="s">
        <v>232</v>
      </c>
      <c r="Q71">
        <v>4770</v>
      </c>
      <c r="R71" t="s">
        <v>577</v>
      </c>
      <c r="T71" t="str">
        <f>VLOOKUP(Table13[[#This Row],[NodeID]],[1]!Table1[[Node ID]:[URL]],3,0)</f>
        <v>magazine/news/introducing-the-philippines-ip-action-plan-2017-2022</v>
      </c>
      <c r="U71" s="12">
        <v>7432</v>
      </c>
    </row>
    <row r="72" spans="1:21" x14ac:dyDescent="0.25">
      <c r="A72">
        <v>8249</v>
      </c>
      <c r="B72" s="1">
        <v>42640.375532407401</v>
      </c>
      <c r="C72" s="2">
        <v>42640</v>
      </c>
      <c r="D72" t="s">
        <v>1032</v>
      </c>
      <c r="E72" t="s">
        <v>1033</v>
      </c>
      <c r="H72" t="s">
        <v>29</v>
      </c>
      <c r="J72" t="s">
        <v>1034</v>
      </c>
      <c r="M72" t="s">
        <v>81</v>
      </c>
      <c r="N72" t="s">
        <v>35</v>
      </c>
      <c r="O72" t="s">
        <v>107</v>
      </c>
      <c r="P72" t="s">
        <v>211</v>
      </c>
      <c r="Q72">
        <v>4770</v>
      </c>
      <c r="T72" t="str">
        <f>VLOOKUP(Table13[[#This Row],[NodeID]],[1]!Table1[[Node ID]:[URL]],3,0)</f>
        <v>magazine/news/rouse-in-profile-carla-leguia</v>
      </c>
      <c r="U72">
        <v>7044</v>
      </c>
    </row>
    <row r="73" spans="1:21" x14ac:dyDescent="0.25">
      <c r="A73">
        <v>8412</v>
      </c>
      <c r="B73" s="1">
        <v>42801.255914351903</v>
      </c>
      <c r="C73" s="2">
        <v>42718</v>
      </c>
      <c r="D73" t="s">
        <v>578</v>
      </c>
      <c r="E73" t="s">
        <v>579</v>
      </c>
      <c r="H73" t="s">
        <v>580</v>
      </c>
      <c r="I73" t="s">
        <v>580</v>
      </c>
      <c r="J73" t="s">
        <v>581</v>
      </c>
      <c r="L73" t="s">
        <v>41</v>
      </c>
      <c r="M73" t="s">
        <v>34</v>
      </c>
      <c r="N73" t="s">
        <v>71</v>
      </c>
      <c r="O73" t="s">
        <v>72</v>
      </c>
      <c r="P73" t="s">
        <v>72</v>
      </c>
      <c r="Q73">
        <v>4770</v>
      </c>
      <c r="R73" t="s">
        <v>580</v>
      </c>
      <c r="T73" t="str">
        <f>VLOOKUP(Table13[[#This Row],[NodeID]],[1]!Table1[[Node ID]:[URL]],3,0)</f>
        <v>magazine/news/victory-for-michael-jordan-in-china-trade-mark-case</v>
      </c>
      <c r="U73" s="12">
        <v>7434</v>
      </c>
    </row>
    <row r="74" spans="1:21" x14ac:dyDescent="0.25">
      <c r="A74">
        <v>8259</v>
      </c>
      <c r="B74" s="1">
        <v>42641.425798611097</v>
      </c>
      <c r="C74" s="2">
        <v>42640</v>
      </c>
      <c r="D74" t="s">
        <v>582</v>
      </c>
      <c r="E74" t="s">
        <v>583</v>
      </c>
      <c r="H74" t="s">
        <v>29</v>
      </c>
      <c r="J74" t="s">
        <v>57</v>
      </c>
      <c r="K74" s="4" t="s">
        <v>58</v>
      </c>
      <c r="L74" s="4" t="s">
        <v>59</v>
      </c>
      <c r="M74" t="s">
        <v>34</v>
      </c>
      <c r="N74" t="s">
        <v>35</v>
      </c>
      <c r="O74" t="s">
        <v>57</v>
      </c>
      <c r="P74" t="s">
        <v>57</v>
      </c>
      <c r="Q74">
        <v>4770</v>
      </c>
      <c r="R74" t="s">
        <v>351</v>
      </c>
      <c r="T74" t="str">
        <f>VLOOKUP(Table13[[#This Row],[NodeID]],[1]!Table1[[Node ID]:[URL]],3,0)</f>
        <v>magazine/news/a-z-guide-to-africa-geographical-indications-to-language-and-literacy</v>
      </c>
      <c r="U74" s="12">
        <v>7425</v>
      </c>
    </row>
    <row r="75" spans="1:21" x14ac:dyDescent="0.25">
      <c r="A75">
        <v>8269</v>
      </c>
      <c r="B75" s="1">
        <v>42643.174976851798</v>
      </c>
      <c r="C75" s="2">
        <v>42643</v>
      </c>
      <c r="D75" t="s">
        <v>584</v>
      </c>
      <c r="E75" t="s">
        <v>585</v>
      </c>
      <c r="H75" t="s">
        <v>29</v>
      </c>
      <c r="J75" t="s">
        <v>586</v>
      </c>
      <c r="L75" t="s">
        <v>41</v>
      </c>
      <c r="M75" t="s">
        <v>34</v>
      </c>
      <c r="N75" t="s">
        <v>71</v>
      </c>
      <c r="O75" t="s">
        <v>72</v>
      </c>
      <c r="P75" t="s">
        <v>72</v>
      </c>
      <c r="Q75">
        <v>4770</v>
      </c>
      <c r="T75" t="str">
        <f>VLOOKUP(Table13[[#This Row],[NodeID]],[1]!Table1[[Node ID]:[URL]],3,0)</f>
        <v>magazine/news/chinas-draft-anti-unfair-competition-law-amendments</v>
      </c>
      <c r="U75" s="12">
        <v>7426</v>
      </c>
    </row>
    <row r="76" spans="1:21" x14ac:dyDescent="0.25">
      <c r="A76">
        <v>8300</v>
      </c>
      <c r="B76" s="1">
        <v>42668.400648148097</v>
      </c>
      <c r="C76" s="2">
        <v>42668</v>
      </c>
      <c r="D76" t="s">
        <v>587</v>
      </c>
      <c r="E76" t="s">
        <v>588</v>
      </c>
      <c r="H76" t="s">
        <v>29</v>
      </c>
      <c r="J76" t="s">
        <v>589</v>
      </c>
      <c r="M76" t="s">
        <v>34</v>
      </c>
      <c r="N76" t="s">
        <v>35</v>
      </c>
      <c r="O76" t="s">
        <v>42</v>
      </c>
      <c r="P76" t="s">
        <v>43</v>
      </c>
      <c r="Q76">
        <v>4770</v>
      </c>
      <c r="T76" t="str">
        <f>VLOOKUP(Table13[[#This Row],[NodeID]],[1]!Table1[[Node ID]:[URL]],3,0)</f>
        <v>magazine/news/brexit-update-challenge-to-the-uk-governments-authority</v>
      </c>
      <c r="U76" s="12">
        <v>7427</v>
      </c>
    </row>
    <row r="77" spans="1:21" s="4" customFormat="1" x14ac:dyDescent="0.25">
      <c r="A77">
        <v>8305</v>
      </c>
      <c r="B77" s="1">
        <v>42670.415983796302</v>
      </c>
      <c r="C77" s="2">
        <v>42670</v>
      </c>
      <c r="D77" t="s">
        <v>1035</v>
      </c>
      <c r="E77" t="s">
        <v>1036</v>
      </c>
      <c r="F77"/>
      <c r="G77"/>
      <c r="H77" t="s">
        <v>29</v>
      </c>
      <c r="I77"/>
      <c r="J77" t="s">
        <v>1037</v>
      </c>
      <c r="K77"/>
      <c r="L77"/>
      <c r="M77" t="s">
        <v>81</v>
      </c>
      <c r="N77" t="s">
        <v>71</v>
      </c>
      <c r="O77" t="s">
        <v>72</v>
      </c>
      <c r="P77" t="s">
        <v>526</v>
      </c>
      <c r="Q77">
        <v>4770</v>
      </c>
      <c r="R77" t="s">
        <v>524</v>
      </c>
      <c r="S77"/>
      <c r="T77" t="str">
        <f>VLOOKUP(Table13[[#This Row],[NodeID]],[1]!Table1[[Node ID]:[URL]],3,0)</f>
        <v>magazine/news/rouse-in-profile-theresa-mak</v>
      </c>
      <c r="U77">
        <v>7049</v>
      </c>
    </row>
    <row r="78" spans="1:21" x14ac:dyDescent="0.25">
      <c r="A78">
        <v>8422</v>
      </c>
      <c r="B78" s="1">
        <v>42801.277905092596</v>
      </c>
      <c r="C78" s="2">
        <v>42744</v>
      </c>
      <c r="D78" t="s">
        <v>591</v>
      </c>
      <c r="E78" t="s">
        <v>592</v>
      </c>
      <c r="H78" t="s">
        <v>446</v>
      </c>
      <c r="I78" t="s">
        <v>446</v>
      </c>
      <c r="J78" t="s">
        <v>593</v>
      </c>
      <c r="L78" t="s">
        <v>85</v>
      </c>
      <c r="M78" t="s">
        <v>34</v>
      </c>
      <c r="N78" t="s">
        <v>25</v>
      </c>
      <c r="O78" t="s">
        <v>129</v>
      </c>
      <c r="P78" t="s">
        <v>129</v>
      </c>
      <c r="Q78">
        <v>4770</v>
      </c>
      <c r="R78" t="s">
        <v>446</v>
      </c>
      <c r="T78" t="str">
        <f>VLOOKUP(Table13[[#This Row],[NodeID]],[1]!Table1[[Node ID]:[URL]],3,0)</f>
        <v>magazine/news/regulatory-changes-in-indonesia</v>
      </c>
      <c r="U78">
        <v>7444</v>
      </c>
    </row>
    <row r="79" spans="1:21" x14ac:dyDescent="0.25">
      <c r="A79">
        <v>8343</v>
      </c>
      <c r="B79" s="1">
        <v>42677.161793981497</v>
      </c>
      <c r="C79" s="2">
        <v>42677</v>
      </c>
      <c r="D79" t="s">
        <v>594</v>
      </c>
      <c r="E79" t="s">
        <v>595</v>
      </c>
      <c r="H79" t="s">
        <v>29</v>
      </c>
      <c r="J79" t="s">
        <v>596</v>
      </c>
      <c r="K79" s="4" t="s">
        <v>58</v>
      </c>
      <c r="L79" t="s">
        <v>601</v>
      </c>
      <c r="M79" t="s">
        <v>34</v>
      </c>
      <c r="N79" t="s">
        <v>35</v>
      </c>
      <c r="O79" t="s">
        <v>57</v>
      </c>
      <c r="P79" t="s">
        <v>57</v>
      </c>
      <c r="Q79">
        <v>4770</v>
      </c>
      <c r="R79" t="s">
        <v>60</v>
      </c>
      <c r="T79" t="str">
        <f>VLOOKUP(Table13[[#This Row],[NodeID]],[1]!Table1[[Node ID]:[URL]],3,0)</f>
        <v>magazine/news/a-z-guide-to-africa-madrid-across-africa-to-regional-integration</v>
      </c>
      <c r="U79" s="12">
        <v>7429</v>
      </c>
    </row>
    <row r="80" spans="1:21" x14ac:dyDescent="0.25">
      <c r="A80">
        <v>8348</v>
      </c>
      <c r="B80" s="1">
        <v>42678.121898148202</v>
      </c>
      <c r="C80" s="2">
        <v>42678</v>
      </c>
      <c r="D80" t="s">
        <v>1038</v>
      </c>
      <c r="E80" t="s">
        <v>1039</v>
      </c>
      <c r="H80" t="s">
        <v>29</v>
      </c>
      <c r="J80" t="s">
        <v>1040</v>
      </c>
      <c r="L80" t="s">
        <v>1041</v>
      </c>
      <c r="M80" t="s">
        <v>81</v>
      </c>
      <c r="N80" t="s">
        <v>35</v>
      </c>
      <c r="O80" t="s">
        <v>42</v>
      </c>
      <c r="P80" t="s">
        <v>43</v>
      </c>
      <c r="Q80">
        <v>4770</v>
      </c>
      <c r="R80" t="s">
        <v>475</v>
      </c>
      <c r="T80" t="str">
        <f>VLOOKUP(Table13[[#This Row],[NodeID]],[1]!Table1[[Node ID]:[URL]],3,0)</f>
        <v>magazine/news/chambers-uk-2017-rankings</v>
      </c>
      <c r="U80">
        <v>7052</v>
      </c>
    </row>
    <row r="81" spans="1:21" x14ac:dyDescent="0.25">
      <c r="A81">
        <v>8431</v>
      </c>
      <c r="B81" s="1">
        <v>42801.301458333299</v>
      </c>
      <c r="C81" s="2">
        <v>42762</v>
      </c>
      <c r="D81" t="s">
        <v>597</v>
      </c>
      <c r="H81" t="s">
        <v>524</v>
      </c>
      <c r="I81" t="s">
        <v>524</v>
      </c>
      <c r="J81" t="s">
        <v>598</v>
      </c>
      <c r="L81" t="s">
        <v>41</v>
      </c>
      <c r="M81" t="s">
        <v>34</v>
      </c>
      <c r="Q81">
        <v>4770</v>
      </c>
      <c r="R81" t="s">
        <v>524</v>
      </c>
      <c r="T81" t="str">
        <f>VLOOKUP(Table13[[#This Row],[NodeID]],[1]!Table1[[Node ID]:[URL]],3,0)</f>
        <v>magazine/news/hong-kong-to-implement-madrid-protocol-in-2019</v>
      </c>
      <c r="U81">
        <v>7447</v>
      </c>
    </row>
    <row r="82" spans="1:21" x14ac:dyDescent="0.25">
      <c r="A82">
        <v>8349</v>
      </c>
      <c r="B82" s="1">
        <v>42689.172430555598</v>
      </c>
      <c r="C82" s="2">
        <v>42689</v>
      </c>
      <c r="D82" t="s">
        <v>1042</v>
      </c>
      <c r="E82" t="s">
        <v>1043</v>
      </c>
      <c r="H82" t="s">
        <v>29</v>
      </c>
      <c r="J82" t="s">
        <v>1044</v>
      </c>
      <c r="M82" t="s">
        <v>81</v>
      </c>
      <c r="N82" t="s">
        <v>256</v>
      </c>
      <c r="O82" t="s">
        <v>483</v>
      </c>
      <c r="P82" t="s">
        <v>484</v>
      </c>
      <c r="Q82">
        <v>4770</v>
      </c>
      <c r="R82" t="s">
        <v>1045</v>
      </c>
      <c r="T82" t="str">
        <f>VLOOKUP(Table13[[#This Row],[NodeID]],[1]!Table1[[Node ID]:[URL]],3,0)</f>
        <v>magazine/news/legal-500-asia-pacific-2017</v>
      </c>
      <c r="U82">
        <v>7053</v>
      </c>
    </row>
    <row r="83" spans="1:21" s="7" customFormat="1" x14ac:dyDescent="0.25">
      <c r="A83">
        <v>8366</v>
      </c>
      <c r="B83" s="1">
        <v>42704.374780092599</v>
      </c>
      <c r="C83" s="2">
        <v>42713</v>
      </c>
      <c r="D83" t="s">
        <v>599</v>
      </c>
      <c r="E83"/>
      <c r="F83"/>
      <c r="G83"/>
      <c r="H83" t="s">
        <v>29</v>
      </c>
      <c r="I83"/>
      <c r="J83" t="s">
        <v>600</v>
      </c>
      <c r="K83" s="4" t="s">
        <v>58</v>
      </c>
      <c r="L83" t="s">
        <v>601</v>
      </c>
      <c r="M83" t="s">
        <v>34</v>
      </c>
      <c r="N83" t="s">
        <v>35</v>
      </c>
      <c r="O83" t="s">
        <v>57</v>
      </c>
      <c r="P83" t="s">
        <v>57</v>
      </c>
      <c r="Q83">
        <v>4770</v>
      </c>
      <c r="R83" t="s">
        <v>60</v>
      </c>
      <c r="S83"/>
      <c r="T83" t="str">
        <f>VLOOKUP(Table13[[#This Row],[NodeID]],[1]!Table1[[Node ID]:[URL]],3,0)</f>
        <v>magazine/news/a-z-guide-to-africa-services-protection-to-zimbabwes-40th-aripo-session</v>
      </c>
      <c r="U83" s="12">
        <v>7433</v>
      </c>
    </row>
    <row r="84" spans="1:21" x14ac:dyDescent="0.25">
      <c r="A84">
        <v>8416</v>
      </c>
      <c r="B84" s="1">
        <v>42801.2675115741</v>
      </c>
      <c r="C84" s="2">
        <v>42719</v>
      </c>
      <c r="D84" t="s">
        <v>1046</v>
      </c>
      <c r="E84" t="s">
        <v>1047</v>
      </c>
      <c r="H84" t="s">
        <v>29</v>
      </c>
      <c r="M84" t="s">
        <v>81</v>
      </c>
      <c r="N84" t="s">
        <v>25</v>
      </c>
      <c r="O84" t="s">
        <v>47</v>
      </c>
      <c r="P84" t="s">
        <v>47</v>
      </c>
      <c r="Q84">
        <v>4770</v>
      </c>
      <c r="R84" t="s">
        <v>144</v>
      </c>
      <c r="T84" t="str">
        <f>VLOOKUP(Table13[[#This Row],[NodeID]],[1]!Table1[[Node ID]:[URL]],3,0)</f>
        <v>magazine/news/rouse-in-profile-yen-vu</v>
      </c>
      <c r="U84">
        <v>7056</v>
      </c>
    </row>
    <row r="85" spans="1:21" x14ac:dyDescent="0.25">
      <c r="A85">
        <v>8418</v>
      </c>
      <c r="B85" s="1">
        <v>42801.271608796298</v>
      </c>
      <c r="C85" s="2">
        <v>42720</v>
      </c>
      <c r="D85" t="s">
        <v>1048</v>
      </c>
      <c r="E85" t="s">
        <v>1049</v>
      </c>
      <c r="H85" t="s">
        <v>29</v>
      </c>
      <c r="M85" t="s">
        <v>81</v>
      </c>
      <c r="Q85">
        <v>4770</v>
      </c>
      <c r="T85" t="str">
        <f>VLOOKUP(Table13[[#This Row],[NodeID]],[1]!Table1[[Node ID]:[URL]],3,0)</f>
        <v>magazine/news/seasons-greetings-2017</v>
      </c>
      <c r="U85">
        <v>7059</v>
      </c>
    </row>
    <row r="86" spans="1:21" x14ac:dyDescent="0.25">
      <c r="A86">
        <v>8419</v>
      </c>
      <c r="B86" s="1">
        <v>42801.2727662037</v>
      </c>
      <c r="C86" s="2">
        <v>42732</v>
      </c>
      <c r="D86" t="s">
        <v>602</v>
      </c>
      <c r="H86" t="s">
        <v>29</v>
      </c>
      <c r="J86" t="s">
        <v>603</v>
      </c>
      <c r="K86" t="s">
        <v>77</v>
      </c>
      <c r="L86" t="s">
        <v>41</v>
      </c>
      <c r="M86" t="s">
        <v>34</v>
      </c>
      <c r="N86" t="s">
        <v>25</v>
      </c>
      <c r="O86" t="s">
        <v>47</v>
      </c>
      <c r="P86" t="s">
        <v>47</v>
      </c>
      <c r="Q86">
        <v>4770</v>
      </c>
      <c r="T86" t="str">
        <f>VLOOKUP(Table13[[#This Row],[NodeID]],[1]!Table1[[Node ID]:[URL]],3,0)</f>
        <v>magazine/news/vietnam-releases-new-official-fees-for-trade-marks</v>
      </c>
      <c r="U86" s="12">
        <v>7437</v>
      </c>
    </row>
    <row r="87" spans="1:21" x14ac:dyDescent="0.25">
      <c r="A87">
        <v>8485</v>
      </c>
      <c r="B87" s="1">
        <v>42803.153159722198</v>
      </c>
      <c r="C87" s="2">
        <v>42803</v>
      </c>
      <c r="D87" t="s">
        <v>604</v>
      </c>
      <c r="H87" t="s">
        <v>605</v>
      </c>
      <c r="I87" t="s">
        <v>605</v>
      </c>
      <c r="J87" t="s">
        <v>606</v>
      </c>
      <c r="L87" t="s">
        <v>41</v>
      </c>
      <c r="M87" t="s">
        <v>34</v>
      </c>
      <c r="N87" t="s">
        <v>35</v>
      </c>
      <c r="O87" t="s">
        <v>107</v>
      </c>
      <c r="P87" t="s">
        <v>211</v>
      </c>
      <c r="Q87">
        <v>4770</v>
      </c>
      <c r="R87" t="s">
        <v>605</v>
      </c>
      <c r="T87" t="str">
        <f>VLOOKUP(Table13[[#This Row],[NodeID]],[1]!Table1[[Node ID]:[URL]],3,0)</f>
        <v>magazine/news/qatars-adoption-of-11th-edition-of-nice-classification</v>
      </c>
      <c r="U87">
        <v>7450</v>
      </c>
    </row>
    <row r="88" spans="1:21" x14ac:dyDescent="0.25">
      <c r="A88">
        <v>8426</v>
      </c>
      <c r="B88" s="1">
        <v>42801.286307870403</v>
      </c>
      <c r="C88" s="2">
        <v>42751</v>
      </c>
      <c r="D88" t="s">
        <v>1050</v>
      </c>
      <c r="E88" t="s">
        <v>1051</v>
      </c>
      <c r="H88" t="s">
        <v>29</v>
      </c>
      <c r="K88" t="s">
        <v>689</v>
      </c>
      <c r="M88" t="s">
        <v>81</v>
      </c>
      <c r="N88" t="s">
        <v>256</v>
      </c>
      <c r="O88" t="s">
        <v>483</v>
      </c>
      <c r="P88" t="s">
        <v>483</v>
      </c>
      <c r="Q88">
        <v>4770</v>
      </c>
      <c r="R88" t="s">
        <v>1052</v>
      </c>
      <c r="T88" t="str">
        <f>VLOOKUP(Table13[[#This Row],[NodeID]],[1]!Table1[[Node ID]:[URL]],3,0)</f>
        <v>magazine/news/chambers-asia-pacific-2017</v>
      </c>
      <c r="U88">
        <v>7060</v>
      </c>
    </row>
    <row r="89" spans="1:21" x14ac:dyDescent="0.25">
      <c r="A89">
        <v>8604</v>
      </c>
      <c r="B89" s="1">
        <v>42814.110393518502</v>
      </c>
      <c r="C89" s="2">
        <v>42810</v>
      </c>
      <c r="D89" t="s">
        <v>607</v>
      </c>
      <c r="E89" t="s">
        <v>608</v>
      </c>
      <c r="H89" t="s">
        <v>609</v>
      </c>
      <c r="I89" t="s">
        <v>610</v>
      </c>
      <c r="J89" t="s">
        <v>76</v>
      </c>
      <c r="L89" t="s">
        <v>41</v>
      </c>
      <c r="M89" t="s">
        <v>34</v>
      </c>
      <c r="N89" t="s">
        <v>71</v>
      </c>
      <c r="O89" t="s">
        <v>72</v>
      </c>
      <c r="P89" t="s">
        <v>72</v>
      </c>
      <c r="Q89">
        <v>4770</v>
      </c>
      <c r="R89" t="s">
        <v>610</v>
      </c>
      <c r="T89" t="str">
        <f>VLOOKUP(Table13[[#This Row],[NodeID]],[1]!Table1[[Node ID]:[URL]],3,0)</f>
        <v>magazine/news/chinese-trade-mark-law-the-latest-developments</v>
      </c>
      <c r="U89">
        <v>7451</v>
      </c>
    </row>
    <row r="90" spans="1:21" x14ac:dyDescent="0.25">
      <c r="A90">
        <v>8607</v>
      </c>
      <c r="B90" s="1">
        <v>42815.298298611102</v>
      </c>
      <c r="C90" s="2">
        <v>42815</v>
      </c>
      <c r="D90" t="s">
        <v>611</v>
      </c>
      <c r="H90" t="s">
        <v>612</v>
      </c>
      <c r="I90" t="s">
        <v>612</v>
      </c>
      <c r="J90" t="s">
        <v>613</v>
      </c>
      <c r="L90" t="s">
        <v>614</v>
      </c>
      <c r="M90" t="s">
        <v>34</v>
      </c>
      <c r="N90" t="s">
        <v>35</v>
      </c>
      <c r="O90" t="s">
        <v>107</v>
      </c>
      <c r="P90" t="s">
        <v>211</v>
      </c>
      <c r="Q90">
        <v>4770</v>
      </c>
      <c r="R90" t="s">
        <v>612</v>
      </c>
      <c r="T90" t="str">
        <f>VLOOKUP(Table13[[#This Row],[NodeID]],[1]!Table1[[Node ID]:[URL]],3,0)</f>
        <v>magazine/news/qatars-approval-of-new-designs-law-and-implementing-regulations</v>
      </c>
      <c r="U90">
        <v>7454</v>
      </c>
    </row>
    <row r="91" spans="1:21" x14ac:dyDescent="0.25">
      <c r="A91">
        <v>8430</v>
      </c>
      <c r="B91" s="1">
        <v>42801.299548611103</v>
      </c>
      <c r="C91" s="2">
        <v>42760</v>
      </c>
      <c r="D91" t="s">
        <v>1053</v>
      </c>
      <c r="E91" t="s">
        <v>1054</v>
      </c>
      <c r="H91" t="s">
        <v>29</v>
      </c>
      <c r="J91" t="s">
        <v>57</v>
      </c>
      <c r="M91" t="s">
        <v>81</v>
      </c>
      <c r="N91" t="s">
        <v>35</v>
      </c>
      <c r="O91" t="s">
        <v>57</v>
      </c>
      <c r="P91" t="s">
        <v>57</v>
      </c>
      <c r="Q91">
        <v>4770</v>
      </c>
      <c r="T91" t="str">
        <f>VLOOKUP(Table13[[#This Row],[NodeID]],[1]!Table1[[Node ID]:[URL]],3,0)</f>
        <v>magazine/news/rouse-in-profile-gunther-roland</v>
      </c>
      <c r="U91" t="s">
        <v>1463</v>
      </c>
    </row>
    <row r="92" spans="1:21" x14ac:dyDescent="0.25">
      <c r="A92">
        <v>8701</v>
      </c>
      <c r="B92" s="1">
        <v>42822.4680324074</v>
      </c>
      <c r="C92" s="2">
        <v>42822</v>
      </c>
      <c r="D92" t="s">
        <v>615</v>
      </c>
      <c r="E92" t="s">
        <v>616</v>
      </c>
      <c r="H92" t="s">
        <v>20</v>
      </c>
      <c r="I92" t="s">
        <v>20</v>
      </c>
      <c r="J92" t="s">
        <v>617</v>
      </c>
      <c r="M92" t="s">
        <v>34</v>
      </c>
      <c r="N92" t="s">
        <v>25</v>
      </c>
      <c r="O92" t="s">
        <v>618</v>
      </c>
      <c r="P92" t="s">
        <v>619</v>
      </c>
      <c r="Q92">
        <v>4770</v>
      </c>
      <c r="R92" t="s">
        <v>20</v>
      </c>
      <c r="T92" t="str">
        <f>VLOOKUP(Table13[[#This Row],[NodeID]],[1]!Table1[[Node ID]:[URL]],3,0)</f>
        <v>magazine/news/asean-ip-action-plan-now-in-force</v>
      </c>
      <c r="U92">
        <v>7458</v>
      </c>
    </row>
    <row r="93" spans="1:21" s="4" customFormat="1" x14ac:dyDescent="0.25">
      <c r="A93">
        <v>8435</v>
      </c>
      <c r="B93" s="1">
        <v>42801.310532407399</v>
      </c>
      <c r="C93" s="2">
        <v>42761</v>
      </c>
      <c r="D93" t="s">
        <v>1055</v>
      </c>
      <c r="E93" t="s">
        <v>1056</v>
      </c>
      <c r="F93"/>
      <c r="G93"/>
      <c r="H93" t="s">
        <v>29</v>
      </c>
      <c r="I93"/>
      <c r="J93" t="s">
        <v>1057</v>
      </c>
      <c r="K93"/>
      <c r="L93" t="s">
        <v>41</v>
      </c>
      <c r="M93" t="s">
        <v>81</v>
      </c>
      <c r="N93" t="s">
        <v>158</v>
      </c>
      <c r="O93" t="s">
        <v>1058</v>
      </c>
      <c r="P93" t="s">
        <v>1059</v>
      </c>
      <c r="Q93">
        <v>4770</v>
      </c>
      <c r="R93"/>
      <c r="S93"/>
      <c r="T93" t="str">
        <f>VLOOKUP(Table13[[#This Row],[NodeID]],[1]!Table1[[Node ID]:[URL]],3,0)</f>
        <v>magazine/news/rouse-maintains-excellent-rankings-in-the-wtr-1000</v>
      </c>
      <c r="U93" s="12">
        <v>7061</v>
      </c>
    </row>
    <row r="94" spans="1:21" x14ac:dyDescent="0.25">
      <c r="A94">
        <v>8705</v>
      </c>
      <c r="B94" s="1">
        <v>42825.490532407399</v>
      </c>
      <c r="C94" s="2">
        <v>42825</v>
      </c>
      <c r="D94" t="s">
        <v>620</v>
      </c>
      <c r="E94" t="s">
        <v>621</v>
      </c>
      <c r="H94" t="s">
        <v>475</v>
      </c>
      <c r="I94" t="s">
        <v>475</v>
      </c>
      <c r="J94" t="s">
        <v>622</v>
      </c>
      <c r="M94" t="s">
        <v>34</v>
      </c>
      <c r="N94" t="s">
        <v>35</v>
      </c>
      <c r="O94" t="s">
        <v>42</v>
      </c>
      <c r="P94" t="s">
        <v>174</v>
      </c>
      <c r="Q94">
        <v>4770</v>
      </c>
      <c r="R94" t="s">
        <v>475</v>
      </c>
      <c r="T94" t="str">
        <f>VLOOKUP(Table13[[#This Row],[NodeID]],[1]!Table1[[Node ID]:[URL]],3,0)</f>
        <v>magazine/news/jeremy-newman-thinking-outside-the-box</v>
      </c>
      <c r="U94">
        <v>7512</v>
      </c>
    </row>
    <row r="95" spans="1:21" x14ac:dyDescent="0.25">
      <c r="A95">
        <v>8745</v>
      </c>
      <c r="B95" s="1">
        <v>42853.490347222199</v>
      </c>
      <c r="C95" s="2">
        <v>42853</v>
      </c>
      <c r="D95" t="s">
        <v>623</v>
      </c>
      <c r="E95" t="s">
        <v>624</v>
      </c>
      <c r="H95" t="s">
        <v>73</v>
      </c>
      <c r="I95" t="s">
        <v>73</v>
      </c>
      <c r="J95" t="s">
        <v>625</v>
      </c>
      <c r="M95" t="s">
        <v>81</v>
      </c>
      <c r="N95" t="s">
        <v>71</v>
      </c>
      <c r="O95" t="s">
        <v>72</v>
      </c>
      <c r="P95" t="s">
        <v>626</v>
      </c>
      <c r="Q95">
        <v>4770</v>
      </c>
      <c r="R95" t="s">
        <v>73</v>
      </c>
      <c r="T95" t="str">
        <f>VLOOKUP(Table13[[#This Row],[NodeID]],[1]!Table1[[Node ID]:[URL]],3,0)</f>
        <v>magazine/news/rouse-in-profile-donnie-wang</v>
      </c>
      <c r="U95" s="12">
        <v>7333</v>
      </c>
    </row>
    <row r="96" spans="1:21" x14ac:dyDescent="0.25">
      <c r="A96">
        <v>8768</v>
      </c>
      <c r="B96" s="1">
        <v>42874.441805555602</v>
      </c>
      <c r="C96" s="2">
        <v>42871</v>
      </c>
      <c r="D96" t="s">
        <v>627</v>
      </c>
      <c r="E96" t="s">
        <v>628</v>
      </c>
      <c r="H96" t="s">
        <v>612</v>
      </c>
      <c r="I96" t="s">
        <v>612</v>
      </c>
      <c r="J96" t="s">
        <v>629</v>
      </c>
      <c r="K96" t="s">
        <v>630</v>
      </c>
      <c r="L96" t="s">
        <v>96</v>
      </c>
      <c r="M96" t="s">
        <v>34</v>
      </c>
      <c r="N96" t="s">
        <v>35</v>
      </c>
      <c r="O96" t="s">
        <v>107</v>
      </c>
      <c r="P96" t="s">
        <v>211</v>
      </c>
      <c r="Q96">
        <v>4770</v>
      </c>
      <c r="R96" t="s">
        <v>612</v>
      </c>
      <c r="T96" t="str">
        <f>VLOOKUP(Table13[[#This Row],[NodeID]],[1]!Table1[[Node ID]:[URL]],3,0)</f>
        <v>magazine/news/uae-divisional-patent-applications</v>
      </c>
      <c r="U96">
        <v>7466</v>
      </c>
    </row>
    <row r="97" spans="1:21" x14ac:dyDescent="0.25">
      <c r="A97">
        <v>8444</v>
      </c>
      <c r="B97" s="1">
        <v>42801.331250000003</v>
      </c>
      <c r="C97" s="2">
        <v>42779</v>
      </c>
      <c r="D97" t="s">
        <v>1060</v>
      </c>
      <c r="E97" t="s">
        <v>1061</v>
      </c>
      <c r="H97" t="s">
        <v>29</v>
      </c>
      <c r="M97" t="s">
        <v>81</v>
      </c>
      <c r="N97" t="s">
        <v>71</v>
      </c>
      <c r="O97" t="s">
        <v>72</v>
      </c>
      <c r="P97" t="s">
        <v>72</v>
      </c>
      <c r="Q97">
        <v>4770</v>
      </c>
      <c r="R97" t="s">
        <v>1062</v>
      </c>
      <c r="T97" t="str">
        <f>VLOOKUP(Table13[[#This Row],[NodeID]],[1]!Table1[[Node ID]:[URL]],3,0)</f>
        <v>magazine/news/rouse-in-profile-nigel-wong</v>
      </c>
      <c r="U97" s="12">
        <v>7064</v>
      </c>
    </row>
    <row r="98" spans="1:21" x14ac:dyDescent="0.25">
      <c r="A98">
        <v>8782</v>
      </c>
      <c r="B98" s="1">
        <v>42878.586516203701</v>
      </c>
      <c r="C98" s="2">
        <v>42878</v>
      </c>
      <c r="D98" t="s">
        <v>631</v>
      </c>
      <c r="H98" t="s">
        <v>172</v>
      </c>
      <c r="I98" t="s">
        <v>172</v>
      </c>
      <c r="J98" t="s">
        <v>632</v>
      </c>
      <c r="L98" t="s">
        <v>70</v>
      </c>
      <c r="M98" t="s">
        <v>34</v>
      </c>
      <c r="N98" t="s">
        <v>35</v>
      </c>
      <c r="O98" t="s">
        <v>36</v>
      </c>
      <c r="P98" t="s">
        <v>36</v>
      </c>
      <c r="Q98">
        <v>4770</v>
      </c>
      <c r="R98" t="s">
        <v>172</v>
      </c>
      <c r="T98" t="str">
        <f>VLOOKUP(Table13[[#This Row],[NodeID]],[1]!Table1[[Node ID]:[URL]],3,0)</f>
        <v>magazine/news/enforcing-ip-rights-in-russia-working-with-customs</v>
      </c>
      <c r="U98">
        <v>7469</v>
      </c>
    </row>
    <row r="99" spans="1:21" x14ac:dyDescent="0.25">
      <c r="A99">
        <v>8811</v>
      </c>
      <c r="B99" s="1">
        <v>42898.607858796298</v>
      </c>
      <c r="C99" s="2">
        <v>42898</v>
      </c>
      <c r="D99" t="s">
        <v>633</v>
      </c>
      <c r="E99" t="s">
        <v>634</v>
      </c>
      <c r="H99" t="s">
        <v>524</v>
      </c>
      <c r="I99" t="s">
        <v>524</v>
      </c>
      <c r="J99" t="s">
        <v>635</v>
      </c>
      <c r="K99" t="s">
        <v>127</v>
      </c>
      <c r="L99" t="s">
        <v>85</v>
      </c>
      <c r="M99" t="s">
        <v>34</v>
      </c>
      <c r="N99" t="s">
        <v>71</v>
      </c>
      <c r="O99" t="s">
        <v>72</v>
      </c>
      <c r="P99" t="s">
        <v>636</v>
      </c>
      <c r="Q99">
        <v>4770</v>
      </c>
      <c r="R99" t="s">
        <v>524</v>
      </c>
      <c r="T99" t="str">
        <f>VLOOKUP(Table13[[#This Row],[NodeID]],[1]!Table1[[Node ID]:[URL]],3,0)</f>
        <v>magazine/news/personal-data-protection-in-hong-kong</v>
      </c>
      <c r="U99">
        <v>7470</v>
      </c>
    </row>
    <row r="100" spans="1:21" x14ac:dyDescent="0.25">
      <c r="A100">
        <v>8812</v>
      </c>
      <c r="B100" s="1">
        <v>42898.622557870403</v>
      </c>
      <c r="C100" s="2">
        <v>42898</v>
      </c>
      <c r="D100" t="s">
        <v>637</v>
      </c>
      <c r="E100" t="s">
        <v>638</v>
      </c>
      <c r="H100" t="s">
        <v>446</v>
      </c>
      <c r="I100" t="s">
        <v>446</v>
      </c>
      <c r="J100" t="s">
        <v>639</v>
      </c>
      <c r="K100" t="s">
        <v>115</v>
      </c>
      <c r="L100" t="s">
        <v>1464</v>
      </c>
      <c r="M100" t="s">
        <v>34</v>
      </c>
      <c r="N100" t="s">
        <v>25</v>
      </c>
      <c r="O100" t="s">
        <v>129</v>
      </c>
      <c r="P100" t="s">
        <v>129</v>
      </c>
      <c r="Q100">
        <v>4770</v>
      </c>
      <c r="R100" t="s">
        <v>446</v>
      </c>
      <c r="T100" t="str">
        <f>VLOOKUP(Table13[[#This Row],[NodeID]],[1]!Table1[[Node ID]:[URL]],3,0)</f>
        <v>magazine/news/internet-regulations-in-indonesia</v>
      </c>
      <c r="U100">
        <v>7471</v>
      </c>
    </row>
    <row r="101" spans="1:21" x14ac:dyDescent="0.25">
      <c r="A101">
        <v>8445</v>
      </c>
      <c r="B101" s="1">
        <v>42801.333136574103</v>
      </c>
      <c r="C101" s="2">
        <v>42780</v>
      </c>
      <c r="D101" t="s">
        <v>1063</v>
      </c>
      <c r="E101" t="s">
        <v>1064</v>
      </c>
      <c r="H101" t="s">
        <v>29</v>
      </c>
      <c r="J101" t="s">
        <v>1065</v>
      </c>
      <c r="M101" t="s">
        <v>81</v>
      </c>
      <c r="N101" t="s">
        <v>158</v>
      </c>
      <c r="O101" t="s">
        <v>1066</v>
      </c>
      <c r="P101" t="s">
        <v>1067</v>
      </c>
      <c r="Q101">
        <v>4770</v>
      </c>
      <c r="T101" t="str">
        <f>VLOOKUP(Table13[[#This Row],[NodeID]],[1]!Table1[[Node ID]:[URL]],3,0)</f>
        <v>magazine/news/managing-ip-global-awards</v>
      </c>
      <c r="U101" s="12">
        <v>7065</v>
      </c>
    </row>
    <row r="102" spans="1:21" x14ac:dyDescent="0.25">
      <c r="A102">
        <v>8832</v>
      </c>
      <c r="B102" s="1">
        <v>42901.458946759303</v>
      </c>
      <c r="C102" s="2">
        <v>42899</v>
      </c>
      <c r="D102" t="s">
        <v>640</v>
      </c>
      <c r="H102" t="s">
        <v>20</v>
      </c>
      <c r="I102" t="s">
        <v>20</v>
      </c>
      <c r="J102" t="s">
        <v>641</v>
      </c>
      <c r="K102" t="s">
        <v>642</v>
      </c>
      <c r="L102" t="s">
        <v>1465</v>
      </c>
      <c r="M102" t="s">
        <v>34</v>
      </c>
      <c r="N102" t="s">
        <v>291</v>
      </c>
      <c r="O102" t="s">
        <v>643</v>
      </c>
      <c r="P102" t="s">
        <v>644</v>
      </c>
      <c r="Q102">
        <v>4770</v>
      </c>
      <c r="R102" t="s">
        <v>20</v>
      </c>
      <c r="T102" t="str">
        <f>VLOOKUP(Table13[[#This Row],[NodeID]],[1]!Table1[[Node ID]:[URL]],3,0)</f>
        <v>magazine/news/new-cambodian-consumer-protection-law</v>
      </c>
      <c r="U102">
        <v>7485</v>
      </c>
    </row>
    <row r="103" spans="1:21" x14ac:dyDescent="0.25">
      <c r="A103">
        <v>8836</v>
      </c>
      <c r="B103" s="1">
        <v>42906.472025463001</v>
      </c>
      <c r="C103" s="2">
        <v>42905</v>
      </c>
      <c r="D103" t="s">
        <v>645</v>
      </c>
      <c r="H103" t="s">
        <v>20</v>
      </c>
      <c r="I103" t="s">
        <v>20</v>
      </c>
      <c r="J103" t="s">
        <v>646</v>
      </c>
      <c r="K103" t="s">
        <v>647</v>
      </c>
      <c r="L103" t="s">
        <v>85</v>
      </c>
      <c r="M103" t="s">
        <v>34</v>
      </c>
      <c r="N103" t="s">
        <v>25</v>
      </c>
      <c r="O103" t="s">
        <v>129</v>
      </c>
      <c r="P103" t="s">
        <v>129</v>
      </c>
      <c r="Q103">
        <v>4770</v>
      </c>
      <c r="R103" t="s">
        <v>20</v>
      </c>
      <c r="T103" t="str">
        <f>VLOOKUP(Table13[[#This Row],[NodeID]],[1]!Table1[[Node ID]:[URL]],3,0)</f>
        <v>magazine/news/online-businesses-and-tax-in-indonesia</v>
      </c>
      <c r="U103">
        <v>7486</v>
      </c>
    </row>
    <row r="104" spans="1:21" x14ac:dyDescent="0.25">
      <c r="A104">
        <v>8837</v>
      </c>
      <c r="B104" s="1">
        <v>42908.454629629603</v>
      </c>
      <c r="C104" s="2">
        <v>42906</v>
      </c>
      <c r="D104" t="s">
        <v>648</v>
      </c>
      <c r="H104" t="s">
        <v>20</v>
      </c>
      <c r="I104" t="s">
        <v>20</v>
      </c>
      <c r="J104" t="s">
        <v>649</v>
      </c>
      <c r="K104" t="s">
        <v>139</v>
      </c>
      <c r="L104" t="s">
        <v>1466</v>
      </c>
      <c r="M104" t="s">
        <v>34</v>
      </c>
      <c r="N104" t="s">
        <v>25</v>
      </c>
      <c r="O104" t="s">
        <v>129</v>
      </c>
      <c r="P104" t="s">
        <v>650</v>
      </c>
      <c r="Q104">
        <v>4770</v>
      </c>
      <c r="R104" t="s">
        <v>20</v>
      </c>
      <c r="T104" t="str">
        <f>VLOOKUP(Table13[[#This Row],[NodeID]],[1]!Table1[[Node ID]:[URL]],3,0)</f>
        <v>magazine/news/singapore-transhipment-and-illicit-goods</v>
      </c>
      <c r="U104">
        <v>7489</v>
      </c>
    </row>
    <row r="105" spans="1:21" x14ac:dyDescent="0.25">
      <c r="A105">
        <v>8450</v>
      </c>
      <c r="B105" s="1">
        <v>42801.347118055601</v>
      </c>
      <c r="C105" s="2">
        <v>42793</v>
      </c>
      <c r="D105" t="s">
        <v>1068</v>
      </c>
      <c r="E105" t="s">
        <v>1069</v>
      </c>
      <c r="H105" t="s">
        <v>29</v>
      </c>
      <c r="J105" t="s">
        <v>1070</v>
      </c>
      <c r="M105" t="s">
        <v>81</v>
      </c>
      <c r="Q105">
        <v>4770</v>
      </c>
      <c r="R105" t="s">
        <v>1071</v>
      </c>
      <c r="T105" t="str">
        <f>VLOOKUP(Table13[[#This Row],[NodeID]],[1]!Table1[[Node ID]:[URL]],3,0)</f>
        <v>magazine/news/rouse-is-coming-to-inta-in-barcelona</v>
      </c>
      <c r="U105" s="12">
        <v>7068</v>
      </c>
    </row>
    <row r="106" spans="1:21" x14ac:dyDescent="0.25">
      <c r="A106">
        <v>8858</v>
      </c>
      <c r="B106" s="1">
        <v>42936.590185185203</v>
      </c>
      <c r="C106" s="2">
        <v>42936</v>
      </c>
      <c r="D106" t="s">
        <v>651</v>
      </c>
      <c r="H106" t="s">
        <v>652</v>
      </c>
      <c r="I106" t="s">
        <v>652</v>
      </c>
      <c r="J106" t="s">
        <v>653</v>
      </c>
      <c r="K106" t="s">
        <v>115</v>
      </c>
      <c r="L106" t="s">
        <v>1467</v>
      </c>
      <c r="M106" t="s">
        <v>34</v>
      </c>
      <c r="N106" t="s">
        <v>52</v>
      </c>
      <c r="O106" t="s">
        <v>478</v>
      </c>
      <c r="P106" t="s">
        <v>654</v>
      </c>
      <c r="Q106">
        <v>4770</v>
      </c>
      <c r="R106" t="s">
        <v>652</v>
      </c>
      <c r="T106" t="str">
        <f>VLOOKUP(Table13[[#This Row],[NodeID]],[1]!Table1[[Node ID]:[URL]],3,0)</f>
        <v>magazine/news/the-belt-and-road-impact-on-counterfeit-supply-chains</v>
      </c>
      <c r="U106">
        <v>7494</v>
      </c>
    </row>
    <row r="107" spans="1:21" x14ac:dyDescent="0.25">
      <c r="A107">
        <v>8580</v>
      </c>
      <c r="B107" s="1">
        <v>42807.253472222197</v>
      </c>
      <c r="C107" s="2">
        <v>42804</v>
      </c>
      <c r="D107" t="s">
        <v>1072</v>
      </c>
      <c r="H107" t="s">
        <v>29</v>
      </c>
      <c r="J107" t="s">
        <v>1073</v>
      </c>
      <c r="M107" t="s">
        <v>81</v>
      </c>
      <c r="Q107">
        <v>4770</v>
      </c>
      <c r="T107" t="str">
        <f>VLOOKUP(Table13[[#This Row],[NodeID]],[1]!Table1[[Node ID]:[URL]],3,0)</f>
        <v>magazine/news/managing-ip-global-awards-rouse-wins-in-three-categories</v>
      </c>
      <c r="U107" s="12">
        <v>7071</v>
      </c>
    </row>
    <row r="108" spans="1:21" x14ac:dyDescent="0.25">
      <c r="A108">
        <v>8609</v>
      </c>
      <c r="B108" s="1">
        <v>42815.340520833299</v>
      </c>
      <c r="C108" s="2">
        <v>42815</v>
      </c>
      <c r="D108" t="s">
        <v>655</v>
      </c>
      <c r="E108" t="s">
        <v>656</v>
      </c>
      <c r="H108" t="s">
        <v>29</v>
      </c>
      <c r="J108" t="s">
        <v>36</v>
      </c>
      <c r="K108" t="s">
        <v>40</v>
      </c>
      <c r="L108" t="s">
        <v>70</v>
      </c>
      <c r="M108" t="s">
        <v>34</v>
      </c>
      <c r="N108" t="s">
        <v>35</v>
      </c>
      <c r="O108" t="s">
        <v>36</v>
      </c>
      <c r="P108" t="s">
        <v>36</v>
      </c>
      <c r="Q108">
        <v>4770</v>
      </c>
      <c r="R108" t="s">
        <v>657</v>
      </c>
      <c r="T108" t="str">
        <f>VLOOKUP(Table13[[#This Row],[NodeID]],[1]!Table1[[Node ID]:[URL]],3,0)</f>
        <v>magazine/news/russia-customs</v>
      </c>
      <c r="U108">
        <v>7455</v>
      </c>
    </row>
    <row r="109" spans="1:21" x14ac:dyDescent="0.25">
      <c r="A109">
        <v>8869</v>
      </c>
      <c r="B109" s="1">
        <v>42944.507245370398</v>
      </c>
      <c r="C109" s="2">
        <v>42944</v>
      </c>
      <c r="D109" t="s">
        <v>658</v>
      </c>
      <c r="H109" t="s">
        <v>166</v>
      </c>
      <c r="I109" t="s">
        <v>166</v>
      </c>
      <c r="J109" t="s">
        <v>659</v>
      </c>
      <c r="L109" t="s">
        <v>660</v>
      </c>
      <c r="M109" t="s">
        <v>34</v>
      </c>
      <c r="N109" t="s">
        <v>25</v>
      </c>
      <c r="O109" t="s">
        <v>186</v>
      </c>
      <c r="P109" t="s">
        <v>186</v>
      </c>
      <c r="Q109">
        <v>4770</v>
      </c>
      <c r="R109" t="s">
        <v>661</v>
      </c>
      <c r="T109" t="str">
        <f>VLOOKUP(Table13[[#This Row],[NodeID]],[1]!Table1[[Node ID]:[URL]],3,0)</f>
        <v>magazine/news/myanmar-draft-laws-on-patent-industrial-design-and-trade-mark-released</v>
      </c>
      <c r="U109">
        <v>7513</v>
      </c>
    </row>
    <row r="110" spans="1:21" x14ac:dyDescent="0.25">
      <c r="A110">
        <v>8775</v>
      </c>
      <c r="B110" s="1">
        <v>42877.585208333301</v>
      </c>
      <c r="C110" s="2">
        <v>42877</v>
      </c>
      <c r="D110" t="s">
        <v>1074</v>
      </c>
      <c r="E110" t="s">
        <v>1075</v>
      </c>
      <c r="H110" t="s">
        <v>29</v>
      </c>
      <c r="J110" t="s">
        <v>1076</v>
      </c>
      <c r="K110" t="s">
        <v>115</v>
      </c>
      <c r="L110" t="s">
        <v>23</v>
      </c>
      <c r="M110" t="s">
        <v>81</v>
      </c>
      <c r="N110" t="s">
        <v>477</v>
      </c>
      <c r="O110" t="s">
        <v>1077</v>
      </c>
      <c r="P110" t="s">
        <v>1078</v>
      </c>
      <c r="Q110">
        <v>4770</v>
      </c>
      <c r="R110" t="s">
        <v>1079</v>
      </c>
      <c r="T110" t="str">
        <f>VLOOKUP(Table13[[#This Row],[NodeID]],[1]!Table1[[Node ID]:[URL]],3,0)</f>
        <v>magazine/news/mip-ip-stars-2017-trade-marks</v>
      </c>
      <c r="U110" s="12">
        <v>7072</v>
      </c>
    </row>
    <row r="111" spans="1:21" x14ac:dyDescent="0.25">
      <c r="A111">
        <v>8874</v>
      </c>
      <c r="B111" s="1">
        <v>42957.354745370401</v>
      </c>
      <c r="C111" s="2">
        <v>42956</v>
      </c>
      <c r="D111" t="s">
        <v>662</v>
      </c>
      <c r="E111" t="s">
        <v>663</v>
      </c>
      <c r="H111" t="s">
        <v>166</v>
      </c>
      <c r="I111" t="s">
        <v>166</v>
      </c>
      <c r="J111" t="s">
        <v>664</v>
      </c>
      <c r="M111" t="s">
        <v>34</v>
      </c>
      <c r="N111" t="s">
        <v>25</v>
      </c>
      <c r="O111" t="s">
        <v>165</v>
      </c>
      <c r="P111" t="s">
        <v>165</v>
      </c>
      <c r="Q111">
        <v>4770</v>
      </c>
      <c r="R111" t="s">
        <v>166</v>
      </c>
      <c r="T111" t="str">
        <f>VLOOKUP(Table13[[#This Row],[NodeID]],[1]!Table1[[Node ID]:[URL]],3,0)</f>
        <v>magazine/news/date-announced-for-thailand-to-join-madrid-protocol</v>
      </c>
      <c r="U111">
        <v>7495</v>
      </c>
    </row>
    <row r="112" spans="1:21" x14ac:dyDescent="0.25">
      <c r="A112">
        <v>8908</v>
      </c>
      <c r="B112" s="1">
        <v>42963.449247685203</v>
      </c>
      <c r="C112" s="2">
        <v>42961</v>
      </c>
      <c r="D112" t="s">
        <v>665</v>
      </c>
      <c r="E112" t="s">
        <v>666</v>
      </c>
      <c r="H112" t="s">
        <v>20</v>
      </c>
      <c r="I112" t="s">
        <v>20</v>
      </c>
      <c r="J112" t="s">
        <v>667</v>
      </c>
      <c r="K112" t="s">
        <v>127</v>
      </c>
      <c r="L112" t="s">
        <v>96</v>
      </c>
      <c r="M112" t="s">
        <v>34</v>
      </c>
      <c r="N112" t="s">
        <v>25</v>
      </c>
      <c r="O112" t="s">
        <v>129</v>
      </c>
      <c r="P112" t="s">
        <v>129</v>
      </c>
      <c r="Q112">
        <v>4770</v>
      </c>
      <c r="R112" t="s">
        <v>20</v>
      </c>
      <c r="T112" t="str">
        <f>VLOOKUP(Table13[[#This Row],[NodeID]],[1]!Table1[[Node ID]:[URL]],3,0)</f>
        <v>magazine/news/article-20-of-the-new-patent-law-in-indonesia</v>
      </c>
      <c r="U112">
        <v>7496</v>
      </c>
    </row>
    <row r="113" spans="1:21" x14ac:dyDescent="0.25">
      <c r="A113">
        <v>8910</v>
      </c>
      <c r="B113" s="1">
        <v>42968.658344907402</v>
      </c>
      <c r="C113" s="2">
        <v>42965</v>
      </c>
      <c r="D113" t="s">
        <v>668</v>
      </c>
      <c r="H113" t="s">
        <v>20</v>
      </c>
      <c r="I113" t="s">
        <v>20</v>
      </c>
      <c r="J113" t="s">
        <v>669</v>
      </c>
      <c r="K113" t="s">
        <v>139</v>
      </c>
      <c r="L113" t="s">
        <v>96</v>
      </c>
      <c r="M113" t="s">
        <v>34</v>
      </c>
      <c r="N113" t="s">
        <v>25</v>
      </c>
      <c r="O113" t="s">
        <v>129</v>
      </c>
      <c r="P113" t="s">
        <v>129</v>
      </c>
      <c r="Q113">
        <v>4770</v>
      </c>
      <c r="R113" t="s">
        <v>20</v>
      </c>
      <c r="T113" t="str">
        <f>VLOOKUP(Table13[[#This Row],[NodeID]],[1]!Table1[[Node ID]:[URL]],3,0)</f>
        <v>magazine/news/protection-of-traditional-knowledge-and-genetic-resources</v>
      </c>
      <c r="U113">
        <v>7497</v>
      </c>
    </row>
    <row r="114" spans="1:21" x14ac:dyDescent="0.25">
      <c r="A114">
        <v>8823</v>
      </c>
      <c r="B114" s="1">
        <v>42900.508287037002</v>
      </c>
      <c r="C114" s="2">
        <v>42899</v>
      </c>
      <c r="D114" t="s">
        <v>670</v>
      </c>
      <c r="H114" t="s">
        <v>29</v>
      </c>
      <c r="J114" t="s">
        <v>671</v>
      </c>
      <c r="K114" t="s">
        <v>154</v>
      </c>
      <c r="L114" t="s">
        <v>70</v>
      </c>
      <c r="M114" t="s">
        <v>34</v>
      </c>
      <c r="N114" t="s">
        <v>71</v>
      </c>
      <c r="O114" t="s">
        <v>72</v>
      </c>
      <c r="P114" t="s">
        <v>72</v>
      </c>
      <c r="Q114">
        <v>4770</v>
      </c>
      <c r="T114" t="str">
        <f>VLOOKUP(Table13[[#This Row],[NodeID]],[1]!Table1[[Node ID]:[URL]],3,0)</f>
        <v>magazine/news/a-summary-of-the-china-customs-ip-protection-report</v>
      </c>
      <c r="U114">
        <v>7484</v>
      </c>
    </row>
    <row r="115" spans="1:21" x14ac:dyDescent="0.25">
      <c r="A115">
        <v>8924</v>
      </c>
      <c r="B115" s="1">
        <v>42977.373854166697</v>
      </c>
      <c r="C115" s="2">
        <v>42977</v>
      </c>
      <c r="D115" t="s">
        <v>672</v>
      </c>
      <c r="E115" t="s">
        <v>673</v>
      </c>
      <c r="H115" t="s">
        <v>166</v>
      </c>
      <c r="I115" t="s">
        <v>166</v>
      </c>
      <c r="J115" t="s">
        <v>674</v>
      </c>
      <c r="L115" t="s">
        <v>41</v>
      </c>
      <c r="M115" t="s">
        <v>34</v>
      </c>
      <c r="N115" t="s">
        <v>25</v>
      </c>
      <c r="O115" t="s">
        <v>186</v>
      </c>
      <c r="P115" t="s">
        <v>186</v>
      </c>
      <c r="Q115">
        <v>4770</v>
      </c>
      <c r="R115" t="s">
        <v>166</v>
      </c>
      <c r="T115" t="str">
        <f>VLOOKUP(Table13[[#This Row],[NodeID]],[1]!Table1[[Node ID]:[URL]],3,0)</f>
        <v>magazine/news/introduction-to-myanmar-draft-trade-mark-law-2017</v>
      </c>
      <c r="U115">
        <v>7498</v>
      </c>
    </row>
    <row r="116" spans="1:21" x14ac:dyDescent="0.25">
      <c r="A116">
        <v>8843</v>
      </c>
      <c r="B116" s="1">
        <v>42916.406886574099</v>
      </c>
      <c r="C116" s="2">
        <v>42916</v>
      </c>
      <c r="D116" t="s">
        <v>1080</v>
      </c>
      <c r="E116" t="s">
        <v>1081</v>
      </c>
      <c r="H116" t="s">
        <v>29</v>
      </c>
      <c r="J116" t="s">
        <v>1082</v>
      </c>
      <c r="M116" t="s">
        <v>81</v>
      </c>
      <c r="Q116">
        <v>4770</v>
      </c>
      <c r="T116" t="str">
        <f>VLOOKUP(Table13[[#This Row],[NodeID]],[1]!Table1[[Node ID]:[URL]],3,0)</f>
        <v>magazine/news/rouse-in-profile-rupert-ross-macdonald</v>
      </c>
      <c r="U116" s="12">
        <v>7075</v>
      </c>
    </row>
    <row r="117" spans="1:21" x14ac:dyDescent="0.25">
      <c r="A117">
        <v>8861</v>
      </c>
      <c r="B117" s="1">
        <v>42940.5176041667</v>
      </c>
      <c r="C117" s="2">
        <v>42940</v>
      </c>
      <c r="D117" t="s">
        <v>1083</v>
      </c>
      <c r="E117" t="s">
        <v>1084</v>
      </c>
      <c r="H117" t="s">
        <v>29</v>
      </c>
      <c r="J117" t="s">
        <v>1085</v>
      </c>
      <c r="L117" t="s">
        <v>41</v>
      </c>
      <c r="M117" t="s">
        <v>81</v>
      </c>
      <c r="N117" t="s">
        <v>1086</v>
      </c>
      <c r="O117" t="s">
        <v>1087</v>
      </c>
      <c r="P117" t="s">
        <v>1088</v>
      </c>
      <c r="Q117">
        <v>4770</v>
      </c>
      <c r="T117" t="str">
        <f>VLOOKUP(Table13[[#This Row],[NodeID]],[1]!Table1[[Node ID]:[URL]],3,0)</f>
        <v>magazine/news/whos-who-legal-2017</v>
      </c>
      <c r="U117" s="12">
        <v>7076</v>
      </c>
    </row>
    <row r="118" spans="1:21" x14ac:dyDescent="0.25">
      <c r="A118">
        <v>8963</v>
      </c>
      <c r="B118" s="1">
        <v>43011.545729166697</v>
      </c>
      <c r="C118" s="2">
        <v>43011</v>
      </c>
      <c r="D118" t="s">
        <v>675</v>
      </c>
      <c r="H118" t="s">
        <v>676</v>
      </c>
      <c r="I118" t="s">
        <v>676</v>
      </c>
      <c r="J118" t="s">
        <v>677</v>
      </c>
      <c r="M118" t="s">
        <v>34</v>
      </c>
      <c r="Q118">
        <v>4770</v>
      </c>
      <c r="R118" t="s">
        <v>676</v>
      </c>
      <c r="T118" t="str">
        <f>VLOOKUP(Table13[[#This Row],[NodeID]],[1]!Table1[[Node ID]:[URL]],3,0)</f>
        <v>magazine/news/its-official-indonesia-is-the-100th-country-accessing-the-madrid-protocol</v>
      </c>
      <c r="U118">
        <v>7499</v>
      </c>
    </row>
    <row r="119" spans="1:21" x14ac:dyDescent="0.25">
      <c r="A119">
        <v>8964</v>
      </c>
      <c r="B119" s="1">
        <v>43011.558020833298</v>
      </c>
      <c r="C119" s="2">
        <v>43011</v>
      </c>
      <c r="D119" t="s">
        <v>678</v>
      </c>
      <c r="H119" t="s">
        <v>172</v>
      </c>
      <c r="I119" t="s">
        <v>172</v>
      </c>
      <c r="J119" t="s">
        <v>679</v>
      </c>
      <c r="M119" t="s">
        <v>63</v>
      </c>
      <c r="Q119">
        <v>4770</v>
      </c>
      <c r="R119" t="s">
        <v>172</v>
      </c>
      <c r="T119" t="str">
        <f>VLOOKUP(Table13[[#This Row],[NodeID]],[1]!Table1[[Node ID]:[URL]],3,0)</f>
        <v>magazine/news/revision-of-official-fees-by-russian-patent-office</v>
      </c>
      <c r="U119">
        <v>7500</v>
      </c>
    </row>
    <row r="120" spans="1:21" s="4" customFormat="1" x14ac:dyDescent="0.25">
      <c r="A120">
        <v>8862</v>
      </c>
      <c r="B120" s="1">
        <v>42940.621180555601</v>
      </c>
      <c r="C120" s="2">
        <v>42940</v>
      </c>
      <c r="D120" t="s">
        <v>1089</v>
      </c>
      <c r="E120"/>
      <c r="F120"/>
      <c r="G120"/>
      <c r="H120" t="s">
        <v>29</v>
      </c>
      <c r="I120"/>
      <c r="J120" t="s">
        <v>1090</v>
      </c>
      <c r="K120"/>
      <c r="L120" t="s">
        <v>96</v>
      </c>
      <c r="M120" t="s">
        <v>81</v>
      </c>
      <c r="N120" t="s">
        <v>158</v>
      </c>
      <c r="O120" t="s">
        <v>1091</v>
      </c>
      <c r="P120" t="s">
        <v>1092</v>
      </c>
      <c r="Q120">
        <v>4770</v>
      </c>
      <c r="R120"/>
      <c r="S120"/>
      <c r="T120" t="str">
        <f>VLOOKUP(Table13[[#This Row],[NodeID]],[1]!Table1[[Node ID]:[URL]],3,0)</f>
        <v>magazine/news/mip-ip-stars-2017-patents</v>
      </c>
      <c r="U120" s="12">
        <v>7077</v>
      </c>
    </row>
    <row r="121" spans="1:21" x14ac:dyDescent="0.25">
      <c r="A121">
        <v>8870</v>
      </c>
      <c r="B121" s="1">
        <v>42947.528321759302</v>
      </c>
      <c r="C121" s="2">
        <v>42947</v>
      </c>
      <c r="D121" t="s">
        <v>1093</v>
      </c>
      <c r="E121" t="s">
        <v>1094</v>
      </c>
      <c r="H121" t="s">
        <v>29</v>
      </c>
      <c r="J121" t="s">
        <v>1095</v>
      </c>
      <c r="L121" t="s">
        <v>41</v>
      </c>
      <c r="M121" t="s">
        <v>81</v>
      </c>
      <c r="N121" t="s">
        <v>35</v>
      </c>
      <c r="O121" t="s">
        <v>36</v>
      </c>
      <c r="P121" t="s">
        <v>36</v>
      </c>
      <c r="Q121">
        <v>4770</v>
      </c>
      <c r="R121" t="s">
        <v>1096</v>
      </c>
      <c r="T121" t="str">
        <f>VLOOKUP(Table13[[#This Row],[NodeID]],[1]!Table1[[Node ID]:[URL]],3,0)</f>
        <v>magazine/news/rouse-in-profile-elena-kulakova</v>
      </c>
      <c r="U121" s="12">
        <v>7080</v>
      </c>
    </row>
    <row r="122" spans="1:21" x14ac:dyDescent="0.25">
      <c r="A122">
        <v>8915</v>
      </c>
      <c r="B122" s="1">
        <v>42970.340393518498</v>
      </c>
      <c r="C122" s="2">
        <v>42969</v>
      </c>
      <c r="D122" t="s">
        <v>1097</v>
      </c>
      <c r="E122" t="s">
        <v>1098</v>
      </c>
      <c r="H122" t="s">
        <v>29</v>
      </c>
      <c r="J122" t="s">
        <v>1099</v>
      </c>
      <c r="K122" t="s">
        <v>40</v>
      </c>
      <c r="L122" t="s">
        <v>415</v>
      </c>
      <c r="M122" t="s">
        <v>63</v>
      </c>
      <c r="N122" t="s">
        <v>71</v>
      </c>
      <c r="O122" t="s">
        <v>72</v>
      </c>
      <c r="P122" t="s">
        <v>72</v>
      </c>
      <c r="Q122">
        <v>4770</v>
      </c>
      <c r="T122" t="str">
        <f>VLOOKUP(Table13[[#This Row],[NodeID]],[1]!Table1[[Node ID]:[URL]],3,0)</f>
        <v>magazine/news/rouse-china-secures-precedent-setting-judgment-for-new-balance-in-china</v>
      </c>
      <c r="U122">
        <v>6832</v>
      </c>
    </row>
    <row r="123" spans="1:21" x14ac:dyDescent="0.25">
      <c r="A123">
        <v>8943</v>
      </c>
      <c r="B123" s="1">
        <v>43003.724502314799</v>
      </c>
      <c r="C123" s="2">
        <v>43003</v>
      </c>
      <c r="D123" t="s">
        <v>1100</v>
      </c>
      <c r="H123" t="s">
        <v>29</v>
      </c>
      <c r="J123" t="s">
        <v>1101</v>
      </c>
      <c r="K123" t="s">
        <v>1102</v>
      </c>
      <c r="L123" t="s">
        <v>392</v>
      </c>
      <c r="M123" t="s">
        <v>81</v>
      </c>
      <c r="N123" t="s">
        <v>1103</v>
      </c>
      <c r="O123" t="s">
        <v>1104</v>
      </c>
      <c r="P123" t="s">
        <v>1105</v>
      </c>
      <c r="Q123">
        <v>4770</v>
      </c>
      <c r="T123" t="str">
        <f>VLOOKUP(Table13[[#This Row],[NodeID]],[1]!Table1[[Node ID]:[URL]],3,0)</f>
        <v>magazine/news/impressive-rouse-presence-on-2018-inta-committees</v>
      </c>
      <c r="U123" s="12">
        <v>7083</v>
      </c>
    </row>
    <row r="124" spans="1:21" x14ac:dyDescent="0.25">
      <c r="A124">
        <v>9016</v>
      </c>
      <c r="B124" s="1">
        <v>43061.705972222197</v>
      </c>
      <c r="C124" s="2">
        <v>43061</v>
      </c>
      <c r="D124" t="s">
        <v>680</v>
      </c>
      <c r="H124" t="s">
        <v>261</v>
      </c>
      <c r="I124" t="s">
        <v>261</v>
      </c>
      <c r="J124" t="s">
        <v>681</v>
      </c>
      <c r="K124" t="s">
        <v>682</v>
      </c>
      <c r="L124" t="s">
        <v>41</v>
      </c>
      <c r="M124" t="s">
        <v>34</v>
      </c>
      <c r="N124" t="s">
        <v>71</v>
      </c>
      <c r="O124" t="s">
        <v>72</v>
      </c>
      <c r="P124" t="s">
        <v>72</v>
      </c>
      <c r="Q124">
        <v>4770</v>
      </c>
      <c r="R124" t="s">
        <v>261</v>
      </c>
      <c r="T124" t="str">
        <f>VLOOKUP(Table13[[#This Row],[NodeID]],[1]!Table1[[Node ID]:[URL]],3,0)</f>
        <v>magazine/news/summary-of-prc-unfair-competition-law-amendments</v>
      </c>
      <c r="U124">
        <v>7502</v>
      </c>
    </row>
    <row r="125" spans="1:21" s="4" customFormat="1" x14ac:dyDescent="0.25">
      <c r="A125">
        <v>8960</v>
      </c>
      <c r="B125" s="1">
        <v>43007.314594907402</v>
      </c>
      <c r="C125" s="2">
        <v>43007</v>
      </c>
      <c r="D125" t="s">
        <v>1106</v>
      </c>
      <c r="E125" t="s">
        <v>1107</v>
      </c>
      <c r="F125"/>
      <c r="G125"/>
      <c r="H125" t="s">
        <v>29</v>
      </c>
      <c r="I125"/>
      <c r="J125" t="s">
        <v>1108</v>
      </c>
      <c r="K125"/>
      <c r="L125"/>
      <c r="M125" t="s">
        <v>81</v>
      </c>
      <c r="N125"/>
      <c r="O125"/>
      <c r="P125"/>
      <c r="Q125">
        <v>4770</v>
      </c>
      <c r="R125" t="s">
        <v>676</v>
      </c>
      <c r="S125"/>
      <c r="T125" t="str">
        <f>VLOOKUP(Table13[[#This Row],[NodeID]],[1]!Table1[[Node ID]:[URL]],3,0)</f>
        <v>magazine/news/rouse-in-profile-yurio-astary</v>
      </c>
      <c r="U125" s="12">
        <v>7086</v>
      </c>
    </row>
    <row r="126" spans="1:21" x14ac:dyDescent="0.25">
      <c r="A126">
        <v>8975</v>
      </c>
      <c r="B126" s="1">
        <v>43018.522384259297</v>
      </c>
      <c r="C126" s="2">
        <v>43024</v>
      </c>
      <c r="D126" t="s">
        <v>1109</v>
      </c>
      <c r="E126" t="s">
        <v>1110</v>
      </c>
      <c r="H126" t="s">
        <v>29</v>
      </c>
      <c r="L126" t="s">
        <v>1111</v>
      </c>
      <c r="M126" t="s">
        <v>81</v>
      </c>
      <c r="N126" t="s">
        <v>25</v>
      </c>
      <c r="O126" t="s">
        <v>789</v>
      </c>
      <c r="P126" t="s">
        <v>789</v>
      </c>
      <c r="Q126">
        <v>4770</v>
      </c>
      <c r="R126" t="s">
        <v>1112</v>
      </c>
      <c r="T126" t="str">
        <f>VLOOKUP(Table13[[#This Row],[NodeID]],[1]!Table1[[Node ID]:[URL]],3,0)</f>
        <v>magazine/news/growth-in-asia-for-rouse-with-cambodia-office-opening</v>
      </c>
      <c r="U126" s="12">
        <v>7089</v>
      </c>
    </row>
    <row r="127" spans="1:21" s="4" customFormat="1" x14ac:dyDescent="0.25">
      <c r="A127">
        <v>8986</v>
      </c>
      <c r="B127" s="1">
        <v>43024.404745370397</v>
      </c>
      <c r="C127" s="2">
        <v>43024</v>
      </c>
      <c r="D127" t="s">
        <v>683</v>
      </c>
      <c r="E127"/>
      <c r="F127"/>
      <c r="G127"/>
      <c r="H127" t="s">
        <v>29</v>
      </c>
      <c r="I127"/>
      <c r="J127" t="s">
        <v>684</v>
      </c>
      <c r="K127" t="s">
        <v>40</v>
      </c>
      <c r="L127" t="s">
        <v>41</v>
      </c>
      <c r="M127" t="s">
        <v>34</v>
      </c>
      <c r="N127" t="s">
        <v>25</v>
      </c>
      <c r="O127" t="s">
        <v>165</v>
      </c>
      <c r="P127" t="s">
        <v>165</v>
      </c>
      <c r="Q127">
        <v>4770</v>
      </c>
      <c r="R127"/>
      <c r="S127"/>
      <c r="T127" t="str">
        <f>VLOOKUP(Table13[[#This Row],[NodeID]],[1]!Table1[[Node ID]:[URL]],3,0)</f>
        <v>magazine/news/4-things-to-note-about-filing-trade-mark-application-in-foreign-countries-under-the-madrid-protocol</v>
      </c>
      <c r="U127" s="4">
        <v>7501</v>
      </c>
    </row>
    <row r="128" spans="1:21" x14ac:dyDescent="0.25">
      <c r="A128">
        <v>9008</v>
      </c>
      <c r="B128" s="1">
        <v>43039.322916666701</v>
      </c>
      <c r="C128" s="2">
        <v>43039</v>
      </c>
      <c r="D128" t="s">
        <v>1113</v>
      </c>
      <c r="E128" t="s">
        <v>1114</v>
      </c>
      <c r="H128" t="s">
        <v>29</v>
      </c>
      <c r="M128" t="s">
        <v>81</v>
      </c>
      <c r="Q128">
        <v>4770</v>
      </c>
      <c r="T128" t="str">
        <f>VLOOKUP(Table13[[#This Row],[NodeID]],[1]!Table1[[Node ID]:[URL]],3,0)</f>
        <v>magazine/news/rouse-in-profile-vannary-tep</v>
      </c>
      <c r="U128" s="12">
        <v>7092</v>
      </c>
    </row>
    <row r="129" spans="1:21" x14ac:dyDescent="0.25">
      <c r="A129">
        <v>9059</v>
      </c>
      <c r="B129" s="1">
        <v>43088.142662036997</v>
      </c>
      <c r="C129" s="2">
        <v>43062</v>
      </c>
      <c r="D129" t="s">
        <v>685</v>
      </c>
      <c r="H129" t="s">
        <v>166</v>
      </c>
      <c r="I129" t="s">
        <v>166</v>
      </c>
      <c r="L129" t="s">
        <v>301</v>
      </c>
      <c r="M129" t="s">
        <v>34</v>
      </c>
      <c r="Q129">
        <v>4770</v>
      </c>
      <c r="R129" t="s">
        <v>166</v>
      </c>
      <c r="T129" t="str">
        <f>VLOOKUP(Table13[[#This Row],[NodeID]],[1]!Table1[[Node ID]:[URL]],3,0)</f>
        <v>magazine/news/integrating-adaptation-strategy-to-climate-change-into-geographical-indication-protection</v>
      </c>
      <c r="U129">
        <v>7511</v>
      </c>
    </row>
    <row r="130" spans="1:21" s="4" customFormat="1" x14ac:dyDescent="0.25">
      <c r="A130">
        <v>9048</v>
      </c>
      <c r="B130" s="1">
        <v>43070.435983796298</v>
      </c>
      <c r="C130" s="2">
        <v>43070</v>
      </c>
      <c r="D130" t="s">
        <v>1115</v>
      </c>
      <c r="E130"/>
      <c r="F130"/>
      <c r="G130"/>
      <c r="H130" t="s">
        <v>29</v>
      </c>
      <c r="I130"/>
      <c r="J130" t="s">
        <v>1116</v>
      </c>
      <c r="K130" t="s">
        <v>32</v>
      </c>
      <c r="L130" t="s">
        <v>101</v>
      </c>
      <c r="M130" t="s">
        <v>81</v>
      </c>
      <c r="N130" t="s">
        <v>35</v>
      </c>
      <c r="O130" t="s">
        <v>42</v>
      </c>
      <c r="P130" t="s">
        <v>43</v>
      </c>
      <c r="Q130">
        <v>4770</v>
      </c>
      <c r="R130" t="s">
        <v>99</v>
      </c>
      <c r="S130"/>
      <c r="T130" t="str">
        <f>VLOOKUP(Table13[[#This Row],[NodeID]],[1]!Table1[[Node ID]:[URL]],3,0)</f>
        <v>magazine/news/rouse-in-profile-holly-white</v>
      </c>
      <c r="U130" s="12">
        <v>7095</v>
      </c>
    </row>
    <row r="131" spans="1:21" x14ac:dyDescent="0.25">
      <c r="A131">
        <v>9098</v>
      </c>
      <c r="B131" s="1">
        <v>43109.5001388889</v>
      </c>
      <c r="C131" s="2">
        <v>43108</v>
      </c>
      <c r="D131" t="s">
        <v>686</v>
      </c>
      <c r="E131" t="s">
        <v>687</v>
      </c>
      <c r="H131" t="s">
        <v>286</v>
      </c>
      <c r="I131" t="s">
        <v>286</v>
      </c>
      <c r="J131" t="s">
        <v>688</v>
      </c>
      <c r="K131" t="s">
        <v>689</v>
      </c>
      <c r="L131" t="s">
        <v>690</v>
      </c>
      <c r="M131" t="s">
        <v>34</v>
      </c>
      <c r="N131" t="s">
        <v>35</v>
      </c>
      <c r="O131" t="s">
        <v>42</v>
      </c>
      <c r="P131" t="s">
        <v>43</v>
      </c>
      <c r="Q131">
        <v>4770</v>
      </c>
      <c r="R131" t="s">
        <v>286</v>
      </c>
      <c r="T131" t="str">
        <f>VLOOKUP(Table13[[#This Row],[NodeID]],[1]!Table1[[Node ID]:[URL]],3,0)</f>
        <v>magazine/news/in-need-of-transformation-the-ip-industry-at-a-crossroads</v>
      </c>
      <c r="U131" s="12">
        <v>7531</v>
      </c>
    </row>
    <row r="132" spans="1:21" s="4" customFormat="1" x14ac:dyDescent="0.25">
      <c r="A132">
        <v>9051</v>
      </c>
      <c r="B132" s="1">
        <v>43070.548333333303</v>
      </c>
      <c r="C132" s="2">
        <v>43070</v>
      </c>
      <c r="D132" t="s">
        <v>1117</v>
      </c>
      <c r="E132" t="s">
        <v>1118</v>
      </c>
      <c r="F132"/>
      <c r="G132"/>
      <c r="H132" t="s">
        <v>29</v>
      </c>
      <c r="I132"/>
      <c r="J132" t="s">
        <v>1119</v>
      </c>
      <c r="K132"/>
      <c r="L132"/>
      <c r="M132" t="s">
        <v>81</v>
      </c>
      <c r="N132" t="s">
        <v>256</v>
      </c>
      <c r="O132" t="s">
        <v>483</v>
      </c>
      <c r="P132" t="s">
        <v>484</v>
      </c>
      <c r="Q132">
        <v>4770</v>
      </c>
      <c r="R132"/>
      <c r="S132"/>
      <c r="T132" t="str">
        <f>VLOOKUP(Table13[[#This Row],[NodeID]],[1]!Table1[[Node ID]:[URL]],3,0)</f>
        <v>magazine/news/the-legal-500-asia-pacific-2018</v>
      </c>
      <c r="U132" s="12">
        <v>7096</v>
      </c>
    </row>
    <row r="133" spans="1:21" x14ac:dyDescent="0.25">
      <c r="A133">
        <v>9181</v>
      </c>
      <c r="B133" s="1">
        <v>43116.525856481501</v>
      </c>
      <c r="C133" s="2">
        <v>43116</v>
      </c>
      <c r="D133" t="s">
        <v>691</v>
      </c>
      <c r="H133" t="s">
        <v>612</v>
      </c>
      <c r="I133" t="s">
        <v>612</v>
      </c>
      <c r="J133" t="s">
        <v>692</v>
      </c>
      <c r="K133" t="s">
        <v>136</v>
      </c>
      <c r="L133" t="s">
        <v>96</v>
      </c>
      <c r="M133" t="s">
        <v>34</v>
      </c>
      <c r="N133" t="s">
        <v>35</v>
      </c>
      <c r="O133" t="s">
        <v>693</v>
      </c>
      <c r="P133" t="s">
        <v>694</v>
      </c>
      <c r="Q133">
        <v>4770</v>
      </c>
      <c r="R133" t="s">
        <v>612</v>
      </c>
      <c r="T133" t="str">
        <f>VLOOKUP(Table13[[#This Row],[NodeID]],[1]!Table1[[Node ID]:[URL]],3,0)</f>
        <v>magazine/news/gulf-co-operation-council-countries-patent-landscape</v>
      </c>
      <c r="U133" s="12">
        <v>7533</v>
      </c>
    </row>
    <row r="134" spans="1:21" x14ac:dyDescent="0.25">
      <c r="A134">
        <v>9206</v>
      </c>
      <c r="B134" s="1">
        <v>43125.708032407398</v>
      </c>
      <c r="C134" s="2">
        <v>43125</v>
      </c>
      <c r="D134" t="s">
        <v>695</v>
      </c>
      <c r="H134" t="s">
        <v>612</v>
      </c>
      <c r="I134" t="s">
        <v>612</v>
      </c>
      <c r="J134" t="s">
        <v>696</v>
      </c>
      <c r="K134" t="s">
        <v>697</v>
      </c>
      <c r="L134" t="s">
        <v>96</v>
      </c>
      <c r="M134" t="s">
        <v>34</v>
      </c>
      <c r="N134" t="s">
        <v>35</v>
      </c>
      <c r="O134" t="s">
        <v>698</v>
      </c>
      <c r="P134" t="s">
        <v>698</v>
      </c>
      <c r="Q134">
        <v>4770</v>
      </c>
      <c r="R134" t="s">
        <v>612</v>
      </c>
      <c r="T134" t="str">
        <f>VLOOKUP(Table13[[#This Row],[NodeID]],[1]!Table1[[Node ID]:[URL]],3,0)</f>
        <v>magazine/news/saudi-arabia-patent-landscape</v>
      </c>
      <c r="U134" s="12">
        <v>7732</v>
      </c>
    </row>
    <row r="135" spans="1:21" x14ac:dyDescent="0.25">
      <c r="A135">
        <v>9207</v>
      </c>
      <c r="B135" s="1">
        <v>43126.503912036998</v>
      </c>
      <c r="C135" s="2">
        <v>43171</v>
      </c>
      <c r="D135" t="s">
        <v>107</v>
      </c>
      <c r="H135" t="s">
        <v>612</v>
      </c>
      <c r="I135" t="s">
        <v>612</v>
      </c>
      <c r="J135" t="s">
        <v>699</v>
      </c>
      <c r="K135" t="s">
        <v>700</v>
      </c>
      <c r="L135" t="s">
        <v>96</v>
      </c>
      <c r="M135" t="s">
        <v>34</v>
      </c>
      <c r="N135" t="s">
        <v>35</v>
      </c>
      <c r="O135" t="s">
        <v>107</v>
      </c>
      <c r="P135" t="s">
        <v>211</v>
      </c>
      <c r="Q135">
        <v>4770</v>
      </c>
      <c r="R135" t="s">
        <v>612</v>
      </c>
      <c r="T135" t="str">
        <f>VLOOKUP(Table13[[#This Row],[NodeID]],[1]!Table1[[Node ID]:[URL]],3,0)</f>
        <v>magazine/news/united-arab-emirates</v>
      </c>
      <c r="U135" s="12">
        <v>7538</v>
      </c>
    </row>
    <row r="136" spans="1:21" x14ac:dyDescent="0.25">
      <c r="A136">
        <v>9209</v>
      </c>
      <c r="B136" s="1">
        <v>43129.491145833301</v>
      </c>
      <c r="C136" s="2">
        <v>43129</v>
      </c>
      <c r="D136" t="s">
        <v>701</v>
      </c>
      <c r="H136" t="s">
        <v>166</v>
      </c>
      <c r="I136" t="s">
        <v>166</v>
      </c>
      <c r="J136" t="s">
        <v>702</v>
      </c>
      <c r="K136" t="s">
        <v>703</v>
      </c>
      <c r="L136" t="s">
        <v>96</v>
      </c>
      <c r="M136" t="s">
        <v>34</v>
      </c>
      <c r="N136" t="s">
        <v>25</v>
      </c>
      <c r="O136" t="s">
        <v>165</v>
      </c>
      <c r="P136" t="s">
        <v>704</v>
      </c>
      <c r="Q136">
        <v>4770</v>
      </c>
      <c r="R136" t="s">
        <v>166</v>
      </c>
      <c r="T136" t="str">
        <f>VLOOKUP(Table13[[#This Row],[NodeID]],[1]!Table1[[Node ID]:[URL]],3,0)</f>
        <v>magazine/news/green-climate-fund-as-a-patent-pool-for-climate-change-technologies</v>
      </c>
      <c r="U136" s="12">
        <v>7541</v>
      </c>
    </row>
    <row r="137" spans="1:21" x14ac:dyDescent="0.25">
      <c r="A137">
        <v>9210</v>
      </c>
      <c r="B137" s="1">
        <v>43129.662407407399</v>
      </c>
      <c r="C137" s="2">
        <v>43129</v>
      </c>
      <c r="D137" t="s">
        <v>705</v>
      </c>
      <c r="H137" t="s">
        <v>29</v>
      </c>
      <c r="J137" t="s">
        <v>706</v>
      </c>
      <c r="K137" t="s">
        <v>136</v>
      </c>
      <c r="L137" t="s">
        <v>96</v>
      </c>
      <c r="M137" t="s">
        <v>34</v>
      </c>
      <c r="N137" t="s">
        <v>25</v>
      </c>
      <c r="O137" t="s">
        <v>47</v>
      </c>
      <c r="P137" t="s">
        <v>47</v>
      </c>
      <c r="Q137">
        <v>4770</v>
      </c>
      <c r="R137" t="s">
        <v>144</v>
      </c>
      <c r="T137" t="str">
        <f>VLOOKUP(Table13[[#This Row],[NodeID]],[1]!Table1[[Node ID]:[URL]],3,0)</f>
        <v>magazine/news/circular-16-makes-extensive-changes-to-the-ip-system-in-vietnam-patents</v>
      </c>
      <c r="U137" s="12">
        <v>7544</v>
      </c>
    </row>
    <row r="138" spans="1:21" x14ac:dyDescent="0.25">
      <c r="A138">
        <v>9212</v>
      </c>
      <c r="B138" s="1">
        <v>43130.4663657407</v>
      </c>
      <c r="C138" s="2">
        <v>43130</v>
      </c>
      <c r="D138" t="s">
        <v>1120</v>
      </c>
      <c r="E138" t="s">
        <v>1121</v>
      </c>
      <c r="H138" t="s">
        <v>29</v>
      </c>
      <c r="J138" t="s">
        <v>1122</v>
      </c>
      <c r="L138" t="s">
        <v>101</v>
      </c>
      <c r="M138" t="s">
        <v>81</v>
      </c>
      <c r="N138" t="s">
        <v>283</v>
      </c>
      <c r="O138" t="s">
        <v>284</v>
      </c>
      <c r="P138" t="s">
        <v>285</v>
      </c>
      <c r="Q138">
        <v>4770</v>
      </c>
      <c r="R138" t="s">
        <v>286</v>
      </c>
      <c r="T138" t="str">
        <f>VLOOKUP(Table13[[#This Row],[NodeID]],[1]!Table1[[Node ID]:[URL]],3,0)</f>
        <v>magazine/news/rouse-in-profile-luke-minford</v>
      </c>
      <c r="U138" s="12">
        <v>7101</v>
      </c>
    </row>
    <row r="139" spans="1:21" x14ac:dyDescent="0.25">
      <c r="A139">
        <v>9220</v>
      </c>
      <c r="B139" s="1">
        <v>43131.5242476852</v>
      </c>
      <c r="C139" s="2">
        <v>43133</v>
      </c>
      <c r="D139" t="s">
        <v>707</v>
      </c>
      <c r="H139" t="s">
        <v>612</v>
      </c>
      <c r="I139" t="s">
        <v>612</v>
      </c>
      <c r="J139" t="s">
        <v>708</v>
      </c>
      <c r="M139" t="s">
        <v>34</v>
      </c>
      <c r="N139" t="s">
        <v>35</v>
      </c>
      <c r="O139" t="s">
        <v>107</v>
      </c>
      <c r="P139" t="s">
        <v>211</v>
      </c>
      <c r="Q139">
        <v>4770</v>
      </c>
      <c r="R139" t="s">
        <v>612</v>
      </c>
      <c r="T139" t="str">
        <f>VLOOKUP(Table13[[#This Row],[NodeID]],[1]!Table1[[Node ID]:[URL]],3,0)</f>
        <v>magazine/news/iraq-power-of-attorney-legalisation</v>
      </c>
      <c r="U139" s="12">
        <v>7547</v>
      </c>
    </row>
    <row r="140" spans="1:21" x14ac:dyDescent="0.25">
      <c r="A140">
        <v>9236</v>
      </c>
      <c r="B140" s="1">
        <v>43138.629293981503</v>
      </c>
      <c r="C140" s="2">
        <v>43139</v>
      </c>
      <c r="D140" t="s">
        <v>709</v>
      </c>
      <c r="H140" t="s">
        <v>29</v>
      </c>
      <c r="J140" t="s">
        <v>41</v>
      </c>
      <c r="L140" t="s">
        <v>41</v>
      </c>
      <c r="M140" t="s">
        <v>81</v>
      </c>
      <c r="Q140">
        <v>4770</v>
      </c>
      <c r="T140" t="str">
        <f>VLOOKUP(Table13[[#This Row],[NodeID]],[1]!Table1[[Node ID]:[URL]],3,0)</f>
        <v>magazine/news/rouse-is-coming-to-inta-see-you-in-seattle</v>
      </c>
      <c r="U140" s="12">
        <v>7335</v>
      </c>
    </row>
    <row r="141" spans="1:21" x14ac:dyDescent="0.25">
      <c r="A141" s="4">
        <v>9906</v>
      </c>
      <c r="B141" s="5">
        <v>43426.516446759299</v>
      </c>
      <c r="C141" s="6">
        <v>43426</v>
      </c>
      <c r="D141" s="4" t="s">
        <v>97</v>
      </c>
      <c r="E141" s="4" t="s">
        <v>98</v>
      </c>
      <c r="F141" s="4"/>
      <c r="G141" s="4"/>
      <c r="H141" s="4" t="s">
        <v>1461</v>
      </c>
      <c r="I141" s="4" t="s">
        <v>99</v>
      </c>
      <c r="J141" s="4" t="s">
        <v>100</v>
      </c>
      <c r="K141" s="4" t="s">
        <v>32</v>
      </c>
      <c r="L141" s="4" t="s">
        <v>101</v>
      </c>
      <c r="M141" s="4" t="s">
        <v>34</v>
      </c>
      <c r="N141" s="4" t="s">
        <v>52</v>
      </c>
      <c r="O141" s="4" t="s">
        <v>53</v>
      </c>
      <c r="P141" s="4" t="s">
        <v>102</v>
      </c>
      <c r="Q141" s="4">
        <v>4770</v>
      </c>
      <c r="R141" s="4" t="s">
        <v>99</v>
      </c>
      <c r="S141" s="4"/>
      <c r="T141" s="4" t="str">
        <f>VLOOKUP(Table13[[#This Row],[NodeID]],[1]!Table1[[Node ID]:[URL]],3,0)</f>
        <v>magazine/news/innovating-with-china-a-new-perspective</v>
      </c>
      <c r="U141">
        <v>7715</v>
      </c>
    </row>
    <row r="142" spans="1:21" x14ac:dyDescent="0.25">
      <c r="A142">
        <v>9241</v>
      </c>
      <c r="B142" s="1">
        <v>43144.651747685202</v>
      </c>
      <c r="C142" s="2">
        <v>43139</v>
      </c>
      <c r="D142" t="s">
        <v>710</v>
      </c>
      <c r="H142" t="s">
        <v>20</v>
      </c>
      <c r="I142" t="s">
        <v>20</v>
      </c>
      <c r="J142" t="s">
        <v>711</v>
      </c>
      <c r="K142" t="s">
        <v>199</v>
      </c>
      <c r="L142" t="s">
        <v>41</v>
      </c>
      <c r="M142" t="s">
        <v>34</v>
      </c>
      <c r="N142" t="s">
        <v>25</v>
      </c>
      <c r="O142" t="s">
        <v>712</v>
      </c>
      <c r="P142" t="s">
        <v>713</v>
      </c>
      <c r="Q142">
        <v>4770</v>
      </c>
      <c r="R142" t="s">
        <v>20</v>
      </c>
      <c r="T142" t="str">
        <f>VLOOKUP(Table13[[#This Row],[NodeID]],[1]!Table1[[Node ID]:[URL]],3,0)</f>
        <v>magazine/news/cambodian-trademark-fees-and-timeframes</v>
      </c>
      <c r="U142" s="12">
        <v>7549</v>
      </c>
    </row>
    <row r="143" spans="1:21" x14ac:dyDescent="0.25">
      <c r="A143">
        <v>9246</v>
      </c>
      <c r="B143" s="1">
        <v>43147.426307870403</v>
      </c>
      <c r="C143" s="2">
        <v>43147</v>
      </c>
      <c r="D143" t="s">
        <v>1123</v>
      </c>
      <c r="H143" t="s">
        <v>29</v>
      </c>
      <c r="J143" t="s">
        <v>1124</v>
      </c>
      <c r="M143" t="s">
        <v>81</v>
      </c>
      <c r="Q143">
        <v>4770</v>
      </c>
      <c r="R143" t="s">
        <v>1125</v>
      </c>
      <c r="T143" t="str">
        <f>VLOOKUP(Table13[[#This Row],[NodeID]],[1]!Table1[[Node ID]:[URL]],3,0)</f>
        <v>magazine/news/six-nominations-for-rouse-in-2018-mip-awards</v>
      </c>
      <c r="U143" s="12">
        <v>7102</v>
      </c>
    </row>
    <row r="144" spans="1:21" s="4" customFormat="1" x14ac:dyDescent="0.25">
      <c r="A144" s="4">
        <v>9240</v>
      </c>
      <c r="B144" s="5">
        <v>43144.417418981502</v>
      </c>
      <c r="C144" s="6">
        <v>43144</v>
      </c>
      <c r="D144" s="4" t="s">
        <v>103</v>
      </c>
      <c r="H144" s="4" t="s">
        <v>1461</v>
      </c>
      <c r="I144" s="4" t="s">
        <v>104</v>
      </c>
      <c r="K144" s="4" t="s">
        <v>77</v>
      </c>
      <c r="L144" s="4" t="s">
        <v>41</v>
      </c>
      <c r="M144" s="4" t="s">
        <v>34</v>
      </c>
      <c r="N144" s="4" t="s">
        <v>71</v>
      </c>
      <c r="O144" s="4" t="s">
        <v>72</v>
      </c>
      <c r="P144" s="4" t="s">
        <v>72</v>
      </c>
      <c r="Q144" s="4">
        <v>4770</v>
      </c>
      <c r="R144" s="4" t="s">
        <v>104</v>
      </c>
      <c r="T144" s="4" t="str">
        <f>VLOOKUP(Table13[[#This Row],[NodeID]],[1]!Table1[[Node ID]:[URL]],3,0)</f>
        <v>magazine/news/changing-attitudes-to-letters-of-consent-in-china</v>
      </c>
      <c r="U144" s="12">
        <v>7548</v>
      </c>
    </row>
    <row r="145" spans="1:21" x14ac:dyDescent="0.25">
      <c r="A145">
        <v>9249</v>
      </c>
      <c r="B145" s="1">
        <v>43152.507708333302</v>
      </c>
      <c r="C145" s="2">
        <v>43152</v>
      </c>
      <c r="D145" t="s">
        <v>714</v>
      </c>
      <c r="E145" t="s">
        <v>715</v>
      </c>
      <c r="H145" t="s">
        <v>172</v>
      </c>
      <c r="I145" t="s">
        <v>112</v>
      </c>
      <c r="J145" t="s">
        <v>716</v>
      </c>
      <c r="M145" t="s">
        <v>34</v>
      </c>
      <c r="N145" t="s">
        <v>35</v>
      </c>
      <c r="O145" t="s">
        <v>36</v>
      </c>
      <c r="P145" t="s">
        <v>36</v>
      </c>
      <c r="Q145">
        <v>4770</v>
      </c>
      <c r="R145" t="s">
        <v>112</v>
      </c>
      <c r="T145" t="str">
        <f>VLOOKUP(Table13[[#This Row],[NodeID]],[1]!Table1[[Node ID]:[URL]],3,0)</f>
        <v>magazine/news/parallels-in-russia-upcoming-changes</v>
      </c>
      <c r="U145" s="12">
        <v>7553</v>
      </c>
    </row>
    <row r="146" spans="1:21" x14ac:dyDescent="0.25">
      <c r="A146">
        <v>9247</v>
      </c>
      <c r="B146" s="1">
        <v>43152.3230092593</v>
      </c>
      <c r="C146" s="2">
        <v>43152</v>
      </c>
      <c r="D146" t="s">
        <v>717</v>
      </c>
      <c r="E146" t="s">
        <v>718</v>
      </c>
      <c r="H146" t="s">
        <v>1461</v>
      </c>
      <c r="J146" t="s">
        <v>719</v>
      </c>
      <c r="K146" t="s">
        <v>720</v>
      </c>
      <c r="L146" t="s">
        <v>459</v>
      </c>
      <c r="M146" t="s">
        <v>34</v>
      </c>
      <c r="N146" t="s">
        <v>25</v>
      </c>
      <c r="O146" t="s">
        <v>186</v>
      </c>
      <c r="P146" t="s">
        <v>186</v>
      </c>
      <c r="Q146">
        <v>4770</v>
      </c>
      <c r="R146" t="s">
        <v>721</v>
      </c>
      <c r="T146" t="str">
        <f>VLOOKUP(Table13[[#This Row],[NodeID]],[1]!Table1[[Node ID]:[URL]],3,0)</f>
        <v>magazine/news/myanmar-new-ip-laws-approved-by-the-upper-house</v>
      </c>
      <c r="U146" s="12">
        <v>7552</v>
      </c>
    </row>
    <row r="147" spans="1:21" x14ac:dyDescent="0.25">
      <c r="A147">
        <v>9258</v>
      </c>
      <c r="B147" s="1">
        <v>43158.5160300926</v>
      </c>
      <c r="C147" s="2">
        <v>43158</v>
      </c>
      <c r="D147" t="s">
        <v>1126</v>
      </c>
      <c r="E147" t="s">
        <v>1127</v>
      </c>
      <c r="H147" t="s">
        <v>29</v>
      </c>
      <c r="J147" t="s">
        <v>1128</v>
      </c>
      <c r="M147" t="s">
        <v>81</v>
      </c>
      <c r="N147" t="s">
        <v>35</v>
      </c>
      <c r="O147" t="s">
        <v>107</v>
      </c>
      <c r="P147" t="s">
        <v>211</v>
      </c>
      <c r="Q147">
        <v>4770</v>
      </c>
      <c r="R147" t="s">
        <v>1129</v>
      </c>
      <c r="T147" t="str">
        <f>VLOOKUP(Table13[[#This Row],[NodeID]],[1]!Table1[[Node ID]:[URL]],3,0)</f>
        <v>magazine/news/rouse-in-profile-samantha-grainger</v>
      </c>
      <c r="U147" s="12">
        <v>7105</v>
      </c>
    </row>
    <row r="148" spans="1:21" x14ac:dyDescent="0.25">
      <c r="A148">
        <v>9253</v>
      </c>
      <c r="B148" s="1">
        <v>43154.458310185197</v>
      </c>
      <c r="C148" s="2">
        <v>43154</v>
      </c>
      <c r="D148" t="s">
        <v>722</v>
      </c>
      <c r="H148" t="s">
        <v>1461</v>
      </c>
      <c r="J148" t="s">
        <v>723</v>
      </c>
      <c r="K148" t="s">
        <v>40</v>
      </c>
      <c r="L148" t="s">
        <v>41</v>
      </c>
      <c r="M148" t="s">
        <v>34</v>
      </c>
      <c r="N148" t="s">
        <v>25</v>
      </c>
      <c r="O148" t="s">
        <v>47</v>
      </c>
      <c r="P148" t="s">
        <v>47</v>
      </c>
      <c r="Q148">
        <v>4770</v>
      </c>
      <c r="R148" t="s">
        <v>724</v>
      </c>
      <c r="T148" t="str">
        <f>VLOOKUP(Table13[[#This Row],[NodeID]],[1]!Table1[[Node ID]:[URL]],3,0)</f>
        <v>magazine/news/circular-16-makes-extensive-changes-to-the-ip-system-in-vietnam-trade-marks</v>
      </c>
      <c r="U148" s="12">
        <v>7554</v>
      </c>
    </row>
    <row r="149" spans="1:21" x14ac:dyDescent="0.25">
      <c r="A149">
        <v>9340</v>
      </c>
      <c r="B149" s="1">
        <v>43166.407476851899</v>
      </c>
      <c r="C149" s="2">
        <v>43166</v>
      </c>
      <c r="D149" t="s">
        <v>725</v>
      </c>
      <c r="E149" t="s">
        <v>726</v>
      </c>
      <c r="H149" t="s">
        <v>1461</v>
      </c>
      <c r="J149" t="s">
        <v>727</v>
      </c>
      <c r="K149" t="s">
        <v>728</v>
      </c>
      <c r="L149" t="s">
        <v>150</v>
      </c>
      <c r="M149" t="s">
        <v>63</v>
      </c>
      <c r="N149" t="s">
        <v>71</v>
      </c>
      <c r="O149" t="s">
        <v>72</v>
      </c>
      <c r="P149" t="s">
        <v>72</v>
      </c>
      <c r="Q149">
        <v>4770</v>
      </c>
      <c r="T149" t="str">
        <f>VLOOKUP(Table13[[#This Row],[NodeID]],[1]!Table1[[Node ID]:[URL]],3,0)</f>
        <v>magazine/news/landmark-deal-to-produce-aluminium-air-batteries-in-china</v>
      </c>
      <c r="U149" s="12">
        <v>7557</v>
      </c>
    </row>
    <row r="150" spans="1:21" x14ac:dyDescent="0.25">
      <c r="A150">
        <v>9342</v>
      </c>
      <c r="B150" s="1">
        <v>43166.421342592599</v>
      </c>
      <c r="C150" s="2">
        <v>43166</v>
      </c>
      <c r="D150" t="s">
        <v>1130</v>
      </c>
      <c r="H150" t="s">
        <v>29</v>
      </c>
      <c r="J150" t="s">
        <v>1131</v>
      </c>
      <c r="M150" t="s">
        <v>81</v>
      </c>
      <c r="N150" t="s">
        <v>25</v>
      </c>
      <c r="O150" t="s">
        <v>165</v>
      </c>
      <c r="P150" t="s">
        <v>165</v>
      </c>
      <c r="Q150">
        <v>4770</v>
      </c>
      <c r="T150" t="str">
        <f>VLOOKUP(Table13[[#This Row],[NodeID]],[1]!Table1[[Node ID]:[URL]],3,0)</f>
        <v>magazine/news/rouse-in-profile-dalad-chadarat-vilaphol</v>
      </c>
      <c r="U150" s="12">
        <v>7110</v>
      </c>
    </row>
    <row r="151" spans="1:21" x14ac:dyDescent="0.25">
      <c r="A151">
        <v>9341</v>
      </c>
      <c r="B151" s="1">
        <v>43166.4143287037</v>
      </c>
      <c r="C151" s="2">
        <v>43166</v>
      </c>
      <c r="D151" t="s">
        <v>729</v>
      </c>
      <c r="H151" t="s">
        <v>1461</v>
      </c>
      <c r="J151" t="s">
        <v>730</v>
      </c>
      <c r="K151" t="s">
        <v>40</v>
      </c>
      <c r="L151" t="s">
        <v>301</v>
      </c>
      <c r="M151" t="s">
        <v>34</v>
      </c>
      <c r="N151" t="s">
        <v>25</v>
      </c>
      <c r="O151" t="s">
        <v>165</v>
      </c>
      <c r="P151" t="s">
        <v>165</v>
      </c>
      <c r="Q151">
        <v>4770</v>
      </c>
      <c r="T151" t="str">
        <f>VLOOKUP(Table13[[#This Row],[NodeID]],[1]!Table1[[Node ID]:[URL]],3,0)</f>
        <v>magazine/news/india-gi-success-for-rouse-thailand</v>
      </c>
      <c r="U151" s="12">
        <v>7560</v>
      </c>
    </row>
    <row r="152" spans="1:21" x14ac:dyDescent="0.25">
      <c r="A152">
        <v>9347</v>
      </c>
      <c r="B152" s="1">
        <v>43172.440208333297</v>
      </c>
      <c r="C152" s="2">
        <v>43171</v>
      </c>
      <c r="D152" t="s">
        <v>731</v>
      </c>
      <c r="H152" t="s">
        <v>20</v>
      </c>
      <c r="I152" t="s">
        <v>20</v>
      </c>
      <c r="J152" t="s">
        <v>732</v>
      </c>
      <c r="K152" t="s">
        <v>136</v>
      </c>
      <c r="L152" t="s">
        <v>733</v>
      </c>
      <c r="M152" t="s">
        <v>34</v>
      </c>
      <c r="N152" t="s">
        <v>25</v>
      </c>
      <c r="O152" t="s">
        <v>273</v>
      </c>
      <c r="P152" t="s">
        <v>734</v>
      </c>
      <c r="Q152">
        <v>4770</v>
      </c>
      <c r="R152" t="s">
        <v>20</v>
      </c>
      <c r="T152" t="str">
        <f>VLOOKUP(Table13[[#This Row],[NodeID]],[1]!Table1[[Node ID]:[URL]],3,0)</f>
        <v>magazine/news/myanmars-patent-designs-copyright-and-trademark-laws</v>
      </c>
      <c r="U152" s="12">
        <v>7562</v>
      </c>
    </row>
    <row r="153" spans="1:21" x14ac:dyDescent="0.25">
      <c r="A153">
        <v>9354</v>
      </c>
      <c r="B153" s="1">
        <v>43181.407314814802</v>
      </c>
      <c r="C153" s="2">
        <v>43181</v>
      </c>
      <c r="D153" t="s">
        <v>1132</v>
      </c>
      <c r="E153" t="s">
        <v>1133</v>
      </c>
      <c r="H153" t="s">
        <v>29</v>
      </c>
      <c r="J153" t="s">
        <v>1134</v>
      </c>
      <c r="L153" t="s">
        <v>953</v>
      </c>
      <c r="M153" t="s">
        <v>81</v>
      </c>
      <c r="N153" t="s">
        <v>71</v>
      </c>
      <c r="O153" t="s">
        <v>72</v>
      </c>
      <c r="P153" t="s">
        <v>72</v>
      </c>
      <c r="Q153">
        <v>4770</v>
      </c>
      <c r="T153" t="str">
        <f>VLOOKUP(Table13[[#This Row],[NodeID]],[1]!Table1[[Node ID]:[URL]],3,0)</f>
        <v>magazine/news/rouse-wins-at-2018-mip-asia-pacific-awards</v>
      </c>
      <c r="U153" s="12">
        <v>7117</v>
      </c>
    </row>
    <row r="154" spans="1:21" x14ac:dyDescent="0.25">
      <c r="A154">
        <v>9346</v>
      </c>
      <c r="B154" s="1">
        <v>43172.413067129601</v>
      </c>
      <c r="C154" s="2">
        <v>43172</v>
      </c>
      <c r="D154" t="s">
        <v>735</v>
      </c>
      <c r="E154" t="s">
        <v>736</v>
      </c>
      <c r="H154" t="s">
        <v>1461</v>
      </c>
      <c r="J154" t="s">
        <v>737</v>
      </c>
      <c r="K154" t="s">
        <v>32</v>
      </c>
      <c r="L154" t="s">
        <v>41</v>
      </c>
      <c r="M154" t="s">
        <v>34</v>
      </c>
      <c r="N154" t="s">
        <v>71</v>
      </c>
      <c r="O154" t="s">
        <v>72</v>
      </c>
      <c r="P154" t="s">
        <v>72</v>
      </c>
      <c r="Q154">
        <v>4770</v>
      </c>
      <c r="R154" t="s">
        <v>738</v>
      </c>
      <c r="T154" t="str">
        <f>VLOOKUP(Table13[[#This Row],[NodeID]],[1]!Table1[[Node ID]:[URL]],3,0)</f>
        <v>magazine/news/domain-name-dispute-resolution-policy-developments-in-2017</v>
      </c>
      <c r="U154" s="12">
        <v>7561</v>
      </c>
    </row>
    <row r="155" spans="1:21" x14ac:dyDescent="0.25">
      <c r="A155">
        <v>9370</v>
      </c>
      <c r="B155" s="1">
        <v>43193.664861111101</v>
      </c>
      <c r="C155" s="2">
        <v>43189</v>
      </c>
      <c r="D155" t="s">
        <v>739</v>
      </c>
      <c r="H155" t="s">
        <v>20</v>
      </c>
      <c r="I155" t="s">
        <v>20</v>
      </c>
      <c r="J155" t="s">
        <v>740</v>
      </c>
      <c r="K155" t="s">
        <v>741</v>
      </c>
      <c r="L155" t="s">
        <v>308</v>
      </c>
      <c r="M155" t="s">
        <v>34</v>
      </c>
      <c r="N155" t="s">
        <v>25</v>
      </c>
      <c r="O155" t="s">
        <v>129</v>
      </c>
      <c r="P155" t="s">
        <v>742</v>
      </c>
      <c r="Q155">
        <v>4770</v>
      </c>
      <c r="R155" t="s">
        <v>20</v>
      </c>
      <c r="T155" t="str">
        <f>VLOOKUP(Table13[[#This Row],[NodeID]],[1]!Table1[[Node ID]:[URL]],3,0)</f>
        <v>magazine/news/asean-korean-ip-cooperation</v>
      </c>
      <c r="U155" s="12">
        <v>7565</v>
      </c>
    </row>
    <row r="156" spans="1:21" x14ac:dyDescent="0.25">
      <c r="A156">
        <v>9371</v>
      </c>
      <c r="B156" s="1">
        <v>43193.679467592599</v>
      </c>
      <c r="C156" s="2">
        <v>43188</v>
      </c>
      <c r="D156" t="s">
        <v>743</v>
      </c>
      <c r="H156" t="s">
        <v>20</v>
      </c>
      <c r="I156" t="s">
        <v>20</v>
      </c>
      <c r="J156" t="s">
        <v>744</v>
      </c>
      <c r="K156" t="s">
        <v>745</v>
      </c>
      <c r="L156" t="s">
        <v>308</v>
      </c>
      <c r="M156" t="s">
        <v>34</v>
      </c>
      <c r="N156" t="s">
        <v>25</v>
      </c>
      <c r="O156" t="s">
        <v>746</v>
      </c>
      <c r="P156" t="s">
        <v>747</v>
      </c>
      <c r="Q156">
        <v>4770</v>
      </c>
      <c r="R156" t="s">
        <v>20</v>
      </c>
      <c r="T156" t="str">
        <f>VLOOKUP(Table13[[#This Row],[NodeID]],[1]!Table1[[Node ID]:[URL]],3,0)</f>
        <v>magazine/news/anti-counterfeiting-industry-activity-in-cambodia</v>
      </c>
      <c r="U156" s="12">
        <v>7566</v>
      </c>
    </row>
    <row r="157" spans="1:21" s="4" customFormat="1" x14ac:dyDescent="0.25">
      <c r="A157" s="4">
        <v>9359</v>
      </c>
      <c r="B157" s="5">
        <v>43182.468726851897</v>
      </c>
      <c r="C157" s="6">
        <v>43182</v>
      </c>
      <c r="D157" s="4" t="s">
        <v>105</v>
      </c>
      <c r="E157" s="4" t="s">
        <v>106</v>
      </c>
      <c r="H157" s="4" t="s">
        <v>29</v>
      </c>
      <c r="M157" s="4" t="s">
        <v>81</v>
      </c>
      <c r="N157" s="4" t="s">
        <v>35</v>
      </c>
      <c r="O157" s="4" t="s">
        <v>107</v>
      </c>
      <c r="P157" s="4" t="s">
        <v>108</v>
      </c>
      <c r="Q157" s="4">
        <v>4770</v>
      </c>
      <c r="T157" s="4" t="str">
        <f>VLOOKUP(Table13[[#This Row],[NodeID]],[1]!Table1[[Node ID]:[URL]],3,0)</f>
        <v>magazine/news/leadership-promotion-in-dubai</v>
      </c>
      <c r="U157" s="12">
        <v>7336</v>
      </c>
    </row>
    <row r="158" spans="1:21" x14ac:dyDescent="0.25">
      <c r="A158">
        <v>9391</v>
      </c>
      <c r="B158" s="1">
        <v>43210.540532407402</v>
      </c>
      <c r="C158" s="2">
        <v>43210</v>
      </c>
      <c r="D158" t="s">
        <v>1135</v>
      </c>
      <c r="E158" t="s">
        <v>1136</v>
      </c>
      <c r="H158" t="s">
        <v>29</v>
      </c>
      <c r="J158" t="s">
        <v>1137</v>
      </c>
      <c r="M158" t="s">
        <v>81</v>
      </c>
      <c r="Q158">
        <v>4770</v>
      </c>
      <c r="T158" t="str">
        <f>VLOOKUP(Table13[[#This Row],[NodeID]],[1]!Table1[[Node ID]:[URL]],3,0)</f>
        <v>magazine/news/rouseconnect-at-inta-2018</v>
      </c>
      <c r="U158" s="12">
        <v>7121</v>
      </c>
    </row>
    <row r="159" spans="1:21" x14ac:dyDescent="0.25">
      <c r="A159">
        <v>9397</v>
      </c>
      <c r="B159" s="1">
        <v>43215.573935185203</v>
      </c>
      <c r="C159" s="2">
        <v>43215</v>
      </c>
      <c r="D159" t="s">
        <v>1138</v>
      </c>
      <c r="E159" t="s">
        <v>1139</v>
      </c>
      <c r="H159" t="s">
        <v>29</v>
      </c>
      <c r="J159" t="s">
        <v>1140</v>
      </c>
      <c r="L159" t="s">
        <v>41</v>
      </c>
      <c r="M159" t="s">
        <v>81</v>
      </c>
      <c r="N159" t="s">
        <v>25</v>
      </c>
      <c r="O159" t="s">
        <v>232</v>
      </c>
      <c r="P159" t="s">
        <v>232</v>
      </c>
      <c r="Q159">
        <v>4770</v>
      </c>
      <c r="T159" t="str">
        <f>VLOOKUP(Table13[[#This Row],[NodeID]],[1]!Table1[[Node ID]:[URL]],3,0)</f>
        <v>magazine/news/rouse-in-profile-claire-corral</v>
      </c>
      <c r="U159" s="12">
        <v>7122</v>
      </c>
    </row>
    <row r="160" spans="1:21" x14ac:dyDescent="0.25">
      <c r="A160">
        <v>9398</v>
      </c>
      <c r="B160" s="1">
        <v>43216.4822569444</v>
      </c>
      <c r="C160" s="2">
        <v>43216</v>
      </c>
      <c r="D160" t="s">
        <v>1141</v>
      </c>
      <c r="E160" t="s">
        <v>1142</v>
      </c>
      <c r="H160" t="s">
        <v>29</v>
      </c>
      <c r="J160" t="s">
        <v>1143</v>
      </c>
      <c r="M160" t="s">
        <v>81</v>
      </c>
      <c r="Q160">
        <v>4770</v>
      </c>
      <c r="T160" t="str">
        <f>VLOOKUP(Table13[[#This Row],[NodeID]],[1]!Table1[[Node ID]:[URL]],3,0)</f>
        <v>magazine/news/top-250-women-in-ip-2018</v>
      </c>
      <c r="U160" s="12">
        <v>7125</v>
      </c>
    </row>
    <row r="161" spans="1:21" x14ac:dyDescent="0.25">
      <c r="A161">
        <v>9400</v>
      </c>
      <c r="B161" s="1">
        <v>43217.398634259298</v>
      </c>
      <c r="C161" s="2">
        <v>43199</v>
      </c>
      <c r="D161" t="s">
        <v>748</v>
      </c>
      <c r="E161" t="s">
        <v>749</v>
      </c>
      <c r="H161" t="s">
        <v>750</v>
      </c>
      <c r="I161" t="s">
        <v>750</v>
      </c>
      <c r="J161" t="s">
        <v>751</v>
      </c>
      <c r="K161" t="s">
        <v>32</v>
      </c>
      <c r="L161" t="s">
        <v>101</v>
      </c>
      <c r="M161" t="s">
        <v>34</v>
      </c>
      <c r="N161" t="s">
        <v>71</v>
      </c>
      <c r="O161" t="s">
        <v>72</v>
      </c>
      <c r="P161" t="s">
        <v>72</v>
      </c>
      <c r="Q161">
        <v>4770</v>
      </c>
      <c r="R161" t="s">
        <v>752</v>
      </c>
      <c r="T161" t="str">
        <f>VLOOKUP(Table13[[#This Row],[NodeID]],[1]!Table1[[Node ID]:[URL]],3,0)</f>
        <v>magazine/news/ustr-report-on-chinas-technology-transfer-regime</v>
      </c>
      <c r="U161" s="12">
        <v>7569</v>
      </c>
    </row>
    <row r="162" spans="1:21" x14ac:dyDescent="0.25">
      <c r="A162">
        <v>9407</v>
      </c>
      <c r="B162" s="1">
        <v>43220.290775463</v>
      </c>
      <c r="C162" s="2">
        <v>43220</v>
      </c>
      <c r="D162" t="s">
        <v>753</v>
      </c>
      <c r="E162" t="s">
        <v>754</v>
      </c>
      <c r="H162" t="s">
        <v>166</v>
      </c>
      <c r="I162" t="s">
        <v>166</v>
      </c>
      <c r="K162" t="s">
        <v>755</v>
      </c>
      <c r="M162" t="s">
        <v>34</v>
      </c>
      <c r="Q162">
        <v>4770</v>
      </c>
      <c r="R162" t="s">
        <v>166</v>
      </c>
      <c r="T162" t="str">
        <f>VLOOKUP(Table13[[#This Row],[NodeID]],[1]!Table1[[Node ID]:[URL]],3,0)</f>
        <v>magazine/news/what-is-your-intellectual-property-carbon-footprint</v>
      </c>
      <c r="U162" s="12">
        <v>7570</v>
      </c>
    </row>
    <row r="163" spans="1:21" x14ac:dyDescent="0.25">
      <c r="A163">
        <v>9431</v>
      </c>
      <c r="B163" s="1">
        <v>43234.6352430556</v>
      </c>
      <c r="C163" s="2">
        <v>43231</v>
      </c>
      <c r="D163" t="s">
        <v>756</v>
      </c>
      <c r="H163" t="s">
        <v>20</v>
      </c>
      <c r="I163" t="s">
        <v>20</v>
      </c>
      <c r="J163" t="s">
        <v>757</v>
      </c>
      <c r="K163" t="s">
        <v>115</v>
      </c>
      <c r="L163" t="s">
        <v>758</v>
      </c>
      <c r="M163" t="s">
        <v>34</v>
      </c>
      <c r="N163" t="s">
        <v>25</v>
      </c>
      <c r="O163" t="s">
        <v>129</v>
      </c>
      <c r="P163" t="s">
        <v>759</v>
      </c>
      <c r="Q163">
        <v>4770</v>
      </c>
      <c r="R163" t="s">
        <v>20</v>
      </c>
      <c r="T163" t="str">
        <f>VLOOKUP(Table13[[#This Row],[NodeID]],[1]!Table1[[Node ID]:[URL]],3,0)</f>
        <v>magazine/news/local-movies-and-piracy-in-indonesia</v>
      </c>
      <c r="U163">
        <v>7573</v>
      </c>
    </row>
    <row r="164" spans="1:21" x14ac:dyDescent="0.25">
      <c r="A164">
        <v>9432</v>
      </c>
      <c r="B164" s="1">
        <v>43235.408113425903</v>
      </c>
      <c r="C164" s="2">
        <v>43235</v>
      </c>
      <c r="D164" t="s">
        <v>760</v>
      </c>
      <c r="E164" t="s">
        <v>761</v>
      </c>
      <c r="H164" t="s">
        <v>762</v>
      </c>
      <c r="I164" t="s">
        <v>763</v>
      </c>
      <c r="J164" t="s">
        <v>764</v>
      </c>
      <c r="L164" t="s">
        <v>590</v>
      </c>
      <c r="M164" t="s">
        <v>34</v>
      </c>
      <c r="N164" t="s">
        <v>25</v>
      </c>
      <c r="O164" t="s">
        <v>129</v>
      </c>
      <c r="P164" t="s">
        <v>129</v>
      </c>
      <c r="Q164">
        <v>4770</v>
      </c>
      <c r="R164" t="s">
        <v>763</v>
      </c>
      <c r="T164" t="str">
        <f>VLOOKUP(Table13[[#This Row],[NodeID]],[1]!Table1[[Node ID]:[URL]],3,0)</f>
        <v>magazine/news/indonesia-customs-implementing-regulations-for-ip-recordal-and-seizure-passed</v>
      </c>
      <c r="U164">
        <v>7574</v>
      </c>
    </row>
    <row r="165" spans="1:21" x14ac:dyDescent="0.25">
      <c r="A165">
        <v>9387</v>
      </c>
      <c r="B165" s="1">
        <v>43210.1245486111</v>
      </c>
      <c r="C165" s="2">
        <v>43210</v>
      </c>
      <c r="D165" t="s">
        <v>1144</v>
      </c>
      <c r="H165" t="s">
        <v>29</v>
      </c>
      <c r="L165" t="s">
        <v>150</v>
      </c>
      <c r="M165" t="s">
        <v>81</v>
      </c>
      <c r="N165" t="s">
        <v>71</v>
      </c>
      <c r="O165" t="s">
        <v>72</v>
      </c>
      <c r="P165" t="s">
        <v>1145</v>
      </c>
      <c r="Q165">
        <v>4770</v>
      </c>
      <c r="R165" t="s">
        <v>580</v>
      </c>
      <c r="T165" t="str">
        <f>VLOOKUP(Table13[[#This Row],[NodeID]],[1]!Table1[[Node ID]:[URL]],3,0)</f>
        <v>magazine/news/rouse-boosts-global-patent-offer-with-new-strategy-role-hire-in-china</v>
      </c>
      <c r="U165" s="12">
        <v>7118</v>
      </c>
    </row>
    <row r="166" spans="1:21" x14ac:dyDescent="0.25">
      <c r="A166">
        <v>9480</v>
      </c>
      <c r="B166" s="1">
        <v>43243.571365740703</v>
      </c>
      <c r="C166" s="2">
        <v>43243</v>
      </c>
      <c r="D166" t="s">
        <v>1146</v>
      </c>
      <c r="E166" t="s">
        <v>1147</v>
      </c>
      <c r="H166" t="s">
        <v>29</v>
      </c>
      <c r="J166" t="s">
        <v>1148</v>
      </c>
      <c r="M166" t="s">
        <v>81</v>
      </c>
      <c r="Q166">
        <v>4770</v>
      </c>
      <c r="T166" t="str">
        <f>VLOOKUP(Table13[[#This Row],[NodeID]],[1]!Table1[[Node ID]:[URL]],3,0)</f>
        <v>magazine/news/wtr-industry-awards-2018</v>
      </c>
      <c r="U166" s="12">
        <v>7130</v>
      </c>
    </row>
    <row r="167" spans="1:21" x14ac:dyDescent="0.25">
      <c r="A167">
        <v>9496</v>
      </c>
      <c r="B167" s="1">
        <v>43249.413680555597</v>
      </c>
      <c r="C167" s="2">
        <v>43249</v>
      </c>
      <c r="D167" t="s">
        <v>765</v>
      </c>
      <c r="H167" t="s">
        <v>144</v>
      </c>
      <c r="I167" t="s">
        <v>144</v>
      </c>
      <c r="J167" t="s">
        <v>766</v>
      </c>
      <c r="L167" t="s">
        <v>96</v>
      </c>
      <c r="M167" t="s">
        <v>34</v>
      </c>
      <c r="N167" t="s">
        <v>25</v>
      </c>
      <c r="O167" t="s">
        <v>47</v>
      </c>
      <c r="P167" t="s">
        <v>47</v>
      </c>
      <c r="Q167">
        <v>4770</v>
      </c>
      <c r="R167" t="s">
        <v>144</v>
      </c>
      <c r="T167" t="str">
        <f>VLOOKUP(Table13[[#This Row],[NodeID]],[1]!Table1[[Node ID]:[URL]],3,0)</f>
        <v>magazine/news/vietnam-to-launch-a-patent-prosecution-highway-programme-in-conjunction-with-korea</v>
      </c>
      <c r="U167">
        <v>7576</v>
      </c>
    </row>
    <row r="168" spans="1:21" x14ac:dyDescent="0.25">
      <c r="A168">
        <v>9433</v>
      </c>
      <c r="B168" s="1">
        <v>43236.455254629604</v>
      </c>
      <c r="C168" s="2">
        <v>43236</v>
      </c>
      <c r="D168" t="s">
        <v>767</v>
      </c>
      <c r="E168" t="s">
        <v>768</v>
      </c>
      <c r="H168" t="s">
        <v>1468</v>
      </c>
      <c r="I168" t="s">
        <v>118</v>
      </c>
      <c r="J168" t="s">
        <v>769</v>
      </c>
      <c r="K168" t="s">
        <v>120</v>
      </c>
      <c r="L168" t="s">
        <v>96</v>
      </c>
      <c r="M168" t="s">
        <v>63</v>
      </c>
      <c r="N168" t="s">
        <v>71</v>
      </c>
      <c r="O168" t="s">
        <v>72</v>
      </c>
      <c r="P168" t="s">
        <v>72</v>
      </c>
      <c r="Q168">
        <v>4770</v>
      </c>
      <c r="R168" t="s">
        <v>118</v>
      </c>
      <c r="T168" t="str">
        <f>VLOOKUP(Table13[[#This Row],[NodeID]],[1]!Table1[[Node ID]:[URL]],3,0)</f>
        <v>magazine/news/china-to-allow-patent-extension-of-term</v>
      </c>
      <c r="U168">
        <v>7575</v>
      </c>
    </row>
    <row r="169" spans="1:21" x14ac:dyDescent="0.25">
      <c r="A169">
        <v>9511</v>
      </c>
      <c r="B169" s="1">
        <v>43251.310868055603</v>
      </c>
      <c r="C169" s="2">
        <v>43251</v>
      </c>
      <c r="D169" t="s">
        <v>1149</v>
      </c>
      <c r="E169" t="s">
        <v>1150</v>
      </c>
      <c r="H169" t="s">
        <v>29</v>
      </c>
      <c r="M169" t="s">
        <v>81</v>
      </c>
      <c r="N169" t="s">
        <v>71</v>
      </c>
      <c r="O169" t="s">
        <v>72</v>
      </c>
      <c r="P169" t="s">
        <v>72</v>
      </c>
      <c r="Q169">
        <v>4770</v>
      </c>
      <c r="R169" t="s">
        <v>1151</v>
      </c>
      <c r="T169" t="str">
        <f>VLOOKUP(Table13[[#This Row],[NodeID]],[1]!Table1[[Node ID]:[URL]],3,0)</f>
        <v>magazine/news/rouse-in-profile-hatty-cui</v>
      </c>
      <c r="U169">
        <v>7133</v>
      </c>
    </row>
    <row r="170" spans="1:21" x14ac:dyDescent="0.25">
      <c r="A170">
        <v>9512</v>
      </c>
      <c r="B170" s="1">
        <v>43256.652777777803</v>
      </c>
      <c r="C170" s="2">
        <v>43256</v>
      </c>
      <c r="D170" t="s">
        <v>1152</v>
      </c>
      <c r="E170" t="s">
        <v>1153</v>
      </c>
      <c r="H170" t="s">
        <v>29</v>
      </c>
      <c r="J170" t="s">
        <v>1154</v>
      </c>
      <c r="M170" t="s">
        <v>81</v>
      </c>
      <c r="Q170">
        <v>4770</v>
      </c>
      <c r="T170" t="str">
        <f>VLOOKUP(Table13[[#This Row],[NodeID]],[1]!Table1[[Node ID]:[URL]],3,0)</f>
        <v>magazine/news/rouseconnect-bec-ordish</v>
      </c>
      <c r="U170">
        <v>7136</v>
      </c>
    </row>
    <row r="171" spans="1:21" x14ac:dyDescent="0.25">
      <c r="A171">
        <v>9516</v>
      </c>
      <c r="B171" s="1">
        <v>43258.499629629601</v>
      </c>
      <c r="C171" s="2">
        <v>43258</v>
      </c>
      <c r="D171" t="s">
        <v>770</v>
      </c>
      <c r="H171" t="s">
        <v>771</v>
      </c>
      <c r="I171" t="s">
        <v>771</v>
      </c>
      <c r="J171" t="s">
        <v>772</v>
      </c>
      <c r="L171" t="s">
        <v>41</v>
      </c>
      <c r="M171" t="s">
        <v>34</v>
      </c>
      <c r="N171" t="s">
        <v>71</v>
      </c>
      <c r="O171" t="s">
        <v>72</v>
      </c>
      <c r="P171" t="s">
        <v>72</v>
      </c>
      <c r="Q171">
        <v>4770</v>
      </c>
      <c r="R171" t="s">
        <v>773</v>
      </c>
      <c r="T171" t="str">
        <f>VLOOKUP(Table13[[#This Row],[NodeID]],[1]!Table1[[Node ID]:[URL]],3,0)</f>
        <v>magazine/news/a-call-for-public-comment-on-further-amendments-to-the-chinese-trademark-law</v>
      </c>
      <c r="U171">
        <v>7580</v>
      </c>
    </row>
    <row r="172" spans="1:21" x14ac:dyDescent="0.25">
      <c r="A172">
        <v>9517</v>
      </c>
      <c r="B172" s="1">
        <v>43259.558784722198</v>
      </c>
      <c r="C172" s="2">
        <v>43258</v>
      </c>
      <c r="D172" t="s">
        <v>774</v>
      </c>
      <c r="E172" t="s">
        <v>775</v>
      </c>
      <c r="H172" t="s">
        <v>20</v>
      </c>
      <c r="I172" t="s">
        <v>20</v>
      </c>
      <c r="J172" t="s">
        <v>776</v>
      </c>
      <c r="K172" t="s">
        <v>777</v>
      </c>
      <c r="L172" t="s">
        <v>267</v>
      </c>
      <c r="M172" t="s">
        <v>34</v>
      </c>
      <c r="N172" t="s">
        <v>25</v>
      </c>
      <c r="O172" t="s">
        <v>129</v>
      </c>
      <c r="P172" t="s">
        <v>129</v>
      </c>
      <c r="Q172">
        <v>4770</v>
      </c>
      <c r="R172" t="s">
        <v>20</v>
      </c>
      <c r="T172" t="str">
        <f>VLOOKUP(Table13[[#This Row],[NodeID]],[1]!Table1[[Node ID]:[URL]],3,0)</f>
        <v>magazine/news/us-and-eu-ip-judgements-on-se-asian-countries-part-3-indonesia</v>
      </c>
      <c r="U172">
        <v>7733</v>
      </c>
    </row>
    <row r="173" spans="1:21" x14ac:dyDescent="0.25">
      <c r="A173">
        <v>9526</v>
      </c>
      <c r="B173" s="1">
        <v>43263.519074074102</v>
      </c>
      <c r="C173" s="2">
        <v>43263</v>
      </c>
      <c r="D173" t="s">
        <v>778</v>
      </c>
      <c r="H173" t="s">
        <v>166</v>
      </c>
      <c r="I173" t="s">
        <v>166</v>
      </c>
      <c r="J173" t="s">
        <v>779</v>
      </c>
      <c r="K173" t="s">
        <v>164</v>
      </c>
      <c r="L173" t="s">
        <v>101</v>
      </c>
      <c r="M173" t="s">
        <v>34</v>
      </c>
      <c r="N173" t="s">
        <v>25</v>
      </c>
      <c r="O173" t="s">
        <v>780</v>
      </c>
      <c r="P173" t="s">
        <v>780</v>
      </c>
      <c r="Q173">
        <v>4770</v>
      </c>
      <c r="R173" t="s">
        <v>166</v>
      </c>
      <c r="T173" t="str">
        <f>VLOOKUP(Table13[[#This Row],[NodeID]],[1]!Table1[[Node ID]:[URL]],3,0)</f>
        <v>magazine/news/is-dealing-with-climate-change-a-corporations-obligation-to-human-rights</v>
      </c>
      <c r="U173">
        <v>7585</v>
      </c>
    </row>
    <row r="174" spans="1:21" x14ac:dyDescent="0.25">
      <c r="A174">
        <v>9544</v>
      </c>
      <c r="B174" s="1">
        <v>43269.380648148202</v>
      </c>
      <c r="C174" s="2">
        <v>43268</v>
      </c>
      <c r="D174" t="s">
        <v>781</v>
      </c>
      <c r="H174" t="s">
        <v>20</v>
      </c>
      <c r="I174" t="s">
        <v>20</v>
      </c>
      <c r="J174" t="s">
        <v>782</v>
      </c>
      <c r="K174" t="s">
        <v>783</v>
      </c>
      <c r="L174" t="s">
        <v>784</v>
      </c>
      <c r="M174" t="s">
        <v>34</v>
      </c>
      <c r="N174" t="s">
        <v>25</v>
      </c>
      <c r="O174" t="s">
        <v>129</v>
      </c>
      <c r="P174" t="s">
        <v>1469</v>
      </c>
      <c r="Q174">
        <v>4770</v>
      </c>
      <c r="R174" t="s">
        <v>20</v>
      </c>
      <c r="T174" t="str">
        <f>VLOOKUP(Table13[[#This Row],[NodeID]],[1]!Table1[[Node ID]:[URL]],3,0)</f>
        <v>magazine/news/laos-amends-its-ip-law</v>
      </c>
      <c r="U174">
        <v>7586</v>
      </c>
    </row>
    <row r="175" spans="1:21" x14ac:dyDescent="0.25">
      <c r="A175">
        <v>9500</v>
      </c>
      <c r="B175" s="1">
        <v>43250.429074074098</v>
      </c>
      <c r="C175" s="2">
        <v>43250</v>
      </c>
      <c r="D175" t="s">
        <v>785</v>
      </c>
      <c r="H175" t="s">
        <v>29</v>
      </c>
      <c r="I175" t="s">
        <v>786</v>
      </c>
      <c r="J175" t="s">
        <v>787</v>
      </c>
      <c r="K175" t="s">
        <v>788</v>
      </c>
      <c r="L175" t="s">
        <v>96</v>
      </c>
      <c r="M175" t="s">
        <v>34</v>
      </c>
      <c r="N175" t="s">
        <v>25</v>
      </c>
      <c r="O175" t="s">
        <v>789</v>
      </c>
      <c r="P175" t="s">
        <v>789</v>
      </c>
      <c r="Q175">
        <v>4770</v>
      </c>
      <c r="R175" t="s">
        <v>790</v>
      </c>
      <c r="T175" t="str">
        <f>VLOOKUP(Table13[[#This Row],[NodeID]],[1]!Table1[[Node ID]:[URL]],3,0)</f>
        <v>magazine/news/patent-protection-landscape-in-cambodia</v>
      </c>
      <c r="U175">
        <v>7579</v>
      </c>
    </row>
    <row r="176" spans="1:21" x14ac:dyDescent="0.25">
      <c r="A176">
        <v>9551</v>
      </c>
      <c r="B176" s="1">
        <v>43273.437430555598</v>
      </c>
      <c r="C176" s="2">
        <v>43270</v>
      </c>
      <c r="D176" t="s">
        <v>791</v>
      </c>
      <c r="H176" t="s">
        <v>20</v>
      </c>
      <c r="I176" t="s">
        <v>20</v>
      </c>
      <c r="J176" t="s">
        <v>792</v>
      </c>
      <c r="K176" t="s">
        <v>777</v>
      </c>
      <c r="L176" t="s">
        <v>793</v>
      </c>
      <c r="M176" t="s">
        <v>34</v>
      </c>
      <c r="N176" t="s">
        <v>25</v>
      </c>
      <c r="O176" t="s">
        <v>129</v>
      </c>
      <c r="P176" t="s">
        <v>129</v>
      </c>
      <c r="Q176">
        <v>4770</v>
      </c>
      <c r="R176" t="s">
        <v>20</v>
      </c>
      <c r="T176" t="str">
        <f>VLOOKUP(Table13[[#This Row],[NodeID]],[1]!Table1[[Node ID]:[URL]],3,0)</f>
        <v>magazine/news/protecting-indonesia-from-biopiracy</v>
      </c>
      <c r="U176">
        <v>7590</v>
      </c>
    </row>
    <row r="177" spans="1:21" x14ac:dyDescent="0.25">
      <c r="A177">
        <v>9547</v>
      </c>
      <c r="B177" s="1">
        <v>43269.529027777797</v>
      </c>
      <c r="C177" s="2">
        <v>43269</v>
      </c>
      <c r="D177" t="s">
        <v>794</v>
      </c>
      <c r="H177" t="s">
        <v>1461</v>
      </c>
      <c r="J177" t="s">
        <v>795</v>
      </c>
      <c r="K177" t="s">
        <v>120</v>
      </c>
      <c r="L177" t="s">
        <v>96</v>
      </c>
      <c r="M177" t="s">
        <v>63</v>
      </c>
      <c r="N177" t="s">
        <v>71</v>
      </c>
      <c r="O177" t="s">
        <v>72</v>
      </c>
      <c r="P177" t="s">
        <v>72</v>
      </c>
      <c r="Q177">
        <v>4770</v>
      </c>
      <c r="R177" t="s">
        <v>796</v>
      </c>
      <c r="T177" t="str">
        <f>VLOOKUP(Table13[[#This Row],[NodeID]],[1]!Table1[[Node ID]:[URL]],3,0)</f>
        <v>magazine/news/rouse-ventures-team-scores-win-for-breast-cancer-detection-wearable-cyrcadia</v>
      </c>
      <c r="U177">
        <v>7589</v>
      </c>
    </row>
    <row r="178" spans="1:21" x14ac:dyDescent="0.25">
      <c r="A178">
        <v>9568</v>
      </c>
      <c r="B178" s="1">
        <v>43277.2729861111</v>
      </c>
      <c r="C178" s="2">
        <v>43263</v>
      </c>
      <c r="D178" t="s">
        <v>1155</v>
      </c>
      <c r="H178" t="s">
        <v>29</v>
      </c>
      <c r="J178" t="s">
        <v>1156</v>
      </c>
      <c r="L178" t="s">
        <v>590</v>
      </c>
      <c r="M178" t="s">
        <v>81</v>
      </c>
      <c r="N178" t="s">
        <v>158</v>
      </c>
      <c r="O178" t="s">
        <v>1157</v>
      </c>
      <c r="P178" t="s">
        <v>1158</v>
      </c>
      <c r="Q178">
        <v>4770</v>
      </c>
      <c r="T178" t="str">
        <f>VLOOKUP(Table13[[#This Row],[NodeID]],[1]!Table1[[Node ID]:[URL]],3,0)</f>
        <v>magazine/news/mip-ip-stars-2018-trade-mark-and-copyright</v>
      </c>
      <c r="U178">
        <v>7139</v>
      </c>
    </row>
    <row r="179" spans="1:21" x14ac:dyDescent="0.25">
      <c r="A179">
        <v>9576</v>
      </c>
      <c r="B179" s="1">
        <v>43280.300069444398</v>
      </c>
      <c r="C179" s="2">
        <v>43280</v>
      </c>
      <c r="D179" t="s">
        <v>1159</v>
      </c>
      <c r="E179" t="s">
        <v>1160</v>
      </c>
      <c r="H179" t="s">
        <v>29</v>
      </c>
      <c r="J179" t="s">
        <v>1161</v>
      </c>
      <c r="L179" t="s">
        <v>96</v>
      </c>
      <c r="M179" t="s">
        <v>81</v>
      </c>
      <c r="N179" t="s">
        <v>25</v>
      </c>
      <c r="O179" t="s">
        <v>129</v>
      </c>
      <c r="P179" t="s">
        <v>129</v>
      </c>
      <c r="Q179">
        <v>4770</v>
      </c>
      <c r="R179" t="s">
        <v>446</v>
      </c>
      <c r="T179" t="str">
        <f>VLOOKUP(Table13[[#This Row],[NodeID]],[1]!Table1[[Node ID]:[URL]],3,0)</f>
        <v>magazine/news/rouse-in-profile-kin-wah-chow</v>
      </c>
      <c r="U179">
        <v>7142</v>
      </c>
    </row>
    <row r="180" spans="1:21" x14ac:dyDescent="0.25">
      <c r="A180">
        <v>9577</v>
      </c>
      <c r="B180" s="1">
        <v>43286.506030092598</v>
      </c>
      <c r="C180" s="2">
        <v>43286</v>
      </c>
      <c r="D180" t="s">
        <v>797</v>
      </c>
      <c r="H180" t="s">
        <v>144</v>
      </c>
      <c r="I180" t="s">
        <v>144</v>
      </c>
      <c r="L180" t="s">
        <v>85</v>
      </c>
      <c r="M180" t="s">
        <v>34</v>
      </c>
      <c r="N180" t="s">
        <v>25</v>
      </c>
      <c r="O180" t="s">
        <v>47</v>
      </c>
      <c r="P180" t="s">
        <v>47</v>
      </c>
      <c r="Q180">
        <v>4770</v>
      </c>
      <c r="R180" t="s">
        <v>798</v>
      </c>
      <c r="T180" t="str">
        <f>VLOOKUP(Table13[[#This Row],[NodeID]],[1]!Table1[[Node ID]:[URL]],3,0)</f>
        <v>magazine/news/vietnam-proposes-further-ban-on-drinks-advertising</v>
      </c>
      <c r="U180">
        <v>7594</v>
      </c>
    </row>
    <row r="181" spans="1:21" x14ac:dyDescent="0.25">
      <c r="A181">
        <v>9567</v>
      </c>
      <c r="B181" s="1">
        <v>43277.252037036997</v>
      </c>
      <c r="C181" s="2">
        <v>43277</v>
      </c>
      <c r="D181" t="s">
        <v>799</v>
      </c>
      <c r="E181" t="s">
        <v>800</v>
      </c>
      <c r="H181" t="s">
        <v>1461</v>
      </c>
      <c r="J181" t="s">
        <v>100</v>
      </c>
      <c r="K181" t="s">
        <v>32</v>
      </c>
      <c r="L181" t="s">
        <v>96</v>
      </c>
      <c r="M181" t="s">
        <v>34</v>
      </c>
      <c r="N181" t="s">
        <v>71</v>
      </c>
      <c r="O181" t="s">
        <v>72</v>
      </c>
      <c r="P181" t="s">
        <v>72</v>
      </c>
      <c r="Q181">
        <v>4770</v>
      </c>
      <c r="R181" t="s">
        <v>801</v>
      </c>
      <c r="T181" t="str">
        <f>VLOOKUP(Table13[[#This Row],[NodeID]],[1]!Table1[[Node ID]:[URL]],3,0)</f>
        <v>magazine/news/roundtable-china-and-innovation</v>
      </c>
      <c r="U181">
        <v>7593</v>
      </c>
    </row>
    <row r="182" spans="1:21" x14ac:dyDescent="0.25">
      <c r="A182">
        <v>9578</v>
      </c>
      <c r="B182" s="1">
        <v>43286.529247685197</v>
      </c>
      <c r="C182" s="2">
        <v>43286</v>
      </c>
      <c r="D182" t="s">
        <v>802</v>
      </c>
      <c r="E182" t="s">
        <v>803</v>
      </c>
      <c r="H182" t="s">
        <v>1468</v>
      </c>
      <c r="I182" t="s">
        <v>118</v>
      </c>
      <c r="J182" t="s">
        <v>804</v>
      </c>
      <c r="K182" t="s">
        <v>788</v>
      </c>
      <c r="L182" t="s">
        <v>451</v>
      </c>
      <c r="M182" t="s">
        <v>34</v>
      </c>
      <c r="N182" t="s">
        <v>71</v>
      </c>
      <c r="O182" t="s">
        <v>72</v>
      </c>
      <c r="P182" t="s">
        <v>72</v>
      </c>
      <c r="Q182">
        <v>4770</v>
      </c>
      <c r="R182" t="s">
        <v>118</v>
      </c>
      <c r="T182" t="str">
        <f>VLOOKUP(Table13[[#This Row],[NodeID]],[1]!Table1[[Node ID]:[URL]],3,0)</f>
        <v>magazine/news/draft-judicial-interpretation-on-patent-validity-litigation-issued-by-chinas-supreme-patents-court</v>
      </c>
      <c r="U182">
        <v>7629</v>
      </c>
    </row>
    <row r="183" spans="1:21" x14ac:dyDescent="0.25">
      <c r="A183">
        <v>9597</v>
      </c>
      <c r="B183" s="1">
        <v>43287.438518518502</v>
      </c>
      <c r="C183" s="2">
        <v>43287</v>
      </c>
      <c r="D183" t="s">
        <v>805</v>
      </c>
      <c r="E183" t="s">
        <v>806</v>
      </c>
      <c r="H183" t="s">
        <v>1461</v>
      </c>
      <c r="I183" t="s">
        <v>224</v>
      </c>
      <c r="J183" t="s">
        <v>807</v>
      </c>
      <c r="K183" t="s">
        <v>32</v>
      </c>
      <c r="L183" t="s">
        <v>96</v>
      </c>
      <c r="M183" t="s">
        <v>34</v>
      </c>
      <c r="N183" t="s">
        <v>71</v>
      </c>
      <c r="O183" t="s">
        <v>72</v>
      </c>
      <c r="P183" t="s">
        <v>72</v>
      </c>
      <c r="Q183">
        <v>4770</v>
      </c>
      <c r="R183" t="s">
        <v>224</v>
      </c>
      <c r="T183" t="str">
        <f>VLOOKUP(Table13[[#This Row],[NodeID]],[1]!Table1[[Node ID]:[URL]],3,0)</f>
        <v>magazine/news/chinas-tightening-technology-export-regulations-and-the-innovation-economy-a-view-from-the-eastern-front</v>
      </c>
      <c r="U183">
        <v>7632</v>
      </c>
    </row>
    <row r="184" spans="1:21" x14ac:dyDescent="0.25">
      <c r="A184">
        <v>9602</v>
      </c>
      <c r="B184" s="1">
        <v>43293.640243055597</v>
      </c>
      <c r="C184" s="2">
        <v>43278</v>
      </c>
      <c r="D184" t="s">
        <v>808</v>
      </c>
      <c r="H184" t="s">
        <v>20</v>
      </c>
      <c r="I184" t="s">
        <v>20</v>
      </c>
      <c r="J184" t="s">
        <v>809</v>
      </c>
      <c r="K184" t="s">
        <v>810</v>
      </c>
      <c r="L184" t="s">
        <v>150</v>
      </c>
      <c r="M184" t="s">
        <v>34</v>
      </c>
      <c r="N184" t="s">
        <v>25</v>
      </c>
      <c r="O184" t="s">
        <v>151</v>
      </c>
      <c r="P184" t="s">
        <v>151</v>
      </c>
      <c r="Q184">
        <v>4770</v>
      </c>
      <c r="R184" t="s">
        <v>20</v>
      </c>
      <c r="T184" t="str">
        <f>VLOOKUP(Table13[[#This Row],[NodeID]],[1]!Table1[[Node ID]:[URL]],3,0)</f>
        <v>magazine/news/amendments-to-the-thai-patent-act</v>
      </c>
      <c r="U184">
        <v>7635</v>
      </c>
    </row>
    <row r="185" spans="1:21" x14ac:dyDescent="0.25">
      <c r="A185">
        <v>9607</v>
      </c>
      <c r="B185" s="1">
        <v>43293.678726851896</v>
      </c>
      <c r="C185" s="2">
        <v>43290</v>
      </c>
      <c r="D185" t="s">
        <v>811</v>
      </c>
      <c r="H185" t="s">
        <v>20</v>
      </c>
      <c r="I185" t="s">
        <v>20</v>
      </c>
      <c r="J185" t="s">
        <v>812</v>
      </c>
      <c r="K185" t="s">
        <v>647</v>
      </c>
      <c r="L185" t="s">
        <v>228</v>
      </c>
      <c r="M185" t="s">
        <v>34</v>
      </c>
      <c r="N185" t="s">
        <v>25</v>
      </c>
      <c r="O185" t="s">
        <v>129</v>
      </c>
      <c r="P185" t="s">
        <v>129</v>
      </c>
      <c r="Q185">
        <v>4770</v>
      </c>
      <c r="R185" t="s">
        <v>20</v>
      </c>
      <c r="T185" t="str">
        <f>VLOOKUP(Table13[[#This Row],[NodeID]],[1]!Table1[[Node ID]:[URL]],3,0)</f>
        <v>magazine/news/indonesias-madrid-regulation</v>
      </c>
      <c r="U185">
        <v>7638</v>
      </c>
    </row>
    <row r="186" spans="1:21" x14ac:dyDescent="0.25">
      <c r="A186">
        <v>9599</v>
      </c>
      <c r="B186" s="1">
        <v>43291.610648148097</v>
      </c>
      <c r="C186" s="2">
        <v>43290</v>
      </c>
      <c r="D186" t="s">
        <v>1162</v>
      </c>
      <c r="E186" t="s">
        <v>1163</v>
      </c>
      <c r="H186" t="s">
        <v>29</v>
      </c>
      <c r="M186" t="s">
        <v>81</v>
      </c>
      <c r="Q186">
        <v>4770</v>
      </c>
      <c r="R186" t="s">
        <v>1164</v>
      </c>
      <c r="T186" t="str">
        <f>VLOOKUP(Table13[[#This Row],[NodeID]],[1]!Table1[[Node ID]:[URL]],3,0)</f>
        <v>magazine/news/whos-who-legal-2018</v>
      </c>
      <c r="U186">
        <v>7143</v>
      </c>
    </row>
    <row r="187" spans="1:21" x14ac:dyDescent="0.25">
      <c r="A187">
        <v>9624</v>
      </c>
      <c r="B187" s="1">
        <v>43299.307546296302</v>
      </c>
      <c r="C187" s="2">
        <v>43298</v>
      </c>
      <c r="D187" t="s">
        <v>813</v>
      </c>
      <c r="E187" t="s">
        <v>814</v>
      </c>
      <c r="H187" t="s">
        <v>1461</v>
      </c>
      <c r="I187" t="s">
        <v>738</v>
      </c>
      <c r="J187" t="s">
        <v>815</v>
      </c>
      <c r="K187" t="s">
        <v>32</v>
      </c>
      <c r="L187" t="s">
        <v>816</v>
      </c>
      <c r="M187" t="s">
        <v>34</v>
      </c>
      <c r="N187" t="s">
        <v>71</v>
      </c>
      <c r="O187" t="s">
        <v>72</v>
      </c>
      <c r="P187" t="s">
        <v>72</v>
      </c>
      <c r="Q187">
        <v>4770</v>
      </c>
      <c r="R187" t="s">
        <v>738</v>
      </c>
      <c r="T187" t="str">
        <f>VLOOKUP(Table13[[#This Row],[NodeID]],[1]!Table1[[Node ID]:[URL]],3,0)</f>
        <v>magazine/news/blockchain-evidence-accepted-by-chinese-court</v>
      </c>
      <c r="U187">
        <v>7641</v>
      </c>
    </row>
    <row r="188" spans="1:21" x14ac:dyDescent="0.25">
      <c r="A188">
        <v>9652</v>
      </c>
      <c r="B188" s="1">
        <v>43319.633425925902</v>
      </c>
      <c r="C188" s="2">
        <v>43312</v>
      </c>
      <c r="D188" t="s">
        <v>817</v>
      </c>
      <c r="H188" t="s">
        <v>20</v>
      </c>
      <c r="I188" t="s">
        <v>20</v>
      </c>
      <c r="J188" t="s">
        <v>818</v>
      </c>
      <c r="K188" t="s">
        <v>819</v>
      </c>
      <c r="L188" t="s">
        <v>150</v>
      </c>
      <c r="M188" t="s">
        <v>34</v>
      </c>
      <c r="N188" t="s">
        <v>25</v>
      </c>
      <c r="O188" t="s">
        <v>129</v>
      </c>
      <c r="P188" t="s">
        <v>820</v>
      </c>
      <c r="Q188">
        <v>4770</v>
      </c>
      <c r="R188" t="s">
        <v>20</v>
      </c>
      <c r="T188" t="str">
        <f>VLOOKUP(Table13[[#This Row],[NodeID]],[1]!Table1[[Node ID]:[URL]],3,0)</f>
        <v>magazine/news/indonesias-controversial-patent-implementation-rules-are-enacted</v>
      </c>
      <c r="U188">
        <v>7645</v>
      </c>
    </row>
    <row r="189" spans="1:21" x14ac:dyDescent="0.25">
      <c r="A189">
        <v>9628</v>
      </c>
      <c r="B189" s="1">
        <v>43300.368842592601</v>
      </c>
      <c r="C189" s="2">
        <v>43300</v>
      </c>
      <c r="D189" t="s">
        <v>821</v>
      </c>
      <c r="E189" t="s">
        <v>822</v>
      </c>
      <c r="H189" t="s">
        <v>1461</v>
      </c>
      <c r="I189" t="s">
        <v>93</v>
      </c>
      <c r="J189" t="s">
        <v>823</v>
      </c>
      <c r="K189" t="s">
        <v>120</v>
      </c>
      <c r="L189" t="s">
        <v>96</v>
      </c>
      <c r="M189" t="s">
        <v>34</v>
      </c>
      <c r="N189" t="s">
        <v>35</v>
      </c>
      <c r="O189" t="s">
        <v>36</v>
      </c>
      <c r="P189" t="s">
        <v>36</v>
      </c>
      <c r="Q189">
        <v>4770</v>
      </c>
      <c r="R189" t="s">
        <v>93</v>
      </c>
      <c r="T189" t="str">
        <f>VLOOKUP(Table13[[#This Row],[NodeID]],[1]!Table1[[Node ID]:[URL]],3,0)</f>
        <v>magazine/news/analysis-first-compulsory-licence-ordered-in-russia</v>
      </c>
      <c r="U189">
        <v>7642</v>
      </c>
    </row>
    <row r="190" spans="1:21" x14ac:dyDescent="0.25">
      <c r="A190">
        <v>9653</v>
      </c>
      <c r="B190" s="1">
        <v>43320.584351851903</v>
      </c>
      <c r="C190" s="2">
        <v>43320</v>
      </c>
      <c r="D190" t="s">
        <v>1165</v>
      </c>
      <c r="H190" t="s">
        <v>29</v>
      </c>
      <c r="J190" t="s">
        <v>1166</v>
      </c>
      <c r="L190" t="s">
        <v>96</v>
      </c>
      <c r="M190" t="s">
        <v>81</v>
      </c>
      <c r="N190" t="s">
        <v>256</v>
      </c>
      <c r="O190" t="s">
        <v>1005</v>
      </c>
      <c r="P190" t="s">
        <v>1005</v>
      </c>
      <c r="Q190">
        <v>4770</v>
      </c>
      <c r="R190" t="s">
        <v>1167</v>
      </c>
      <c r="T190" t="str">
        <f>VLOOKUP(Table13[[#This Row],[NodeID]],[1]!Table1[[Node ID]:[URL]],3,0)</f>
        <v>magazine/news/mip-ip-stars-2018-patents</v>
      </c>
      <c r="U190">
        <v>7144</v>
      </c>
    </row>
    <row r="191" spans="1:21" x14ac:dyDescent="0.25">
      <c r="A191">
        <v>9664</v>
      </c>
      <c r="B191" s="1">
        <v>43333.372499999998</v>
      </c>
      <c r="C191" s="2">
        <v>43325</v>
      </c>
      <c r="D191" t="s">
        <v>824</v>
      </c>
      <c r="H191" t="s">
        <v>20</v>
      </c>
      <c r="I191" t="s">
        <v>20</v>
      </c>
      <c r="J191" t="s">
        <v>825</v>
      </c>
      <c r="K191" t="s">
        <v>139</v>
      </c>
      <c r="L191" t="s">
        <v>826</v>
      </c>
      <c r="M191" t="s">
        <v>34</v>
      </c>
      <c r="N191" t="s">
        <v>25</v>
      </c>
      <c r="O191" t="s">
        <v>129</v>
      </c>
      <c r="P191" t="s">
        <v>827</v>
      </c>
      <c r="Q191">
        <v>4770</v>
      </c>
      <c r="R191" t="s">
        <v>20</v>
      </c>
      <c r="T191" t="str">
        <f>VLOOKUP(Table13[[#This Row],[NodeID]],[1]!Table1[[Node ID]:[URL]],3,0)</f>
        <v>magazine/news/singapores-new-customs-powers</v>
      </c>
      <c r="U191">
        <v>7648</v>
      </c>
    </row>
    <row r="192" spans="1:21" x14ac:dyDescent="0.25">
      <c r="A192">
        <v>9721</v>
      </c>
      <c r="B192" s="1">
        <v>43341.474537037</v>
      </c>
      <c r="C192" s="2">
        <v>43341</v>
      </c>
      <c r="D192" t="s">
        <v>828</v>
      </c>
      <c r="E192" t="s">
        <v>829</v>
      </c>
      <c r="H192" t="s">
        <v>20</v>
      </c>
      <c r="I192" t="s">
        <v>830</v>
      </c>
      <c r="J192" t="s">
        <v>831</v>
      </c>
      <c r="M192" t="s">
        <v>34</v>
      </c>
      <c r="N192" t="s">
        <v>25</v>
      </c>
      <c r="O192" t="s">
        <v>832</v>
      </c>
      <c r="P192" t="s">
        <v>833</v>
      </c>
      <c r="Q192">
        <v>4770</v>
      </c>
      <c r="R192" t="s">
        <v>830</v>
      </c>
      <c r="T192" t="str">
        <f>VLOOKUP(Table13[[#This Row],[NodeID]],[1]!Table1[[Node ID]:[URL]],3,0)</f>
        <v>magazine/news/booming-economies-plagued-by-counterfeit-problem</v>
      </c>
      <c r="U192">
        <v>7649</v>
      </c>
    </row>
    <row r="193" spans="1:21" x14ac:dyDescent="0.25">
      <c r="A193">
        <v>9729</v>
      </c>
      <c r="B193" s="1">
        <v>43348.176666666703</v>
      </c>
      <c r="C193" s="2">
        <v>43364</v>
      </c>
      <c r="D193" t="s">
        <v>834</v>
      </c>
      <c r="E193" t="s">
        <v>835</v>
      </c>
      <c r="H193" t="s">
        <v>207</v>
      </c>
      <c r="I193" t="s">
        <v>208</v>
      </c>
      <c r="K193" t="s">
        <v>32</v>
      </c>
      <c r="L193" t="s">
        <v>85</v>
      </c>
      <c r="M193" t="s">
        <v>34</v>
      </c>
      <c r="N193" t="s">
        <v>35</v>
      </c>
      <c r="O193" t="s">
        <v>107</v>
      </c>
      <c r="P193" t="s">
        <v>211</v>
      </c>
      <c r="Q193">
        <v>4770</v>
      </c>
      <c r="R193" t="s">
        <v>208</v>
      </c>
      <c r="T193" t="str">
        <f>VLOOKUP(Table13[[#This Row],[NodeID]],[1]!Table1[[Node ID]:[URL]],3,0)</f>
        <v>magazine/news/your-questions-answered-electronic-media-regulation-in-the-uae</v>
      </c>
      <c r="U193">
        <v>7656</v>
      </c>
    </row>
    <row r="194" spans="1:21" x14ac:dyDescent="0.25">
      <c r="A194">
        <v>9757</v>
      </c>
      <c r="B194" s="1">
        <v>43355.562222222201</v>
      </c>
      <c r="C194" s="2">
        <v>43355</v>
      </c>
      <c r="D194" t="s">
        <v>836</v>
      </c>
      <c r="E194" t="s">
        <v>837</v>
      </c>
      <c r="H194" t="s">
        <v>166</v>
      </c>
      <c r="I194" t="s">
        <v>166</v>
      </c>
      <c r="J194" t="s">
        <v>838</v>
      </c>
      <c r="K194" t="s">
        <v>839</v>
      </c>
      <c r="L194" t="s">
        <v>101</v>
      </c>
      <c r="M194" t="s">
        <v>34</v>
      </c>
      <c r="N194" t="s">
        <v>25</v>
      </c>
      <c r="O194" t="s">
        <v>165</v>
      </c>
      <c r="P194" t="s">
        <v>165</v>
      </c>
      <c r="Q194">
        <v>4770</v>
      </c>
      <c r="R194" t="s">
        <v>166</v>
      </c>
      <c r="T194" t="str">
        <f>VLOOKUP(Table13[[#This Row],[NodeID]],[1]!Table1[[Node ID]:[URL]],3,0)</f>
        <v>magazine/news/new-ip-and-climate-change-blog-launched</v>
      </c>
      <c r="U194">
        <v>7661</v>
      </c>
    </row>
    <row r="195" spans="1:21" x14ac:dyDescent="0.25">
      <c r="A195">
        <v>9779</v>
      </c>
      <c r="B195" s="1">
        <v>43357.442141203697</v>
      </c>
      <c r="C195" s="2">
        <v>43357</v>
      </c>
      <c r="D195" t="s">
        <v>840</v>
      </c>
      <c r="H195" t="s">
        <v>172</v>
      </c>
      <c r="I195" t="s">
        <v>172</v>
      </c>
      <c r="J195" t="s">
        <v>841</v>
      </c>
      <c r="K195" t="s">
        <v>238</v>
      </c>
      <c r="L195" t="s">
        <v>842</v>
      </c>
      <c r="M195" t="s">
        <v>34</v>
      </c>
      <c r="N195" t="s">
        <v>477</v>
      </c>
      <c r="O195" t="s">
        <v>843</v>
      </c>
      <c r="P195" t="s">
        <v>844</v>
      </c>
      <c r="Q195">
        <v>4770</v>
      </c>
      <c r="R195" t="s">
        <v>845</v>
      </c>
      <c r="T195" t="str">
        <f>VLOOKUP(Table13[[#This Row],[NodeID]],[1]!Table1[[Node ID]:[URL]],3,0)</f>
        <v>magazine/news/are-we-losing-the-fight-against-counterfeits</v>
      </c>
      <c r="U195">
        <v>7664</v>
      </c>
    </row>
    <row r="196" spans="1:21" x14ac:dyDescent="0.25">
      <c r="A196">
        <v>9782</v>
      </c>
      <c r="B196" s="1">
        <v>43360.313773148097</v>
      </c>
      <c r="C196" s="2">
        <v>43364</v>
      </c>
      <c r="D196" t="s">
        <v>846</v>
      </c>
      <c r="E196" t="s">
        <v>847</v>
      </c>
      <c r="H196" t="s">
        <v>144</v>
      </c>
      <c r="I196" t="s">
        <v>144</v>
      </c>
      <c r="K196" t="s">
        <v>40</v>
      </c>
      <c r="L196" t="s">
        <v>85</v>
      </c>
      <c r="M196" t="s">
        <v>34</v>
      </c>
      <c r="N196" t="s">
        <v>25</v>
      </c>
      <c r="O196" t="s">
        <v>47</v>
      </c>
      <c r="P196" t="s">
        <v>47</v>
      </c>
      <c r="Q196">
        <v>4770</v>
      </c>
      <c r="R196" t="s">
        <v>848</v>
      </c>
      <c r="T196" t="str">
        <f>VLOOKUP(Table13[[#This Row],[NodeID]],[1]!Table1[[Node ID]:[URL]],3,0)</f>
        <v>magazine/news/vietnam-proposes-further-ban-on-alcohol-and-beer-advertising</v>
      </c>
      <c r="U196">
        <v>7669</v>
      </c>
    </row>
    <row r="197" spans="1:21" x14ac:dyDescent="0.25">
      <c r="A197">
        <v>9789</v>
      </c>
      <c r="B197" s="1">
        <v>43361.3273611111</v>
      </c>
      <c r="C197" s="2">
        <v>43364</v>
      </c>
      <c r="D197" t="s">
        <v>849</v>
      </c>
      <c r="E197" t="s">
        <v>850</v>
      </c>
      <c r="H197" t="s">
        <v>207</v>
      </c>
      <c r="I197" t="s">
        <v>207</v>
      </c>
      <c r="K197" t="s">
        <v>194</v>
      </c>
      <c r="L197" t="s">
        <v>85</v>
      </c>
      <c r="M197" t="s">
        <v>34</v>
      </c>
      <c r="N197" t="s">
        <v>71</v>
      </c>
      <c r="O197" t="s">
        <v>72</v>
      </c>
      <c r="P197" t="s">
        <v>526</v>
      </c>
      <c r="Q197">
        <v>4770</v>
      </c>
      <c r="R197" t="s">
        <v>851</v>
      </c>
      <c r="T197" t="str">
        <f>VLOOKUP(Table13[[#This Row],[NodeID]],[1]!Table1[[Node ID]:[URL]],3,0)</f>
        <v>magazine/news/reintroducing-the-media-advertising-and-digital-newsletter</v>
      </c>
      <c r="U197">
        <v>7734</v>
      </c>
    </row>
    <row r="198" spans="1:21" x14ac:dyDescent="0.25">
      <c r="A198">
        <v>9792</v>
      </c>
      <c r="B198" s="1">
        <v>43362.423252314802</v>
      </c>
      <c r="C198" s="2">
        <v>43362</v>
      </c>
      <c r="D198" t="s">
        <v>852</v>
      </c>
      <c r="H198" t="s">
        <v>20</v>
      </c>
      <c r="I198" t="s">
        <v>20</v>
      </c>
      <c r="J198" t="s">
        <v>853</v>
      </c>
      <c r="K198" t="s">
        <v>40</v>
      </c>
      <c r="L198" t="s">
        <v>41</v>
      </c>
      <c r="M198" t="s">
        <v>34</v>
      </c>
      <c r="N198" t="s">
        <v>25</v>
      </c>
      <c r="O198" t="s">
        <v>129</v>
      </c>
      <c r="P198" t="s">
        <v>129</v>
      </c>
      <c r="Q198">
        <v>4770</v>
      </c>
      <c r="R198" t="s">
        <v>20</v>
      </c>
      <c r="T198" t="str">
        <f>VLOOKUP(Table13[[#This Row],[NodeID]],[1]!Table1[[Node ID]:[URL]],3,0)</f>
        <v>magazine/news/indonesian-pierre-cardin-case-finally-ends</v>
      </c>
      <c r="U198">
        <v>7674</v>
      </c>
    </row>
    <row r="199" spans="1:21" x14ac:dyDescent="0.25">
      <c r="A199">
        <v>9798</v>
      </c>
      <c r="B199" s="1">
        <v>43364.543090277803</v>
      </c>
      <c r="C199" s="2">
        <v>43364</v>
      </c>
      <c r="D199" t="s">
        <v>854</v>
      </c>
      <c r="E199" t="s">
        <v>855</v>
      </c>
      <c r="H199" t="s">
        <v>856</v>
      </c>
      <c r="I199" t="s">
        <v>857</v>
      </c>
      <c r="J199" t="s">
        <v>858</v>
      </c>
      <c r="K199" t="s">
        <v>32</v>
      </c>
      <c r="L199" t="s">
        <v>96</v>
      </c>
      <c r="M199" t="s">
        <v>34</v>
      </c>
      <c r="Q199">
        <v>4770</v>
      </c>
      <c r="R199" t="s">
        <v>857</v>
      </c>
      <c r="T199" t="str">
        <f>VLOOKUP(Table13[[#This Row],[NodeID]],[1]!Table1[[Node ID]:[URL]],3,0)</f>
        <v>magazine/news/utilising-technology-to-combat-the-greenhouse-gases-causing-climate-change</v>
      </c>
      <c r="U199">
        <v>7679</v>
      </c>
    </row>
    <row r="200" spans="1:21" x14ac:dyDescent="0.25">
      <c r="A200">
        <v>9661</v>
      </c>
      <c r="B200" s="1">
        <v>43321.381539351903</v>
      </c>
      <c r="C200" s="2">
        <v>43321</v>
      </c>
      <c r="D200" t="s">
        <v>1168</v>
      </c>
      <c r="E200" t="s">
        <v>1169</v>
      </c>
      <c r="H200" t="s">
        <v>29</v>
      </c>
      <c r="J200" t="s">
        <v>1170</v>
      </c>
      <c r="L200" t="s">
        <v>41</v>
      </c>
      <c r="M200" t="s">
        <v>81</v>
      </c>
      <c r="N200" t="s">
        <v>25</v>
      </c>
      <c r="O200" t="s">
        <v>47</v>
      </c>
      <c r="P200" t="s">
        <v>47</v>
      </c>
      <c r="Q200">
        <v>4770</v>
      </c>
      <c r="R200" t="s">
        <v>1171</v>
      </c>
      <c r="T200" t="str">
        <f>VLOOKUP(Table13[[#This Row],[NodeID]],[1]!Table1[[Node ID]:[URL]],3,0)</f>
        <v>magazine/news/rouse-in-profile-hai-anh-nguyen</v>
      </c>
      <c r="U200">
        <v>7149</v>
      </c>
    </row>
    <row r="201" spans="1:21" x14ac:dyDescent="0.25">
      <c r="A201">
        <v>9818</v>
      </c>
      <c r="B201" s="1">
        <v>43371.513449074097</v>
      </c>
      <c r="C201" s="2">
        <v>43371</v>
      </c>
      <c r="D201" t="s">
        <v>1172</v>
      </c>
      <c r="E201" t="s">
        <v>1173</v>
      </c>
      <c r="H201" t="s">
        <v>29</v>
      </c>
      <c r="J201" t="s">
        <v>1174</v>
      </c>
      <c r="K201" t="s">
        <v>728</v>
      </c>
      <c r="L201" t="s">
        <v>96</v>
      </c>
      <c r="M201" t="s">
        <v>81</v>
      </c>
      <c r="N201" t="s">
        <v>71</v>
      </c>
      <c r="O201" t="s">
        <v>72</v>
      </c>
      <c r="P201" t="s">
        <v>72</v>
      </c>
      <c r="Q201">
        <v>4770</v>
      </c>
      <c r="R201" t="s">
        <v>123</v>
      </c>
      <c r="T201" t="str">
        <f>VLOOKUP(Table13[[#This Row],[NodeID]],[1]!Table1[[Node ID]:[URL]],3,0)</f>
        <v>magazine/news/rouse-in-profile-li-mi</v>
      </c>
      <c r="U201">
        <v>7155</v>
      </c>
    </row>
    <row r="202" spans="1:21" x14ac:dyDescent="0.25">
      <c r="A202">
        <v>9825</v>
      </c>
      <c r="B202" s="1">
        <v>43375.601458333302</v>
      </c>
      <c r="C202" s="2">
        <v>43373</v>
      </c>
      <c r="D202" t="s">
        <v>859</v>
      </c>
      <c r="H202" t="s">
        <v>20</v>
      </c>
      <c r="I202" t="s">
        <v>20</v>
      </c>
      <c r="J202" t="s">
        <v>860</v>
      </c>
      <c r="K202" t="s">
        <v>861</v>
      </c>
      <c r="L202" t="s">
        <v>150</v>
      </c>
      <c r="M202" t="s">
        <v>34</v>
      </c>
      <c r="N202" t="s">
        <v>25</v>
      </c>
      <c r="O202" t="s">
        <v>129</v>
      </c>
      <c r="P202" t="s">
        <v>129</v>
      </c>
      <c r="Q202">
        <v>4770</v>
      </c>
      <c r="R202" t="s">
        <v>20</v>
      </c>
      <c r="T202" t="str">
        <f>VLOOKUP(Table13[[#This Row],[NodeID]],[1]!Table1[[Node ID]:[URL]],3,0)</f>
        <v>magazine/news/indonesias-patent-annuity-debt-issue-rumbles-on</v>
      </c>
      <c r="U202">
        <v>7682</v>
      </c>
    </row>
    <row r="203" spans="1:21" x14ac:dyDescent="0.25">
      <c r="A203">
        <v>9837</v>
      </c>
      <c r="B203" s="1">
        <v>43382.417071759301</v>
      </c>
      <c r="C203" s="2">
        <v>43382</v>
      </c>
      <c r="D203" t="s">
        <v>862</v>
      </c>
      <c r="E203" t="s">
        <v>863</v>
      </c>
      <c r="H203" t="s">
        <v>166</v>
      </c>
      <c r="I203" t="s">
        <v>166</v>
      </c>
      <c r="J203" t="s">
        <v>864</v>
      </c>
      <c r="K203" t="s">
        <v>77</v>
      </c>
      <c r="L203" t="s">
        <v>865</v>
      </c>
      <c r="M203" t="s">
        <v>34</v>
      </c>
      <c r="N203" t="s">
        <v>25</v>
      </c>
      <c r="O203" t="s">
        <v>186</v>
      </c>
      <c r="P203" t="s">
        <v>186</v>
      </c>
      <c r="Q203">
        <v>4770</v>
      </c>
      <c r="R203" t="s">
        <v>166</v>
      </c>
      <c r="T203" t="str">
        <f>VLOOKUP(Table13[[#This Row],[NodeID]],[1]!Table1[[Node ID]:[URL]],3,0)</f>
        <v>magazine/news/update-on-ip-laws-in-myanmar</v>
      </c>
      <c r="U203">
        <v>7685</v>
      </c>
    </row>
    <row r="204" spans="1:21" x14ac:dyDescent="0.25">
      <c r="A204">
        <v>9842</v>
      </c>
      <c r="B204" s="1">
        <v>43382.5565740741</v>
      </c>
      <c r="C204" s="2">
        <v>43382</v>
      </c>
      <c r="D204" t="s">
        <v>1175</v>
      </c>
      <c r="E204" t="s">
        <v>1176</v>
      </c>
      <c r="H204" t="s">
        <v>29</v>
      </c>
      <c r="J204" t="s">
        <v>1177</v>
      </c>
      <c r="L204" t="s">
        <v>23</v>
      </c>
      <c r="M204" t="s">
        <v>81</v>
      </c>
      <c r="N204" t="s">
        <v>35</v>
      </c>
      <c r="O204" t="s">
        <v>36</v>
      </c>
      <c r="P204" t="s">
        <v>1178</v>
      </c>
      <c r="Q204">
        <v>4770</v>
      </c>
      <c r="R204" t="s">
        <v>951</v>
      </c>
      <c r="T204" t="str">
        <f>VLOOKUP(Table13[[#This Row],[NodeID]],[1]!Table1[[Node ID]:[URL]],3,0)</f>
        <v>magazine/news/rouse-in-profile-andrey-cherkasov</v>
      </c>
      <c r="U204">
        <v>7160</v>
      </c>
    </row>
    <row r="205" spans="1:21" x14ac:dyDescent="0.25">
      <c r="A205">
        <v>9852</v>
      </c>
      <c r="B205" s="1">
        <v>43385.5398263889</v>
      </c>
      <c r="C205" s="2">
        <v>43385</v>
      </c>
      <c r="D205" t="s">
        <v>866</v>
      </c>
      <c r="E205" t="s">
        <v>867</v>
      </c>
      <c r="H205" t="s">
        <v>123</v>
      </c>
      <c r="I205" t="s">
        <v>123</v>
      </c>
      <c r="K205" t="s">
        <v>164</v>
      </c>
      <c r="M205" t="s">
        <v>34</v>
      </c>
      <c r="N205" t="s">
        <v>71</v>
      </c>
      <c r="O205" t="s">
        <v>72</v>
      </c>
      <c r="P205" t="s">
        <v>72</v>
      </c>
      <c r="Q205">
        <v>4770</v>
      </c>
      <c r="R205" t="s">
        <v>123</v>
      </c>
      <c r="T205" t="str">
        <f>VLOOKUP(Table13[[#This Row],[NodeID]],[1]!Table1[[Node ID]:[URL]],3,0)</f>
        <v>magazine/news/is-china-taking-the-lead-in-the-fight-against-climate-change</v>
      </c>
      <c r="U205">
        <v>7686</v>
      </c>
    </row>
    <row r="206" spans="1:21" x14ac:dyDescent="0.25">
      <c r="A206">
        <v>9806</v>
      </c>
      <c r="B206" s="1">
        <v>43367.397731481498</v>
      </c>
      <c r="C206" s="2">
        <v>43367</v>
      </c>
      <c r="D206" t="s">
        <v>1179</v>
      </c>
      <c r="H206" t="s">
        <v>29</v>
      </c>
      <c r="J206" t="s">
        <v>1180</v>
      </c>
      <c r="K206" t="s">
        <v>164</v>
      </c>
      <c r="M206" t="s">
        <v>81</v>
      </c>
      <c r="N206" t="s">
        <v>35</v>
      </c>
      <c r="O206" t="s">
        <v>1181</v>
      </c>
      <c r="P206" t="s">
        <v>1182</v>
      </c>
      <c r="Q206">
        <v>4770</v>
      </c>
      <c r="R206" t="s">
        <v>1183</v>
      </c>
      <c r="T206" t="str">
        <f>VLOOKUP(Table13[[#This Row],[NodeID]],[1]!Table1[[Node ID]:[URL]],3,0)</f>
        <v>magazine/news/rouse-to-speak-at-intas-middle-east-and-africa-conference-on-climate-change</v>
      </c>
      <c r="U206">
        <v>7152</v>
      </c>
    </row>
    <row r="207" spans="1:21" x14ac:dyDescent="0.25">
      <c r="A207">
        <v>9854</v>
      </c>
      <c r="B207" s="1">
        <v>43385.557048611103</v>
      </c>
      <c r="C207" s="2">
        <v>43385</v>
      </c>
      <c r="D207" t="s">
        <v>868</v>
      </c>
      <c r="H207" t="s">
        <v>29</v>
      </c>
      <c r="J207" t="s">
        <v>869</v>
      </c>
      <c r="K207" t="s">
        <v>788</v>
      </c>
      <c r="L207" t="s">
        <v>96</v>
      </c>
      <c r="M207" t="s">
        <v>34</v>
      </c>
      <c r="Q207">
        <v>4770</v>
      </c>
      <c r="T207" t="str">
        <f>VLOOKUP(Table13[[#This Row],[NodeID]],[1]!Table1[[Node ID]:[URL]],3,0)</f>
        <v>magazine/news/the-rapid-emergence-of-carbon-markets-in-asia-and-its-likely-impact-on-ip</v>
      </c>
      <c r="U207">
        <v>7689</v>
      </c>
    </row>
    <row r="208" spans="1:21" x14ac:dyDescent="0.25">
      <c r="A208">
        <v>9857</v>
      </c>
      <c r="B208" s="1">
        <v>43389.397870370398</v>
      </c>
      <c r="C208" s="2">
        <v>43389</v>
      </c>
      <c r="D208" t="s">
        <v>870</v>
      </c>
      <c r="E208" t="s">
        <v>871</v>
      </c>
      <c r="H208" t="s">
        <v>166</v>
      </c>
      <c r="I208" t="s">
        <v>166</v>
      </c>
      <c r="J208" t="s">
        <v>872</v>
      </c>
      <c r="K208" t="s">
        <v>873</v>
      </c>
      <c r="M208" t="s">
        <v>34</v>
      </c>
      <c r="Q208">
        <v>4770</v>
      </c>
      <c r="R208" t="s">
        <v>166</v>
      </c>
      <c r="T208" t="str">
        <f>VLOOKUP(Table13[[#This Row],[NodeID]],[1]!Table1[[Node ID]:[URL]],3,0)</f>
        <v>magazine/news/groundbreaking-hague-court-of-appeal-decision-ordering-the-dutch-government-to-reduce-its-greenhouse-gas-emissions-by-25</v>
      </c>
      <c r="U208">
        <v>7693</v>
      </c>
    </row>
    <row r="209" spans="1:21" x14ac:dyDescent="0.25">
      <c r="A209">
        <v>9859</v>
      </c>
      <c r="B209" s="1">
        <v>43390.301145833299</v>
      </c>
      <c r="C209" s="2">
        <v>43390</v>
      </c>
      <c r="D209" t="s">
        <v>874</v>
      </c>
      <c r="H209" t="s">
        <v>1468</v>
      </c>
      <c r="I209" t="s">
        <v>118</v>
      </c>
      <c r="J209" t="s">
        <v>875</v>
      </c>
      <c r="L209" t="s">
        <v>953</v>
      </c>
      <c r="M209" t="s">
        <v>34</v>
      </c>
      <c r="N209" t="s">
        <v>71</v>
      </c>
      <c r="O209" t="s">
        <v>72</v>
      </c>
      <c r="P209" t="s">
        <v>72</v>
      </c>
      <c r="Q209">
        <v>4770</v>
      </c>
      <c r="R209" t="s">
        <v>118</v>
      </c>
      <c r="T209" t="str">
        <f>VLOOKUP(Table13[[#This Row],[NodeID]],[1]!Table1[[Node ID]:[URL]],3,0)</f>
        <v>magazine/news/ip-checklist-for-the-china-international-import-expo-2018</v>
      </c>
      <c r="U209">
        <v>7694</v>
      </c>
    </row>
    <row r="210" spans="1:21" x14ac:dyDescent="0.25">
      <c r="A210">
        <v>9863</v>
      </c>
      <c r="B210" s="1">
        <v>43397.560474537</v>
      </c>
      <c r="C210" s="2">
        <v>43395</v>
      </c>
      <c r="D210" t="s">
        <v>876</v>
      </c>
      <c r="E210" t="s">
        <v>877</v>
      </c>
      <c r="H210" t="s">
        <v>172</v>
      </c>
      <c r="I210" t="s">
        <v>172</v>
      </c>
      <c r="J210" t="s">
        <v>878</v>
      </c>
      <c r="L210" t="s">
        <v>23</v>
      </c>
      <c r="M210" t="s">
        <v>34</v>
      </c>
      <c r="N210" t="s">
        <v>71</v>
      </c>
      <c r="O210" t="s">
        <v>72</v>
      </c>
      <c r="P210" t="s">
        <v>72</v>
      </c>
      <c r="Q210">
        <v>4770</v>
      </c>
      <c r="R210" t="s">
        <v>172</v>
      </c>
      <c r="T210" t="str">
        <f>VLOOKUP(Table13[[#This Row],[NodeID]],[1]!Table1[[Node ID]:[URL]],3,0)</f>
        <v>magazine/news/combating-counterfeit-sales-chinese-online-sales-platforms-leading-the-way-or-are-they-missing-a-simple-trick</v>
      </c>
      <c r="U210">
        <v>7697</v>
      </c>
    </row>
    <row r="211" spans="1:21" x14ac:dyDescent="0.25">
      <c r="A211">
        <v>9872</v>
      </c>
      <c r="B211" s="1">
        <v>43403.4131597222</v>
      </c>
      <c r="C211" s="2">
        <v>43403</v>
      </c>
      <c r="D211" t="s">
        <v>1184</v>
      </c>
      <c r="E211" t="s">
        <v>1185</v>
      </c>
      <c r="H211" t="s">
        <v>29</v>
      </c>
      <c r="J211" t="s">
        <v>1186</v>
      </c>
      <c r="M211" t="s">
        <v>81</v>
      </c>
      <c r="Q211">
        <v>4770</v>
      </c>
      <c r="T211" t="str">
        <f>VLOOKUP(Table13[[#This Row],[NodeID]],[1]!Table1[[Node ID]:[URL]],3,0)</f>
        <v>magazine/news/the-mitrataa-foundation-autumn-update</v>
      </c>
      <c r="U211">
        <v>7314</v>
      </c>
    </row>
    <row r="212" spans="1:21" x14ac:dyDescent="0.25">
      <c r="A212">
        <v>9883</v>
      </c>
      <c r="B212" s="1">
        <v>43405.362615740698</v>
      </c>
      <c r="C212" s="2">
        <v>43405</v>
      </c>
      <c r="D212" t="s">
        <v>879</v>
      </c>
      <c r="E212" t="s">
        <v>880</v>
      </c>
      <c r="H212" t="s">
        <v>207</v>
      </c>
      <c r="I212" t="s">
        <v>208</v>
      </c>
      <c r="J212" t="s">
        <v>881</v>
      </c>
      <c r="K212" t="s">
        <v>40</v>
      </c>
      <c r="L212" t="s">
        <v>85</v>
      </c>
      <c r="M212" t="s">
        <v>34</v>
      </c>
      <c r="N212" t="s">
        <v>35</v>
      </c>
      <c r="O212" t="s">
        <v>107</v>
      </c>
      <c r="P212" t="s">
        <v>211</v>
      </c>
      <c r="Q212">
        <v>4770</v>
      </c>
      <c r="R212" t="s">
        <v>208</v>
      </c>
      <c r="T212" t="str">
        <f>VLOOKUP(Table13[[#This Row],[NodeID]],[1]!Table1[[Node ID]:[URL]],3,0)</f>
        <v>magazine/news/uae-national-media-council-releases-advertising-guide</v>
      </c>
      <c r="U212">
        <v>7735</v>
      </c>
    </row>
    <row r="213" spans="1:21" x14ac:dyDescent="0.25">
      <c r="A213">
        <v>9885</v>
      </c>
      <c r="B213" s="1">
        <v>43406.504826388897</v>
      </c>
      <c r="C213" s="2">
        <v>43405</v>
      </c>
      <c r="D213" t="s">
        <v>882</v>
      </c>
      <c r="E213" t="s">
        <v>883</v>
      </c>
      <c r="H213" t="s">
        <v>475</v>
      </c>
      <c r="I213" t="s">
        <v>475</v>
      </c>
      <c r="J213" t="s">
        <v>884</v>
      </c>
      <c r="L213" t="s">
        <v>140</v>
      </c>
      <c r="M213" t="s">
        <v>34</v>
      </c>
      <c r="Q213">
        <v>4770</v>
      </c>
      <c r="R213" t="s">
        <v>475</v>
      </c>
      <c r="T213" t="str">
        <f>VLOOKUP(Table13[[#This Row],[NodeID]],[1]!Table1[[Node ID]:[URL]],3,0)</f>
        <v>magazine/news/are-traditional-enforcement-kpis-still-fit-for-purpose</v>
      </c>
      <c r="U213">
        <v>7702</v>
      </c>
    </row>
    <row r="214" spans="1:21" x14ac:dyDescent="0.25">
      <c r="A214">
        <v>9887</v>
      </c>
      <c r="B214" s="1">
        <v>43410.6230671296</v>
      </c>
      <c r="C214" s="2">
        <v>43398</v>
      </c>
      <c r="D214" t="s">
        <v>885</v>
      </c>
      <c r="H214" t="s">
        <v>166</v>
      </c>
      <c r="I214" t="s">
        <v>166</v>
      </c>
      <c r="J214" t="s">
        <v>886</v>
      </c>
      <c r="M214" t="s">
        <v>34</v>
      </c>
      <c r="Q214">
        <v>4770</v>
      </c>
      <c r="R214" t="s">
        <v>166</v>
      </c>
      <c r="T214" t="str">
        <f>VLOOKUP(Table13[[#This Row],[NodeID]],[1]!Table1[[Node ID]:[URL]],3,0)</f>
        <v>magazine/news/meetings-with-the-carbon-markets-of-tokyo-and-california</v>
      </c>
      <c r="U214">
        <v>3193</v>
      </c>
    </row>
    <row r="215" spans="1:21" x14ac:dyDescent="0.25">
      <c r="A215">
        <v>9894</v>
      </c>
      <c r="B215" s="1">
        <v>43418.434606481504</v>
      </c>
      <c r="C215" s="2">
        <v>43411</v>
      </c>
      <c r="D215" t="s">
        <v>887</v>
      </c>
      <c r="H215" t="s">
        <v>20</v>
      </c>
      <c r="I215" t="s">
        <v>20</v>
      </c>
      <c r="J215" t="s">
        <v>888</v>
      </c>
      <c r="K215" t="s">
        <v>199</v>
      </c>
      <c r="L215" t="s">
        <v>228</v>
      </c>
      <c r="M215" t="s">
        <v>34</v>
      </c>
      <c r="N215" t="s">
        <v>25</v>
      </c>
      <c r="O215" t="s">
        <v>186</v>
      </c>
      <c r="P215" t="s">
        <v>186</v>
      </c>
      <c r="Q215">
        <v>4770</v>
      </c>
      <c r="R215" t="s">
        <v>20</v>
      </c>
      <c r="T215" t="str">
        <f>VLOOKUP(Table13[[#This Row],[NodeID]],[1]!Table1[[Node ID]:[URL]],3,0)</f>
        <v>magazine/news/myanmar-law-passes-lower-house</v>
      </c>
      <c r="U215">
        <v>7704</v>
      </c>
    </row>
    <row r="216" spans="1:21" s="4" customFormat="1" x14ac:dyDescent="0.25">
      <c r="A216">
        <v>9855</v>
      </c>
      <c r="B216" s="1">
        <v>43388.432835648098</v>
      </c>
      <c r="C216" s="2">
        <v>43388</v>
      </c>
      <c r="D216" t="s">
        <v>889</v>
      </c>
      <c r="E216"/>
      <c r="F216"/>
      <c r="G216"/>
      <c r="H216" t="s">
        <v>1461</v>
      </c>
      <c r="I216"/>
      <c r="J216" t="s">
        <v>890</v>
      </c>
      <c r="K216" t="s">
        <v>891</v>
      </c>
      <c r="L216" t="s">
        <v>133</v>
      </c>
      <c r="M216" t="s">
        <v>34</v>
      </c>
      <c r="N216" t="s">
        <v>71</v>
      </c>
      <c r="O216" t="s">
        <v>72</v>
      </c>
      <c r="P216" t="s">
        <v>72</v>
      </c>
      <c r="Q216">
        <v>4770</v>
      </c>
      <c r="R216"/>
      <c r="S216"/>
      <c r="T216" t="str">
        <f>VLOOKUP(Table13[[#This Row],[NodeID]],[1]!Table1[[Node ID]:[URL]],3,0)</f>
        <v>magazine/news/the-best-defence-is-offence-arming-yourself-against-trade-mark-squatters-in-china</v>
      </c>
      <c r="U216" s="12">
        <v>7690</v>
      </c>
    </row>
    <row r="217" spans="1:21" x14ac:dyDescent="0.25">
      <c r="A217">
        <v>9917</v>
      </c>
      <c r="B217" s="1">
        <v>43430.572800925896</v>
      </c>
      <c r="C217" s="2">
        <v>43430</v>
      </c>
      <c r="D217" t="s">
        <v>892</v>
      </c>
      <c r="E217" t="s">
        <v>893</v>
      </c>
      <c r="H217" t="s">
        <v>1461</v>
      </c>
      <c r="J217" t="s">
        <v>894</v>
      </c>
      <c r="K217" t="s">
        <v>32</v>
      </c>
      <c r="L217" t="s">
        <v>150</v>
      </c>
      <c r="M217" t="s">
        <v>34</v>
      </c>
      <c r="N217" t="s">
        <v>52</v>
      </c>
      <c r="O217" t="s">
        <v>53</v>
      </c>
      <c r="P217" t="s">
        <v>102</v>
      </c>
      <c r="Q217">
        <v>4770</v>
      </c>
      <c r="R217" t="s">
        <v>196</v>
      </c>
      <c r="T217" t="str">
        <f>VLOOKUP(Table13[[#This Row],[NodeID]],[1]!Table1[[Node ID]:[URL]],3,0)</f>
        <v>magazine/news/webinar-china-takes-the-lead-innovative-new-value-chains</v>
      </c>
      <c r="U217">
        <v>7736</v>
      </c>
    </row>
    <row r="218" spans="1:21" x14ac:dyDescent="0.25">
      <c r="A218">
        <v>9919</v>
      </c>
      <c r="B218" s="1">
        <v>43432.432673611103</v>
      </c>
      <c r="C218" s="2">
        <v>43432</v>
      </c>
      <c r="D218" t="s">
        <v>1187</v>
      </c>
      <c r="E218" t="s">
        <v>1188</v>
      </c>
      <c r="H218" t="s">
        <v>612</v>
      </c>
      <c r="I218" t="s">
        <v>612</v>
      </c>
      <c r="J218" t="s">
        <v>1189</v>
      </c>
      <c r="L218" t="s">
        <v>96</v>
      </c>
      <c r="M218" t="s">
        <v>24</v>
      </c>
      <c r="N218" t="s">
        <v>35</v>
      </c>
      <c r="O218" t="s">
        <v>107</v>
      </c>
      <c r="P218" t="s">
        <v>211</v>
      </c>
      <c r="Q218">
        <v>4807</v>
      </c>
      <c r="R218" t="s">
        <v>612</v>
      </c>
      <c r="T218" t="str">
        <f>VLOOKUP(Table13[[#This Row],[NodeID]],[1]!Table1[[Node ID]:[URL]],3,0)</f>
        <v>magazine/articles/gcc-patent-office-update</v>
      </c>
      <c r="U218">
        <v>6835</v>
      </c>
    </row>
    <row r="219" spans="1:21" x14ac:dyDescent="0.25">
      <c r="A219">
        <v>9920</v>
      </c>
      <c r="B219" s="1">
        <v>43432.537453703699</v>
      </c>
      <c r="C219" s="2">
        <v>43432</v>
      </c>
      <c r="D219" t="s">
        <v>895</v>
      </c>
      <c r="E219" t="s">
        <v>896</v>
      </c>
      <c r="H219" t="s">
        <v>144</v>
      </c>
      <c r="I219" t="s">
        <v>144</v>
      </c>
      <c r="J219" t="s">
        <v>897</v>
      </c>
      <c r="K219" t="s">
        <v>32</v>
      </c>
      <c r="L219" t="s">
        <v>85</v>
      </c>
      <c r="M219" t="s">
        <v>34</v>
      </c>
      <c r="N219" t="s">
        <v>25</v>
      </c>
      <c r="O219" t="s">
        <v>47</v>
      </c>
      <c r="P219" t="s">
        <v>47</v>
      </c>
      <c r="Q219">
        <v>4770</v>
      </c>
      <c r="R219" t="s">
        <v>144</v>
      </c>
      <c r="T219" t="str">
        <f>VLOOKUP(Table13[[#This Row],[NodeID]],[1]!Table1[[Node ID]:[URL]],3,0)</f>
        <v>magazine/news/draft-cybersecurity-decree-issued-in-vietnam</v>
      </c>
      <c r="U219">
        <v>7718</v>
      </c>
    </row>
    <row r="220" spans="1:21" x14ac:dyDescent="0.25">
      <c r="A220">
        <v>9922</v>
      </c>
      <c r="B220" s="1">
        <v>43433.097210648099</v>
      </c>
      <c r="C220" s="2">
        <v>43433</v>
      </c>
      <c r="D220" t="s">
        <v>1190</v>
      </c>
      <c r="H220" t="s">
        <v>612</v>
      </c>
      <c r="I220" t="s">
        <v>612</v>
      </c>
      <c r="J220" t="s">
        <v>1189</v>
      </c>
      <c r="L220" t="s">
        <v>96</v>
      </c>
      <c r="M220" t="s">
        <v>24</v>
      </c>
      <c r="N220" t="s">
        <v>35</v>
      </c>
      <c r="O220" t="s">
        <v>107</v>
      </c>
      <c r="P220" t="s">
        <v>211</v>
      </c>
      <c r="Q220">
        <v>1850</v>
      </c>
      <c r="R220" t="s">
        <v>612</v>
      </c>
      <c r="T220" t="str">
        <f>VLOOKUP(Table13[[#This Row],[NodeID]],[1]!Table1[[Node ID]:[URL]],3,0)</f>
        <v>magazine/articles/alerts/uae-patent-office-alert-pending-applications-with-missing-information-may-not-be-processed</v>
      </c>
      <c r="U220">
        <v>6838</v>
      </c>
    </row>
    <row r="221" spans="1:21" x14ac:dyDescent="0.25">
      <c r="A221">
        <v>9925</v>
      </c>
      <c r="B221" s="1">
        <v>43434.406585648103</v>
      </c>
      <c r="C221" s="2">
        <v>43434</v>
      </c>
      <c r="D221" t="s">
        <v>1191</v>
      </c>
      <c r="E221" t="s">
        <v>1192</v>
      </c>
      <c r="H221" t="s">
        <v>29</v>
      </c>
      <c r="J221" t="s">
        <v>1193</v>
      </c>
      <c r="M221" t="s">
        <v>81</v>
      </c>
      <c r="N221" t="s">
        <v>25</v>
      </c>
      <c r="O221" t="s">
        <v>129</v>
      </c>
      <c r="P221" t="s">
        <v>129</v>
      </c>
      <c r="Q221">
        <v>4770</v>
      </c>
      <c r="R221" t="s">
        <v>20</v>
      </c>
      <c r="T221" t="str">
        <f>VLOOKUP(Table13[[#This Row],[NodeID]],[1]!Table1[[Node ID]:[URL]],3,0)</f>
        <v>magazine/news/rouse-in-profile-nick-redfearn</v>
      </c>
      <c r="U221">
        <v>7169</v>
      </c>
    </row>
    <row r="222" spans="1:21" x14ac:dyDescent="0.25">
      <c r="A222" s="4">
        <v>10278</v>
      </c>
      <c r="B222" s="5">
        <v>43614.264386574097</v>
      </c>
      <c r="C222" s="6">
        <v>43614</v>
      </c>
      <c r="D222" s="4" t="s">
        <v>109</v>
      </c>
      <c r="E222" s="4"/>
      <c r="F222" s="4"/>
      <c r="G222" s="4"/>
      <c r="H222" s="4" t="s">
        <v>1461</v>
      </c>
      <c r="I222" s="4" t="s">
        <v>30</v>
      </c>
      <c r="J222" s="4" t="s">
        <v>110</v>
      </c>
      <c r="K222" s="4"/>
      <c r="L222" s="4" t="s">
        <v>111</v>
      </c>
      <c r="M222" s="4" t="s">
        <v>34</v>
      </c>
      <c r="N222" s="4" t="s">
        <v>35</v>
      </c>
      <c r="O222" s="4" t="s">
        <v>36</v>
      </c>
      <c r="P222" s="4" t="s">
        <v>36</v>
      </c>
      <c r="Q222" s="4">
        <v>4770</v>
      </c>
      <c r="R222" s="4" t="s">
        <v>112</v>
      </c>
      <c r="S222" s="4"/>
      <c r="T222" s="4" t="str">
        <f>VLOOKUP(Table13[[#This Row],[NodeID]],[1]!Table1[[Node ID]:[URL]],3,0)</f>
        <v>magazine/news/ip-in-russia-how-can-rightsholders-protect-themselves</v>
      </c>
      <c r="U222">
        <v>7883</v>
      </c>
    </row>
    <row r="223" spans="1:21" x14ac:dyDescent="0.25">
      <c r="A223">
        <v>9928</v>
      </c>
      <c r="B223" s="1">
        <v>43434.452442129601</v>
      </c>
      <c r="C223" s="2">
        <v>43434</v>
      </c>
      <c r="D223" t="s">
        <v>898</v>
      </c>
      <c r="E223" t="s">
        <v>899</v>
      </c>
      <c r="H223" t="s">
        <v>1468</v>
      </c>
      <c r="I223" t="s">
        <v>118</v>
      </c>
      <c r="J223" t="s">
        <v>900</v>
      </c>
      <c r="L223" t="s">
        <v>451</v>
      </c>
      <c r="M223" t="s">
        <v>34</v>
      </c>
      <c r="N223" t="s">
        <v>71</v>
      </c>
      <c r="O223" t="s">
        <v>72</v>
      </c>
      <c r="P223" t="s">
        <v>72</v>
      </c>
      <c r="Q223">
        <v>4770</v>
      </c>
      <c r="R223" t="s">
        <v>118</v>
      </c>
      <c r="T223" t="str">
        <f>VLOOKUP(Table13[[#This Row],[NodeID]],[1]!Table1[[Node ID]:[URL]],3,0)</f>
        <v>magazine/news/chinas-new-supreme-peoples-court-ip-tribunal</v>
      </c>
      <c r="U223">
        <v>7721</v>
      </c>
    </row>
    <row r="224" spans="1:21" x14ac:dyDescent="0.25">
      <c r="A224">
        <v>9936</v>
      </c>
      <c r="B224" s="1">
        <v>43438.673275462999</v>
      </c>
      <c r="C224" s="2">
        <v>43438</v>
      </c>
      <c r="D224" t="s">
        <v>1194</v>
      </c>
      <c r="E224" t="s">
        <v>1195</v>
      </c>
      <c r="H224" t="s">
        <v>29</v>
      </c>
      <c r="J224" t="s">
        <v>1196</v>
      </c>
      <c r="M224" t="s">
        <v>81</v>
      </c>
      <c r="Q224">
        <v>4770</v>
      </c>
      <c r="T224" t="str">
        <f>VLOOKUP(Table13[[#This Row],[NodeID]],[1]!Table1[[Node ID]:[URL]],3,0)</f>
        <v>magazine/news/supporting-the-mitrataa-foundation-into-2019</v>
      </c>
      <c r="U224">
        <v>7176</v>
      </c>
    </row>
    <row r="225" spans="1:21" x14ac:dyDescent="0.25">
      <c r="A225">
        <v>9945</v>
      </c>
      <c r="B225" s="1">
        <v>43447.369953703703</v>
      </c>
      <c r="C225" s="2">
        <v>43447</v>
      </c>
      <c r="D225" t="s">
        <v>901</v>
      </c>
      <c r="E225" t="s">
        <v>902</v>
      </c>
      <c r="H225" t="s">
        <v>1461</v>
      </c>
      <c r="I225" t="s">
        <v>224</v>
      </c>
      <c r="J225" t="s">
        <v>903</v>
      </c>
      <c r="K225" t="s">
        <v>238</v>
      </c>
      <c r="L225" t="s">
        <v>904</v>
      </c>
      <c r="M225" t="s">
        <v>34</v>
      </c>
      <c r="N225" t="s">
        <v>71</v>
      </c>
      <c r="O225" t="s">
        <v>72</v>
      </c>
      <c r="P225" t="s">
        <v>72</v>
      </c>
      <c r="Q225">
        <v>4770</v>
      </c>
      <c r="R225" t="s">
        <v>224</v>
      </c>
      <c r="T225" t="str">
        <f>VLOOKUP(Table13[[#This Row],[NodeID]],[1]!Table1[[Node ID]:[URL]],3,0)</f>
        <v>magazine/news/fashion-giant-strikes-out-again-in-china</v>
      </c>
      <c r="U225">
        <v>3185</v>
      </c>
    </row>
    <row r="226" spans="1:21" x14ac:dyDescent="0.25">
      <c r="A226">
        <v>9946</v>
      </c>
      <c r="B226" s="1">
        <v>43447.392997685201</v>
      </c>
      <c r="C226" s="2">
        <v>43447</v>
      </c>
      <c r="D226" t="s">
        <v>905</v>
      </c>
      <c r="E226" t="s">
        <v>906</v>
      </c>
      <c r="H226" t="s">
        <v>524</v>
      </c>
      <c r="I226" t="s">
        <v>907</v>
      </c>
      <c r="J226" t="s">
        <v>908</v>
      </c>
      <c r="K226" t="s">
        <v>32</v>
      </c>
      <c r="L226" t="s">
        <v>1470</v>
      </c>
      <c r="M226" t="s">
        <v>34</v>
      </c>
      <c r="N226" t="s">
        <v>71</v>
      </c>
      <c r="O226" t="s">
        <v>72</v>
      </c>
      <c r="P226" t="s">
        <v>909</v>
      </c>
      <c r="Q226">
        <v>4770</v>
      </c>
      <c r="R226" t="s">
        <v>907</v>
      </c>
      <c r="T226" t="str">
        <f>VLOOKUP(Table13[[#This Row],[NodeID]],[1]!Table1[[Node ID]:[URL]],3,0)</f>
        <v>magazine/news/landmark-case-on-comparative-advertising-in-hong-kong</v>
      </c>
      <c r="U226">
        <v>7724</v>
      </c>
    </row>
    <row r="227" spans="1:21" x14ac:dyDescent="0.25">
      <c r="A227">
        <v>9949</v>
      </c>
      <c r="B227" s="1">
        <v>43451.111481481501</v>
      </c>
      <c r="C227" s="2">
        <v>43452</v>
      </c>
      <c r="D227" t="s">
        <v>910</v>
      </c>
      <c r="E227" t="s">
        <v>911</v>
      </c>
      <c r="H227" t="s">
        <v>176</v>
      </c>
      <c r="I227" t="s">
        <v>176</v>
      </c>
      <c r="J227" t="s">
        <v>912</v>
      </c>
      <c r="K227" t="s">
        <v>238</v>
      </c>
      <c r="L227" t="s">
        <v>85</v>
      </c>
      <c r="M227" t="s">
        <v>34</v>
      </c>
      <c r="N227" t="s">
        <v>71</v>
      </c>
      <c r="O227" t="s">
        <v>72</v>
      </c>
      <c r="P227" t="s">
        <v>72</v>
      </c>
      <c r="Q227">
        <v>4770</v>
      </c>
      <c r="R227" t="s">
        <v>176</v>
      </c>
      <c r="T227" t="str">
        <f>VLOOKUP(Table13[[#This Row],[NodeID]],[1]!Table1[[Node ID]:[URL]],3,0)</f>
        <v>magazine/news/chinese-government-expands-preferential-policies-on-cross-border-e-commerce-retail-imports</v>
      </c>
      <c r="U227">
        <v>7727</v>
      </c>
    </row>
    <row r="228" spans="1:21" x14ac:dyDescent="0.25">
      <c r="A228">
        <v>9950</v>
      </c>
      <c r="B228" s="1">
        <v>43451.534016203703</v>
      </c>
      <c r="C228" s="2">
        <v>43451</v>
      </c>
      <c r="D228" t="s">
        <v>913</v>
      </c>
      <c r="E228" t="s">
        <v>914</v>
      </c>
      <c r="H228" t="s">
        <v>166</v>
      </c>
      <c r="I228" t="s">
        <v>166</v>
      </c>
      <c r="J228" t="s">
        <v>915</v>
      </c>
      <c r="L228" t="s">
        <v>41</v>
      </c>
      <c r="M228" t="s">
        <v>34</v>
      </c>
      <c r="N228" t="s">
        <v>25</v>
      </c>
      <c r="O228" t="s">
        <v>186</v>
      </c>
      <c r="P228" t="s">
        <v>186</v>
      </c>
      <c r="Q228">
        <v>4770</v>
      </c>
      <c r="R228" t="s">
        <v>661</v>
      </c>
      <c r="T228" t="str">
        <f>VLOOKUP(Table13[[#This Row],[NodeID]],[1]!Table1[[Node ID]:[URL]],3,0)</f>
        <v>magazine/news/myanmar-adopts-its-trade-mark-law</v>
      </c>
      <c r="U228">
        <v>7728</v>
      </c>
    </row>
    <row r="229" spans="1:21" x14ac:dyDescent="0.25">
      <c r="A229">
        <v>9952</v>
      </c>
      <c r="B229" s="1">
        <v>43452.705532407403</v>
      </c>
      <c r="C229" s="2">
        <v>43451</v>
      </c>
      <c r="D229" t="s">
        <v>916</v>
      </c>
      <c r="H229" t="s">
        <v>20</v>
      </c>
      <c r="I229" t="s">
        <v>20</v>
      </c>
      <c r="J229" t="s">
        <v>917</v>
      </c>
      <c r="K229" t="s">
        <v>139</v>
      </c>
      <c r="L229" t="s">
        <v>918</v>
      </c>
      <c r="M229" t="s">
        <v>34</v>
      </c>
      <c r="N229" t="s">
        <v>25</v>
      </c>
      <c r="O229" t="s">
        <v>273</v>
      </c>
      <c r="P229" t="s">
        <v>734</v>
      </c>
      <c r="Q229">
        <v>4770</v>
      </c>
      <c r="R229" t="s">
        <v>20</v>
      </c>
      <c r="T229" t="str">
        <f>VLOOKUP(Table13[[#This Row],[NodeID]],[1]!Table1[[Node ID]:[URL]],3,0)</f>
        <v>magazine/news/myanmar-parliament-passes-trademarks-law</v>
      </c>
      <c r="U229">
        <v>7731</v>
      </c>
    </row>
    <row r="230" spans="1:21" x14ac:dyDescent="0.25">
      <c r="A230">
        <v>9963</v>
      </c>
      <c r="B230" s="1">
        <v>43472.637407407397</v>
      </c>
      <c r="C230" s="2">
        <v>43471</v>
      </c>
      <c r="D230" t="s">
        <v>919</v>
      </c>
      <c r="H230" t="s">
        <v>20</v>
      </c>
      <c r="I230" t="s">
        <v>20</v>
      </c>
      <c r="J230" t="s">
        <v>920</v>
      </c>
      <c r="K230" t="s">
        <v>139</v>
      </c>
      <c r="L230" t="s">
        <v>921</v>
      </c>
      <c r="M230" t="s">
        <v>34</v>
      </c>
      <c r="N230" t="s">
        <v>25</v>
      </c>
      <c r="O230" t="s">
        <v>129</v>
      </c>
      <c r="P230" t="s">
        <v>129</v>
      </c>
      <c r="Q230">
        <v>4770</v>
      </c>
      <c r="R230" t="s">
        <v>20</v>
      </c>
      <c r="T230" t="str">
        <f>VLOOKUP(Table13[[#This Row],[NodeID]],[1]!Table1[[Node ID]:[URL]],3,0)</f>
        <v>magazine/news/new-kids-on-the-piracy-block</v>
      </c>
      <c r="U230">
        <v>7739</v>
      </c>
    </row>
    <row r="231" spans="1:21" x14ac:dyDescent="0.25">
      <c r="A231">
        <v>9973</v>
      </c>
      <c r="B231" s="1">
        <v>43474.709201388898</v>
      </c>
      <c r="C231" s="2">
        <v>43472</v>
      </c>
      <c r="D231" t="s">
        <v>922</v>
      </c>
      <c r="E231" t="s">
        <v>923</v>
      </c>
      <c r="H231" t="s">
        <v>20</v>
      </c>
      <c r="I231" t="s">
        <v>20</v>
      </c>
      <c r="J231" t="s">
        <v>924</v>
      </c>
      <c r="K231" t="s">
        <v>925</v>
      </c>
      <c r="L231" t="s">
        <v>926</v>
      </c>
      <c r="M231" t="s">
        <v>34</v>
      </c>
      <c r="N231" t="s">
        <v>25</v>
      </c>
      <c r="O231" t="s">
        <v>324</v>
      </c>
      <c r="P231" t="s">
        <v>324</v>
      </c>
      <c r="Q231">
        <v>4770</v>
      </c>
      <c r="R231" t="s">
        <v>20</v>
      </c>
      <c r="T231" t="str">
        <f>VLOOKUP(Table13[[#This Row],[NodeID]],[1]!Table1[[Node ID]:[URL]],3,0)</f>
        <v>magazine/news/the-vietnam-eu-free-trade-agreement</v>
      </c>
      <c r="U231">
        <v>7742</v>
      </c>
    </row>
    <row r="232" spans="1:21" x14ac:dyDescent="0.25">
      <c r="A232">
        <v>9978</v>
      </c>
      <c r="B232" s="1">
        <v>43476.149849537003</v>
      </c>
      <c r="C232" s="2">
        <v>43476</v>
      </c>
      <c r="D232" t="s">
        <v>927</v>
      </c>
      <c r="H232" t="s">
        <v>166</v>
      </c>
      <c r="I232" t="s">
        <v>166</v>
      </c>
      <c r="J232" t="s">
        <v>928</v>
      </c>
      <c r="L232" t="s">
        <v>96</v>
      </c>
      <c r="M232" t="s">
        <v>34</v>
      </c>
      <c r="N232" t="s">
        <v>25</v>
      </c>
      <c r="O232" t="s">
        <v>186</v>
      </c>
      <c r="P232" t="s">
        <v>186</v>
      </c>
      <c r="Q232">
        <v>4770</v>
      </c>
      <c r="R232" t="s">
        <v>166</v>
      </c>
      <c r="T232" t="str">
        <f>VLOOKUP(Table13[[#This Row],[NodeID]],[1]!Table1[[Node ID]:[URL]],3,0)</f>
        <v>magazine/news/patent-protection-in-myanmar-new-patent-law-to-be-enacted-in-2019</v>
      </c>
      <c r="U232">
        <v>7745</v>
      </c>
    </row>
    <row r="233" spans="1:21" x14ac:dyDescent="0.25">
      <c r="A233">
        <v>9980</v>
      </c>
      <c r="B233" s="1">
        <v>43476.315590277802</v>
      </c>
      <c r="C233" s="2">
        <v>43476</v>
      </c>
      <c r="D233" t="s">
        <v>929</v>
      </c>
      <c r="E233" t="s">
        <v>930</v>
      </c>
      <c r="H233" t="s">
        <v>166</v>
      </c>
      <c r="I233" t="s">
        <v>166</v>
      </c>
      <c r="J233" t="s">
        <v>931</v>
      </c>
      <c r="K233" t="s">
        <v>500</v>
      </c>
      <c r="L233" t="s">
        <v>96</v>
      </c>
      <c r="M233" t="s">
        <v>34</v>
      </c>
      <c r="N233" t="s">
        <v>25</v>
      </c>
      <c r="O233" t="s">
        <v>165</v>
      </c>
      <c r="P233" t="s">
        <v>165</v>
      </c>
      <c r="Q233">
        <v>4770</v>
      </c>
      <c r="R233" t="s">
        <v>932</v>
      </c>
      <c r="T233" t="str">
        <f>VLOOKUP(Table13[[#This Row],[NodeID]],[1]!Table1[[Node ID]:[URL]],3,0)</f>
        <v>magazine/news/new-year-wish-obtaining-the-grant-of-patents-faster-in-thailand</v>
      </c>
      <c r="U233">
        <v>7746</v>
      </c>
    </row>
    <row r="234" spans="1:21" x14ac:dyDescent="0.25">
      <c r="A234">
        <v>9982</v>
      </c>
      <c r="B234" s="1">
        <v>43480.4426157407</v>
      </c>
      <c r="C234" s="2">
        <v>43475</v>
      </c>
      <c r="D234" t="s">
        <v>933</v>
      </c>
      <c r="H234" t="s">
        <v>20</v>
      </c>
      <c r="I234" t="s">
        <v>20</v>
      </c>
      <c r="J234" t="s">
        <v>934</v>
      </c>
      <c r="K234" t="s">
        <v>935</v>
      </c>
      <c r="L234" t="s">
        <v>572</v>
      </c>
      <c r="M234" t="s">
        <v>34</v>
      </c>
      <c r="N234" t="s">
        <v>25</v>
      </c>
      <c r="O234" t="s">
        <v>129</v>
      </c>
      <c r="P234" t="s">
        <v>129</v>
      </c>
      <c r="Q234">
        <v>4770</v>
      </c>
      <c r="R234" t="s">
        <v>20</v>
      </c>
      <c r="T234" t="str">
        <f>VLOOKUP(Table13[[#This Row],[NodeID]],[1]!Table1[[Node ID]:[URL]],3,0)</f>
        <v>magazine/news/new-product-labelling-rules-in-indonesia</v>
      </c>
      <c r="U234">
        <v>7747</v>
      </c>
    </row>
    <row r="235" spans="1:21" x14ac:dyDescent="0.25">
      <c r="A235">
        <v>9983</v>
      </c>
      <c r="B235" s="1">
        <v>43480.628807870402</v>
      </c>
      <c r="C235" s="2">
        <v>43479</v>
      </c>
      <c r="D235" t="s">
        <v>936</v>
      </c>
      <c r="H235" t="s">
        <v>20</v>
      </c>
      <c r="I235" t="s">
        <v>20</v>
      </c>
      <c r="J235" t="s">
        <v>937</v>
      </c>
      <c r="K235" t="s">
        <v>127</v>
      </c>
      <c r="L235" t="s">
        <v>938</v>
      </c>
      <c r="M235" t="s">
        <v>34</v>
      </c>
      <c r="N235" t="s">
        <v>25</v>
      </c>
      <c r="O235" t="s">
        <v>939</v>
      </c>
      <c r="P235" t="s">
        <v>939</v>
      </c>
      <c r="Q235">
        <v>4770</v>
      </c>
      <c r="R235" t="s">
        <v>20</v>
      </c>
      <c r="T235" t="str">
        <f>VLOOKUP(Table13[[#This Row],[NodeID]],[1]!Table1[[Node ID]:[URL]],3,0)</f>
        <v>magazine/news/isp-copyright-and-trademark-liability-solutions-in-philippines-and-thailand</v>
      </c>
      <c r="U235">
        <v>7748</v>
      </c>
    </row>
    <row r="236" spans="1:21" x14ac:dyDescent="0.25">
      <c r="A236">
        <v>9985</v>
      </c>
      <c r="B236" s="1">
        <v>43483.66</v>
      </c>
      <c r="C236" s="2">
        <v>43481</v>
      </c>
      <c r="D236" t="s">
        <v>940</v>
      </c>
      <c r="H236" t="s">
        <v>20</v>
      </c>
      <c r="I236" t="s">
        <v>20</v>
      </c>
      <c r="J236" t="s">
        <v>941</v>
      </c>
      <c r="K236" t="s">
        <v>942</v>
      </c>
      <c r="L236" t="s">
        <v>150</v>
      </c>
      <c r="M236" t="s">
        <v>34</v>
      </c>
      <c r="N236" t="s">
        <v>25</v>
      </c>
      <c r="O236" t="s">
        <v>151</v>
      </c>
      <c r="P236" t="s">
        <v>151</v>
      </c>
      <c r="Q236">
        <v>4770</v>
      </c>
      <c r="R236" t="s">
        <v>20</v>
      </c>
      <c r="T236" t="str">
        <f>VLOOKUP(Table13[[#This Row],[NodeID]],[1]!Table1[[Node ID]:[URL]],3,0)</f>
        <v>magazine/news/thai-medical-marijuana-legalisation-starts-access-to-medicines-battle</v>
      </c>
      <c r="U236">
        <v>7749</v>
      </c>
    </row>
    <row r="237" spans="1:21" x14ac:dyDescent="0.25">
      <c r="A237">
        <v>9986</v>
      </c>
      <c r="B237" s="1">
        <v>43483.699710648201</v>
      </c>
      <c r="C237" s="2">
        <v>43483</v>
      </c>
      <c r="D237" t="s">
        <v>943</v>
      </c>
      <c r="H237" t="s">
        <v>1461</v>
      </c>
      <c r="I237" t="s">
        <v>944</v>
      </c>
      <c r="J237" t="s">
        <v>945</v>
      </c>
      <c r="K237" t="s">
        <v>946</v>
      </c>
      <c r="L237" t="s">
        <v>150</v>
      </c>
      <c r="M237" t="s">
        <v>34</v>
      </c>
      <c r="N237" t="s">
        <v>71</v>
      </c>
      <c r="O237" t="s">
        <v>72</v>
      </c>
      <c r="P237" t="s">
        <v>909</v>
      </c>
      <c r="Q237">
        <v>4770</v>
      </c>
      <c r="R237" t="s">
        <v>944</v>
      </c>
      <c r="T237" t="str">
        <f>VLOOKUP(Table13[[#This Row],[NodeID]],[1]!Table1[[Node ID]:[URL]],3,0)</f>
        <v>magazine/news/new-specialist-ip-courts-coming-to-hong-kong</v>
      </c>
      <c r="U237">
        <v>7750</v>
      </c>
    </row>
    <row r="238" spans="1:21" x14ac:dyDescent="0.25">
      <c r="A238">
        <v>10033</v>
      </c>
      <c r="B238" s="1">
        <v>43486.430983796301</v>
      </c>
      <c r="C238" s="2">
        <v>43486</v>
      </c>
      <c r="D238" t="s">
        <v>1197</v>
      </c>
      <c r="E238" t="s">
        <v>1198</v>
      </c>
      <c r="H238" t="s">
        <v>29</v>
      </c>
      <c r="J238" t="s">
        <v>1199</v>
      </c>
      <c r="L238" t="s">
        <v>101</v>
      </c>
      <c r="M238" t="s">
        <v>63</v>
      </c>
      <c r="N238" t="s">
        <v>35</v>
      </c>
      <c r="O238" t="s">
        <v>42</v>
      </c>
      <c r="P238" t="s">
        <v>43</v>
      </c>
      <c r="Q238">
        <v>4770</v>
      </c>
      <c r="R238" t="s">
        <v>82</v>
      </c>
      <c r="T238" t="str">
        <f>VLOOKUP(Table13[[#This Row],[NodeID]],[1]!Table1[[Node ID]:[URL]],3,0)</f>
        <v>magazine/news/rouse-announces-investment-in-ip-platform-provider-inngot</v>
      </c>
      <c r="U238">
        <v>6843</v>
      </c>
    </row>
    <row r="239" spans="1:21" x14ac:dyDescent="0.25">
      <c r="A239">
        <v>10037</v>
      </c>
      <c r="B239" s="1">
        <v>43487.533055555599</v>
      </c>
      <c r="C239" s="2">
        <v>43486</v>
      </c>
      <c r="D239" t="s">
        <v>947</v>
      </c>
      <c r="H239" t="s">
        <v>1461</v>
      </c>
      <c r="I239" t="s">
        <v>66</v>
      </c>
      <c r="J239" t="s">
        <v>948</v>
      </c>
      <c r="K239" t="s">
        <v>127</v>
      </c>
      <c r="L239" t="s">
        <v>949</v>
      </c>
      <c r="M239" t="s">
        <v>34</v>
      </c>
      <c r="N239" t="s">
        <v>35</v>
      </c>
      <c r="O239" t="s">
        <v>36</v>
      </c>
      <c r="P239" t="s">
        <v>36</v>
      </c>
      <c r="Q239">
        <v>4770</v>
      </c>
      <c r="R239" t="s">
        <v>66</v>
      </c>
      <c r="T239" t="str">
        <f>VLOOKUP(Table13[[#This Row],[NodeID]],[1]!Table1[[Node ID]:[URL]],3,0)</f>
        <v>magazine/news/full-electronic-service-coming-to-russias-rospatent</v>
      </c>
      <c r="U239">
        <v>7751</v>
      </c>
    </row>
    <row r="240" spans="1:21" x14ac:dyDescent="0.25">
      <c r="A240">
        <v>10038</v>
      </c>
      <c r="B240" s="1">
        <v>43487.5851273148</v>
      </c>
      <c r="C240" s="2">
        <v>43486</v>
      </c>
      <c r="D240" t="s">
        <v>950</v>
      </c>
      <c r="H240" t="s">
        <v>1461</v>
      </c>
      <c r="I240" t="s">
        <v>951</v>
      </c>
      <c r="J240" t="s">
        <v>952</v>
      </c>
      <c r="K240" t="s">
        <v>77</v>
      </c>
      <c r="L240" t="s">
        <v>953</v>
      </c>
      <c r="M240" t="s">
        <v>34</v>
      </c>
      <c r="N240" t="s">
        <v>35</v>
      </c>
      <c r="O240" t="s">
        <v>36</v>
      </c>
      <c r="P240" t="s">
        <v>36</v>
      </c>
      <c r="Q240">
        <v>4770</v>
      </c>
      <c r="R240" t="s">
        <v>951</v>
      </c>
      <c r="T240" t="str">
        <f>VLOOKUP(Table13[[#This Row],[NodeID]],[1]!Table1[[Node ID]:[URL]],3,0)</f>
        <v>magazine/news/streamlining-administrative-disputes-before-rospatent</v>
      </c>
      <c r="U240">
        <v>7752</v>
      </c>
    </row>
    <row r="241" spans="1:21" x14ac:dyDescent="0.25">
      <c r="A241">
        <v>10039</v>
      </c>
      <c r="B241" s="1">
        <v>43487.599155092597</v>
      </c>
      <c r="C241" s="2">
        <v>43486</v>
      </c>
      <c r="D241" t="s">
        <v>113</v>
      </c>
      <c r="H241" t="s">
        <v>1461</v>
      </c>
      <c r="J241" t="s">
        <v>114</v>
      </c>
      <c r="K241" t="s">
        <v>115</v>
      </c>
      <c r="L241" t="s">
        <v>116</v>
      </c>
      <c r="M241" t="s">
        <v>34</v>
      </c>
      <c r="N241" t="s">
        <v>71</v>
      </c>
      <c r="O241" t="s">
        <v>72</v>
      </c>
      <c r="P241" t="s">
        <v>72</v>
      </c>
      <c r="Q241">
        <v>4770</v>
      </c>
      <c r="T241" t="str">
        <f>VLOOKUP(Table13[[#This Row],[NodeID]],[1]!Table1[[Node ID]:[URL]],3,0)</f>
        <v>magazine/news/news-and-cases-from-china-november-2018</v>
      </c>
      <c r="U241">
        <v>7755</v>
      </c>
    </row>
    <row r="242" spans="1:21" x14ac:dyDescent="0.25">
      <c r="A242">
        <v>10041</v>
      </c>
      <c r="B242" s="1">
        <v>43490.398333333302</v>
      </c>
      <c r="C242" s="2">
        <v>43472</v>
      </c>
      <c r="D242" t="s">
        <v>117</v>
      </c>
      <c r="H242" t="s">
        <v>1468</v>
      </c>
      <c r="I242" t="s">
        <v>118</v>
      </c>
      <c r="J242" t="s">
        <v>119</v>
      </c>
      <c r="K242" t="s">
        <v>120</v>
      </c>
      <c r="L242" t="s">
        <v>96</v>
      </c>
      <c r="M242" t="s">
        <v>34</v>
      </c>
      <c r="N242" t="s">
        <v>71</v>
      </c>
      <c r="O242" t="s">
        <v>72</v>
      </c>
      <c r="P242" t="s">
        <v>72</v>
      </c>
      <c r="Q242">
        <v>4770</v>
      </c>
      <c r="R242" t="s">
        <v>118</v>
      </c>
      <c r="T242" t="str">
        <f>VLOOKUP(Table13[[#This Row],[NodeID]],[1]!Table1[[Node ID]:[URL]],3,0)</f>
        <v>magazine/news/proposed-amendments-to-chinas-patent-law</v>
      </c>
      <c r="U242">
        <v>7758</v>
      </c>
    </row>
    <row r="243" spans="1:21" x14ac:dyDescent="0.25">
      <c r="A243">
        <v>10042</v>
      </c>
      <c r="B243" s="1">
        <v>43490.403842592597</v>
      </c>
      <c r="C243" s="2">
        <v>43490</v>
      </c>
      <c r="D243" t="s">
        <v>121</v>
      </c>
      <c r="E243" t="s">
        <v>122</v>
      </c>
      <c r="H243" t="s">
        <v>123</v>
      </c>
      <c r="I243" t="s">
        <v>123</v>
      </c>
      <c r="J243" t="s">
        <v>124</v>
      </c>
      <c r="L243" t="s">
        <v>101</v>
      </c>
      <c r="M243" t="s">
        <v>34</v>
      </c>
      <c r="N243" t="s">
        <v>71</v>
      </c>
      <c r="O243" t="s">
        <v>72</v>
      </c>
      <c r="P243" t="s">
        <v>72</v>
      </c>
      <c r="Q243">
        <v>4770</v>
      </c>
      <c r="R243" t="s">
        <v>123</v>
      </c>
      <c r="T243" t="str">
        <f>VLOOKUP(Table13[[#This Row],[NodeID]],[1]!Table1[[Node ID]:[URL]],3,0)</f>
        <v>magazine/news/finding-the-best-ip-strategy-for-china</v>
      </c>
      <c r="U243">
        <v>7765</v>
      </c>
    </row>
    <row r="244" spans="1:21" x14ac:dyDescent="0.25">
      <c r="A244">
        <v>10050</v>
      </c>
      <c r="B244" s="1">
        <v>43494.486099537004</v>
      </c>
      <c r="C244" s="2">
        <v>43488</v>
      </c>
      <c r="D244" t="s">
        <v>125</v>
      </c>
      <c r="H244" t="s">
        <v>20</v>
      </c>
      <c r="I244" t="s">
        <v>20</v>
      </c>
      <c r="J244" t="s">
        <v>126</v>
      </c>
      <c r="K244" t="s">
        <v>127</v>
      </c>
      <c r="L244" t="s">
        <v>128</v>
      </c>
      <c r="M244" t="s">
        <v>34</v>
      </c>
      <c r="N244" t="s">
        <v>25</v>
      </c>
      <c r="O244" t="s">
        <v>129</v>
      </c>
      <c r="P244" t="s">
        <v>129</v>
      </c>
      <c r="Q244">
        <v>4770</v>
      </c>
      <c r="R244" t="s">
        <v>20</v>
      </c>
      <c r="T244" t="str">
        <f>VLOOKUP(Table13[[#This Row],[NodeID]],[1]!Table1[[Node ID]:[URL]],3,0)</f>
        <v>magazine/news/copyright-works-for-the-visually-impaired-in-se-asia</v>
      </c>
      <c r="U244">
        <v>7766</v>
      </c>
    </row>
    <row r="245" spans="1:21" x14ac:dyDescent="0.25">
      <c r="A245">
        <v>10051</v>
      </c>
      <c r="B245" s="1">
        <v>43494.4976157407</v>
      </c>
      <c r="C245" s="2">
        <v>43493</v>
      </c>
      <c r="D245" t="s">
        <v>130</v>
      </c>
      <c r="H245" t="s">
        <v>20</v>
      </c>
      <c r="I245" t="s">
        <v>20</v>
      </c>
      <c r="J245" t="s">
        <v>131</v>
      </c>
      <c r="K245" t="s">
        <v>132</v>
      </c>
      <c r="L245" t="s">
        <v>133</v>
      </c>
      <c r="M245" t="s">
        <v>34</v>
      </c>
      <c r="N245" t="s">
        <v>25</v>
      </c>
      <c r="O245" t="s">
        <v>129</v>
      </c>
      <c r="P245" t="s">
        <v>129</v>
      </c>
      <c r="Q245">
        <v>4770</v>
      </c>
      <c r="R245" t="s">
        <v>20</v>
      </c>
      <c r="T245" t="str">
        <f>VLOOKUP(Table13[[#This Row],[NodeID]],[1]!Table1[[Node ID]:[URL]],3,0)</f>
        <v>magazine/news/brand-values-in-south-east-asia</v>
      </c>
      <c r="U245">
        <v>7769</v>
      </c>
    </row>
    <row r="246" spans="1:21" x14ac:dyDescent="0.25">
      <c r="A246">
        <v>10058</v>
      </c>
      <c r="B246" s="1">
        <v>43497.3971759259</v>
      </c>
      <c r="C246" s="2">
        <v>43496</v>
      </c>
      <c r="D246" t="s">
        <v>1200</v>
      </c>
      <c r="E246" t="s">
        <v>1201</v>
      </c>
      <c r="H246" t="s">
        <v>29</v>
      </c>
      <c r="J246" t="s">
        <v>1122</v>
      </c>
      <c r="M246" t="s">
        <v>81</v>
      </c>
      <c r="N246" t="s">
        <v>71</v>
      </c>
      <c r="O246" t="s">
        <v>72</v>
      </c>
      <c r="P246" t="s">
        <v>1202</v>
      </c>
      <c r="Q246">
        <v>4770</v>
      </c>
      <c r="T246" t="str">
        <f>VLOOKUP(Table13[[#This Row],[NodeID]],[1]!Table1[[Node ID]:[URL]],3,0)</f>
        <v>magazine/news/rouse-in-profile-jing-wang-winter</v>
      </c>
      <c r="U246">
        <v>7181</v>
      </c>
    </row>
    <row r="247" spans="1:21" x14ac:dyDescent="0.25">
      <c r="A247">
        <v>10061</v>
      </c>
      <c r="B247" s="1">
        <v>43503.499618055597</v>
      </c>
      <c r="C247" s="2">
        <v>43499</v>
      </c>
      <c r="D247" t="s">
        <v>134</v>
      </c>
      <c r="H247" t="s">
        <v>20</v>
      </c>
      <c r="I247" t="s">
        <v>20</v>
      </c>
      <c r="J247" t="s">
        <v>135</v>
      </c>
      <c r="K247" t="s">
        <v>136</v>
      </c>
      <c r="L247" t="s">
        <v>150</v>
      </c>
      <c r="M247" t="s">
        <v>34</v>
      </c>
      <c r="N247" t="s">
        <v>25</v>
      </c>
      <c r="O247" t="s">
        <v>129</v>
      </c>
      <c r="P247" t="s">
        <v>129</v>
      </c>
      <c r="Q247">
        <v>4770</v>
      </c>
      <c r="R247" t="s">
        <v>20</v>
      </c>
      <c r="T247" t="str">
        <f>VLOOKUP(Table13[[#This Row],[NodeID]],[1]!Table1[[Node ID]:[URL]],3,0)</f>
        <v>magazine/news/compulsory-patent-licensing-in-indonesia</v>
      </c>
      <c r="U247">
        <v>7770</v>
      </c>
    </row>
    <row r="248" spans="1:21" x14ac:dyDescent="0.25">
      <c r="A248">
        <v>10073</v>
      </c>
      <c r="B248" s="1">
        <v>43507.726030092599</v>
      </c>
      <c r="C248" s="2">
        <v>43502</v>
      </c>
      <c r="D248" t="s">
        <v>137</v>
      </c>
      <c r="H248" t="s">
        <v>20</v>
      </c>
      <c r="I248" t="s">
        <v>20</v>
      </c>
      <c r="J248" t="s">
        <v>138</v>
      </c>
      <c r="K248" t="s">
        <v>139</v>
      </c>
      <c r="L248" t="s">
        <v>228</v>
      </c>
      <c r="M248" t="s">
        <v>34</v>
      </c>
      <c r="N248" t="s">
        <v>25</v>
      </c>
      <c r="O248" t="s">
        <v>129</v>
      </c>
      <c r="P248" t="s">
        <v>141</v>
      </c>
      <c r="Q248">
        <v>4770</v>
      </c>
      <c r="R248" t="s">
        <v>20</v>
      </c>
      <c r="T248" t="str">
        <f>VLOOKUP(Table13[[#This Row],[NodeID]],[1]!Table1[[Node ID]:[URL]],3,0)</f>
        <v>magazine/news/singaporebattam-case-transhipment-concludes</v>
      </c>
      <c r="U248">
        <v>7773</v>
      </c>
    </row>
    <row r="249" spans="1:21" x14ac:dyDescent="0.25">
      <c r="A249">
        <v>10088</v>
      </c>
      <c r="B249" s="1">
        <v>43514.487974536998</v>
      </c>
      <c r="C249" s="2">
        <v>43514</v>
      </c>
      <c r="D249" t="s">
        <v>142</v>
      </c>
      <c r="E249" t="s">
        <v>143</v>
      </c>
      <c r="H249" t="s">
        <v>144</v>
      </c>
      <c r="I249" t="s">
        <v>144</v>
      </c>
      <c r="J249" t="s">
        <v>145</v>
      </c>
      <c r="L249" t="s">
        <v>146</v>
      </c>
      <c r="M249" t="s">
        <v>34</v>
      </c>
      <c r="N249" t="s">
        <v>25</v>
      </c>
      <c r="O249" t="s">
        <v>47</v>
      </c>
      <c r="P249" t="s">
        <v>47</v>
      </c>
      <c r="Q249">
        <v>4770</v>
      </c>
      <c r="R249" t="s">
        <v>144</v>
      </c>
      <c r="T249" t="str">
        <f>VLOOKUP(Table13[[#This Row],[NodeID]],[1]!Table1[[Node ID]:[URL]],3,0)</f>
        <v>magazine/news/comprehensive-and-progressive-agreement-for-trans-pacific-partnership-introduced-in-vietnam</v>
      </c>
      <c r="U249">
        <v>7776</v>
      </c>
    </row>
    <row r="250" spans="1:21" x14ac:dyDescent="0.25">
      <c r="A250">
        <v>10102</v>
      </c>
      <c r="B250" s="1">
        <v>43515.628541666701</v>
      </c>
      <c r="C250" s="2">
        <v>43510</v>
      </c>
      <c r="D250" t="s">
        <v>147</v>
      </c>
      <c r="H250" t="s">
        <v>20</v>
      </c>
      <c r="I250" t="s">
        <v>20</v>
      </c>
      <c r="J250" t="s">
        <v>148</v>
      </c>
      <c r="K250" t="s">
        <v>149</v>
      </c>
      <c r="L250" t="s">
        <v>150</v>
      </c>
      <c r="M250" t="s">
        <v>34</v>
      </c>
      <c r="N250" t="s">
        <v>25</v>
      </c>
      <c r="O250" t="s">
        <v>151</v>
      </c>
      <c r="P250" t="s">
        <v>151</v>
      </c>
      <c r="Q250">
        <v>4770</v>
      </c>
      <c r="R250" t="s">
        <v>20</v>
      </c>
      <c r="T250" t="str">
        <f>VLOOKUP(Table13[[#This Row],[NodeID]],[1]!Table1[[Node ID]:[URL]],3,0)</f>
        <v>magazine/news/thailand-invalidates-all-cannabis-patents</v>
      </c>
      <c r="U250">
        <v>7779</v>
      </c>
    </row>
    <row r="251" spans="1:21" x14ac:dyDescent="0.25">
      <c r="A251">
        <v>10104</v>
      </c>
      <c r="B251" s="1">
        <v>43515.6395486111</v>
      </c>
      <c r="C251" s="2">
        <v>43513</v>
      </c>
      <c r="D251" t="s">
        <v>152</v>
      </c>
      <c r="H251" t="s">
        <v>20</v>
      </c>
      <c r="I251" t="s">
        <v>20</v>
      </c>
      <c r="J251" t="s">
        <v>153</v>
      </c>
      <c r="K251" t="s">
        <v>154</v>
      </c>
      <c r="L251" t="s">
        <v>150</v>
      </c>
      <c r="M251" t="s">
        <v>34</v>
      </c>
      <c r="N251" t="s">
        <v>25</v>
      </c>
      <c r="O251" t="s">
        <v>129</v>
      </c>
      <c r="P251" t="s">
        <v>129</v>
      </c>
      <c r="Q251">
        <v>4770</v>
      </c>
      <c r="R251" t="s">
        <v>20</v>
      </c>
      <c r="T251" t="str">
        <f>VLOOKUP(Table13[[#This Row],[NodeID]],[1]!Table1[[Node ID]:[URL]],3,0)</f>
        <v>magazine/news/unpaid-patent-annuities-extension-of-time-to-17-august-2019</v>
      </c>
      <c r="U251">
        <v>7780</v>
      </c>
    </row>
    <row r="252" spans="1:21" x14ac:dyDescent="0.25">
      <c r="A252">
        <v>10113</v>
      </c>
      <c r="B252" s="1">
        <v>43521.562280092599</v>
      </c>
      <c r="C252" s="2">
        <v>43521</v>
      </c>
      <c r="D252" t="s">
        <v>1203</v>
      </c>
      <c r="E252" t="s">
        <v>1204</v>
      </c>
      <c r="H252" t="s">
        <v>29</v>
      </c>
      <c r="J252" t="s">
        <v>1205</v>
      </c>
      <c r="M252" t="s">
        <v>81</v>
      </c>
      <c r="Q252">
        <v>4770</v>
      </c>
      <c r="T252" t="str">
        <f>VLOOKUP(Table13[[#This Row],[NodeID]],[1]!Table1[[Node ID]:[URL]],3,0)</f>
        <v>magazine/news/rouse-making-plans-for-inta-2019-in-boston</v>
      </c>
      <c r="U252">
        <v>7184</v>
      </c>
    </row>
    <row r="253" spans="1:21" x14ac:dyDescent="0.25">
      <c r="A253">
        <v>10114</v>
      </c>
      <c r="B253" s="1">
        <v>43521.566724536999</v>
      </c>
      <c r="C253" s="2">
        <v>43521</v>
      </c>
      <c r="D253" t="s">
        <v>155</v>
      </c>
      <c r="E253" t="s">
        <v>156</v>
      </c>
      <c r="H253" t="s">
        <v>29</v>
      </c>
      <c r="J253" t="s">
        <v>157</v>
      </c>
      <c r="M253" t="s">
        <v>81</v>
      </c>
      <c r="N253" t="s">
        <v>158</v>
      </c>
      <c r="O253" t="s">
        <v>159</v>
      </c>
      <c r="P253" t="s">
        <v>160</v>
      </c>
      <c r="Q253">
        <v>4770</v>
      </c>
      <c r="T253" t="str">
        <f>VLOOKUP(Table13[[#This Row],[NodeID]],[1]!Table1[[Node ID]:[URL]],3,0)</f>
        <v>magazine/news/rouse-nominated-for-four-managing-ip-awards-2019</v>
      </c>
      <c r="U253" s="12">
        <v>7337</v>
      </c>
    </row>
    <row r="254" spans="1:21" x14ac:dyDescent="0.25">
      <c r="A254">
        <v>10115</v>
      </c>
      <c r="B254" s="1">
        <v>43521.570162037002</v>
      </c>
      <c r="C254" s="2">
        <v>43521</v>
      </c>
      <c r="D254" t="s">
        <v>161</v>
      </c>
      <c r="E254" t="s">
        <v>162</v>
      </c>
      <c r="H254" t="s">
        <v>1461</v>
      </c>
      <c r="J254" t="s">
        <v>163</v>
      </c>
      <c r="K254" t="s">
        <v>164</v>
      </c>
      <c r="M254" t="s">
        <v>34</v>
      </c>
      <c r="N254" t="s">
        <v>25</v>
      </c>
      <c r="O254" t="s">
        <v>165</v>
      </c>
      <c r="P254" t="s">
        <v>165</v>
      </c>
      <c r="Q254">
        <v>4770</v>
      </c>
      <c r="R254" t="s">
        <v>166</v>
      </c>
      <c r="T254" t="str">
        <f>VLOOKUP(Table13[[#This Row],[NodeID]],[1]!Table1[[Node ID]:[URL]],3,0)</f>
        <v>magazine/news/climate-change-and-ip-summit-in-paris</v>
      </c>
      <c r="U254">
        <v>7783</v>
      </c>
    </row>
    <row r="255" spans="1:21" x14ac:dyDescent="0.25">
      <c r="A255">
        <v>10117</v>
      </c>
      <c r="B255" s="1">
        <v>43521.603599536997</v>
      </c>
      <c r="C255" s="2">
        <v>43524</v>
      </c>
      <c r="D255" t="s">
        <v>167</v>
      </c>
      <c r="E255" t="s">
        <v>168</v>
      </c>
      <c r="H255" t="s">
        <v>1461</v>
      </c>
      <c r="J255" t="s">
        <v>169</v>
      </c>
      <c r="K255" t="s">
        <v>32</v>
      </c>
      <c r="L255" t="s">
        <v>101</v>
      </c>
      <c r="M255" t="s">
        <v>34</v>
      </c>
      <c r="N255" t="s">
        <v>52</v>
      </c>
      <c r="O255" t="s">
        <v>53</v>
      </c>
      <c r="P255" t="s">
        <v>102</v>
      </c>
      <c r="Q255">
        <v>4770</v>
      </c>
      <c r="R255" t="s">
        <v>170</v>
      </c>
      <c r="T255" t="str">
        <f>VLOOKUP(Table13[[#This Row],[NodeID]],[1]!Table1[[Node ID]:[URL]],3,0)</f>
        <v>magazine/news/webinar-technology-transfer-in-china-an-evaluation-from-in-the-market</v>
      </c>
      <c r="U255">
        <v>7786</v>
      </c>
    </row>
    <row r="256" spans="1:21" x14ac:dyDescent="0.25">
      <c r="A256">
        <v>10125</v>
      </c>
      <c r="B256" s="1">
        <v>43522.4609375</v>
      </c>
      <c r="C256" s="2">
        <v>43494</v>
      </c>
      <c r="D256" t="s">
        <v>171</v>
      </c>
      <c r="H256" t="s">
        <v>172</v>
      </c>
      <c r="I256" t="s">
        <v>172</v>
      </c>
      <c r="J256" t="s">
        <v>173</v>
      </c>
      <c r="K256" t="s">
        <v>40</v>
      </c>
      <c r="L256" t="s">
        <v>228</v>
      </c>
      <c r="M256" t="s">
        <v>34</v>
      </c>
      <c r="N256" t="s">
        <v>35</v>
      </c>
      <c r="O256" t="s">
        <v>42</v>
      </c>
      <c r="P256" t="s">
        <v>174</v>
      </c>
      <c r="Q256">
        <v>4770</v>
      </c>
      <c r="R256" t="s">
        <v>172</v>
      </c>
      <c r="T256" t="str">
        <f>VLOOKUP(Table13[[#This Row],[NodeID]],[1]!Table1[[Node ID]:[URL]],3,0)</f>
        <v>magazine/news/making-sure-consumers-really-know-their-wine</v>
      </c>
      <c r="U256">
        <v>7787</v>
      </c>
    </row>
    <row r="257" spans="1:21" x14ac:dyDescent="0.25">
      <c r="A257">
        <v>10127</v>
      </c>
      <c r="B257" s="1">
        <v>43522.471296296302</v>
      </c>
      <c r="C257" s="2">
        <v>43493</v>
      </c>
      <c r="D257" t="s">
        <v>175</v>
      </c>
      <c r="H257" t="s">
        <v>176</v>
      </c>
      <c r="I257" t="s">
        <v>177</v>
      </c>
      <c r="J257" t="s">
        <v>178</v>
      </c>
      <c r="K257" t="s">
        <v>32</v>
      </c>
      <c r="L257" t="s">
        <v>150</v>
      </c>
      <c r="M257" t="s">
        <v>34</v>
      </c>
      <c r="N257" t="s">
        <v>52</v>
      </c>
      <c r="O257" t="s">
        <v>53</v>
      </c>
      <c r="P257" t="s">
        <v>179</v>
      </c>
      <c r="Q257">
        <v>4770</v>
      </c>
      <c r="R257" t="s">
        <v>177</v>
      </c>
      <c r="T257" t="str">
        <f>VLOOKUP(Table13[[#This Row],[NodeID]],[1]!Table1[[Node ID]:[URL]],3,0)</f>
        <v>magazine/news/interpreting-chinas-draft-foreign-investment-law</v>
      </c>
      <c r="U257">
        <v>7790</v>
      </c>
    </row>
    <row r="258" spans="1:21" x14ac:dyDescent="0.25">
      <c r="A258">
        <v>9933</v>
      </c>
      <c r="B258" s="1">
        <v>43437.4550578704</v>
      </c>
      <c r="C258" s="2">
        <v>43437</v>
      </c>
      <c r="D258" t="s">
        <v>180</v>
      </c>
      <c r="H258" t="s">
        <v>1461</v>
      </c>
      <c r="J258" t="s">
        <v>181</v>
      </c>
      <c r="M258" t="s">
        <v>34</v>
      </c>
      <c r="N258" t="s">
        <v>71</v>
      </c>
      <c r="O258" t="s">
        <v>72</v>
      </c>
      <c r="P258" t="s">
        <v>72</v>
      </c>
      <c r="Q258">
        <v>4770</v>
      </c>
      <c r="T258" t="str">
        <f>VLOOKUP(Table13[[#This Row],[NodeID]],[1]!Table1[[Node ID]:[URL]],3,0)</f>
        <v>magazine/news/news-and-cases-from-china-october-2018</v>
      </c>
      <c r="U258">
        <v>7722</v>
      </c>
    </row>
    <row r="259" spans="1:21" x14ac:dyDescent="0.25">
      <c r="A259">
        <v>10130</v>
      </c>
      <c r="B259" s="1">
        <v>43524.099907407399</v>
      </c>
      <c r="C259" s="2">
        <v>43524</v>
      </c>
      <c r="D259" t="s">
        <v>1206</v>
      </c>
      <c r="E259" t="s">
        <v>1207</v>
      </c>
      <c r="H259" t="s">
        <v>29</v>
      </c>
      <c r="J259" t="s">
        <v>1161</v>
      </c>
      <c r="M259" t="s">
        <v>81</v>
      </c>
      <c r="N259" t="s">
        <v>25</v>
      </c>
      <c r="O259" t="s">
        <v>129</v>
      </c>
      <c r="P259" t="s">
        <v>820</v>
      </c>
      <c r="Q259">
        <v>4770</v>
      </c>
      <c r="R259" t="s">
        <v>1208</v>
      </c>
      <c r="T259" t="str">
        <f>VLOOKUP(Table13[[#This Row],[NodeID]],[1]!Table1[[Node ID]:[URL]],3,0)</f>
        <v>magazine/news/rouse-in-profile-arifia-fia-fajra</v>
      </c>
      <c r="U259">
        <v>7187</v>
      </c>
    </row>
    <row r="260" spans="1:21" x14ac:dyDescent="0.25">
      <c r="A260">
        <v>10131</v>
      </c>
      <c r="B260" s="1">
        <v>43524.338414351798</v>
      </c>
      <c r="C260" s="2">
        <v>43524</v>
      </c>
      <c r="D260" t="s">
        <v>1209</v>
      </c>
      <c r="E260" t="s">
        <v>1210</v>
      </c>
      <c r="H260" t="s">
        <v>29</v>
      </c>
      <c r="J260" t="s">
        <v>1211</v>
      </c>
      <c r="M260" t="s">
        <v>81</v>
      </c>
      <c r="N260" t="s">
        <v>256</v>
      </c>
      <c r="O260" t="s">
        <v>483</v>
      </c>
      <c r="P260" t="s">
        <v>483</v>
      </c>
      <c r="Q260">
        <v>4770</v>
      </c>
      <c r="T260" t="str">
        <f>VLOOKUP(Table13[[#This Row],[NodeID]],[1]!Table1[[Node ID]:[URL]],3,0)</f>
        <v>magazine/news/top-ranking-for-rouse</v>
      </c>
      <c r="U260">
        <v>7188</v>
      </c>
    </row>
    <row r="261" spans="1:21" x14ac:dyDescent="0.25">
      <c r="A261">
        <v>10136</v>
      </c>
      <c r="B261" s="1">
        <v>43525.530497685198</v>
      </c>
      <c r="C261" s="2">
        <v>43525</v>
      </c>
      <c r="D261" t="s">
        <v>1212</v>
      </c>
      <c r="H261" t="s">
        <v>29</v>
      </c>
      <c r="J261" t="s">
        <v>1213</v>
      </c>
      <c r="L261" t="s">
        <v>41</v>
      </c>
      <c r="M261" t="s">
        <v>81</v>
      </c>
      <c r="N261" t="s">
        <v>35</v>
      </c>
      <c r="O261" t="s">
        <v>36</v>
      </c>
      <c r="P261" t="s">
        <v>36</v>
      </c>
      <c r="Q261">
        <v>4770</v>
      </c>
      <c r="R261" t="s">
        <v>951</v>
      </c>
      <c r="T261" t="str">
        <f>VLOOKUP(Table13[[#This Row],[NodeID]],[1]!Table1[[Node ID]:[URL]],3,0)</f>
        <v>magazine/news/rouse-attends-international-ip-forum-2019-in-moscow</v>
      </c>
      <c r="U261">
        <v>7191</v>
      </c>
    </row>
    <row r="262" spans="1:21" x14ac:dyDescent="0.25">
      <c r="A262">
        <v>10140</v>
      </c>
      <c r="B262" s="1">
        <v>43535.623402777797</v>
      </c>
      <c r="C262" s="2">
        <v>43535</v>
      </c>
      <c r="D262" t="s">
        <v>1214</v>
      </c>
      <c r="H262" t="s">
        <v>29</v>
      </c>
      <c r="K262" t="s">
        <v>500</v>
      </c>
      <c r="L262" t="s">
        <v>1215</v>
      </c>
      <c r="M262" t="s">
        <v>81</v>
      </c>
      <c r="N262" t="s">
        <v>35</v>
      </c>
      <c r="O262" t="s">
        <v>107</v>
      </c>
      <c r="P262" t="s">
        <v>108</v>
      </c>
      <c r="Q262">
        <v>4770</v>
      </c>
      <c r="R262" t="s">
        <v>1216</v>
      </c>
      <c r="T262" t="str">
        <f>VLOOKUP(Table13[[#This Row],[NodeID]],[1]!Table1[[Node ID]:[URL]],3,0)</f>
        <v>magazine/news/rouse-uae-wins-at-managing-ip-awards</v>
      </c>
      <c r="U262">
        <v>7194</v>
      </c>
    </row>
    <row r="263" spans="1:21" x14ac:dyDescent="0.25">
      <c r="A263">
        <v>10145</v>
      </c>
      <c r="B263" s="1">
        <v>43539.3993402778</v>
      </c>
      <c r="C263" s="2">
        <v>43538</v>
      </c>
      <c r="D263" t="s">
        <v>183</v>
      </c>
      <c r="H263" t="s">
        <v>20</v>
      </c>
      <c r="I263" t="s">
        <v>20</v>
      </c>
      <c r="J263" t="s">
        <v>184</v>
      </c>
      <c r="K263" t="s">
        <v>139</v>
      </c>
      <c r="L263" t="s">
        <v>185</v>
      </c>
      <c r="M263" t="s">
        <v>34</v>
      </c>
      <c r="N263" t="s">
        <v>25</v>
      </c>
      <c r="O263" t="s">
        <v>186</v>
      </c>
      <c r="P263" t="s">
        <v>186</v>
      </c>
      <c r="Q263">
        <v>4770</v>
      </c>
      <c r="R263" t="s">
        <v>20</v>
      </c>
      <c r="T263" t="str">
        <f>VLOOKUP(Table13[[#This Row],[NodeID]],[1]!Table1[[Node ID]:[URL]],3,0)</f>
        <v>magazine/news/myanmar-passes-patent-law-and-copyright-law</v>
      </c>
      <c r="U263">
        <v>7792</v>
      </c>
    </row>
    <row r="264" spans="1:21" x14ac:dyDescent="0.25">
      <c r="A264">
        <v>10147</v>
      </c>
      <c r="B264" s="1">
        <v>43539.662361111099</v>
      </c>
      <c r="C264" s="2">
        <v>43538</v>
      </c>
      <c r="D264" t="s">
        <v>1217</v>
      </c>
      <c r="H264" t="s">
        <v>29</v>
      </c>
      <c r="J264" t="s">
        <v>1218</v>
      </c>
      <c r="K264" t="s">
        <v>1219</v>
      </c>
      <c r="L264" t="s">
        <v>264</v>
      </c>
      <c r="M264" t="s">
        <v>81</v>
      </c>
      <c r="N264" t="s">
        <v>25</v>
      </c>
      <c r="O264" t="s">
        <v>47</v>
      </c>
      <c r="P264" t="s">
        <v>1220</v>
      </c>
      <c r="Q264">
        <v>4770</v>
      </c>
      <c r="T264" t="str">
        <f>VLOOKUP(Table13[[#This Row],[NodeID]],[1]!Table1[[Node ID]:[URL]],3,0)</f>
        <v>magazine/news/students-complete-internships-at-rouse-vietnam</v>
      </c>
      <c r="U264">
        <v>7199</v>
      </c>
    </row>
    <row r="265" spans="1:21" x14ac:dyDescent="0.25">
      <c r="A265">
        <v>10160</v>
      </c>
      <c r="B265" s="1">
        <v>43543.593333333301</v>
      </c>
      <c r="C265" s="2">
        <v>43543</v>
      </c>
      <c r="D265" t="s">
        <v>187</v>
      </c>
      <c r="H265" t="s">
        <v>188</v>
      </c>
      <c r="I265" t="s">
        <v>189</v>
      </c>
      <c r="J265" t="s">
        <v>190</v>
      </c>
      <c r="L265" t="s">
        <v>41</v>
      </c>
      <c r="M265" t="s">
        <v>34</v>
      </c>
      <c r="N265" t="s">
        <v>71</v>
      </c>
      <c r="O265" t="s">
        <v>72</v>
      </c>
      <c r="P265" t="s">
        <v>72</v>
      </c>
      <c r="Q265">
        <v>4770</v>
      </c>
      <c r="R265" t="s">
        <v>189</v>
      </c>
      <c r="T265" t="str">
        <f>VLOOKUP(Table13[[#This Row],[NodeID]],[1]!Table1[[Node ID]:[URL]],3,0)</f>
        <v>magazine/news/china-trade-mark-authorities-tackle-bad-faith-registrations</v>
      </c>
      <c r="U265">
        <v>7793</v>
      </c>
    </row>
    <row r="266" spans="1:21" x14ac:dyDescent="0.25">
      <c r="A266">
        <v>10161</v>
      </c>
      <c r="B266" s="1">
        <v>43543.627013888901</v>
      </c>
      <c r="C266" s="2">
        <v>43543</v>
      </c>
      <c r="D266" t="s">
        <v>191</v>
      </c>
      <c r="E266" t="s">
        <v>192</v>
      </c>
      <c r="H266" t="s">
        <v>1461</v>
      </c>
      <c r="J266" t="s">
        <v>193</v>
      </c>
      <c r="K266" t="s">
        <v>194</v>
      </c>
      <c r="L266" t="s">
        <v>195</v>
      </c>
      <c r="M266" t="s">
        <v>34</v>
      </c>
      <c r="N266" t="s">
        <v>52</v>
      </c>
      <c r="O266" t="s">
        <v>53</v>
      </c>
      <c r="P266" t="s">
        <v>102</v>
      </c>
      <c r="Q266">
        <v>4770</v>
      </c>
      <c r="R266" t="s">
        <v>196</v>
      </c>
      <c r="T266" t="str">
        <f>VLOOKUP(Table13[[#This Row],[NodeID]],[1]!Table1[[Node ID]:[URL]],3,0)</f>
        <v>magazine/news/webinar-consumer-brands-new-relationship-with-technology-and-the-innovative-new-value-chains-it-creates</v>
      </c>
      <c r="U266">
        <v>7882</v>
      </c>
    </row>
    <row r="267" spans="1:21" x14ac:dyDescent="0.25">
      <c r="A267">
        <v>10164</v>
      </c>
      <c r="B267" s="1">
        <v>43549.655879629601</v>
      </c>
      <c r="C267" s="2">
        <v>43549</v>
      </c>
      <c r="D267" t="s">
        <v>197</v>
      </c>
      <c r="H267" t="s">
        <v>144</v>
      </c>
      <c r="I267" t="s">
        <v>144</v>
      </c>
      <c r="J267" t="s">
        <v>198</v>
      </c>
      <c r="K267" t="s">
        <v>199</v>
      </c>
      <c r="L267" t="s">
        <v>96</v>
      </c>
      <c r="M267" t="s">
        <v>34</v>
      </c>
      <c r="N267" t="s">
        <v>25</v>
      </c>
      <c r="O267" t="s">
        <v>47</v>
      </c>
      <c r="P267" t="s">
        <v>200</v>
      </c>
      <c r="Q267">
        <v>4770</v>
      </c>
      <c r="R267" t="s">
        <v>144</v>
      </c>
      <c r="T267" t="str">
        <f>VLOOKUP(Table13[[#This Row],[NodeID]],[1]!Table1[[Node ID]:[URL]],3,0)</f>
        <v>magazine/news/patent-prosecution-highway-programme-extended-between-japanese-patent-office-and-vietnam-s-ip-office</v>
      </c>
      <c r="U267">
        <v>7893</v>
      </c>
    </row>
    <row r="268" spans="1:21" x14ac:dyDescent="0.25">
      <c r="A268">
        <v>10165</v>
      </c>
      <c r="B268" s="1">
        <v>43549.671412037002</v>
      </c>
      <c r="C268" s="2">
        <v>43549</v>
      </c>
      <c r="D268" t="s">
        <v>201</v>
      </c>
      <c r="E268" t="s">
        <v>202</v>
      </c>
      <c r="H268" t="s">
        <v>1461</v>
      </c>
      <c r="J268" t="s">
        <v>203</v>
      </c>
      <c r="K268" t="s">
        <v>204</v>
      </c>
      <c r="L268" t="s">
        <v>205</v>
      </c>
      <c r="M268" t="s">
        <v>63</v>
      </c>
      <c r="Q268">
        <v>4770</v>
      </c>
      <c r="R268" t="s">
        <v>166</v>
      </c>
      <c r="T268" t="str">
        <f>VLOOKUP(Table13[[#This Row],[NodeID]],[1]!Table1[[Node ID]:[URL]],3,0)</f>
        <v>magazine/news/rouse-unveils-world-s-first-greenhouse-gas-ghg-emissions-calculator-to-guarantee-ghg-neutrality-of-iprs</v>
      </c>
      <c r="U268">
        <v>7801</v>
      </c>
    </row>
    <row r="269" spans="1:21" x14ac:dyDescent="0.25">
      <c r="A269">
        <v>10167</v>
      </c>
      <c r="B269" s="1">
        <v>43550.286527777796</v>
      </c>
      <c r="C269" s="2">
        <v>43550</v>
      </c>
      <c r="D269" t="s">
        <v>206</v>
      </c>
      <c r="H269" t="s">
        <v>207</v>
      </c>
      <c r="I269" t="s">
        <v>208</v>
      </c>
      <c r="J269" t="s">
        <v>209</v>
      </c>
      <c r="K269" t="s">
        <v>210</v>
      </c>
      <c r="L269" t="s">
        <v>85</v>
      </c>
      <c r="M269" t="s">
        <v>34</v>
      </c>
      <c r="N269" t="s">
        <v>35</v>
      </c>
      <c r="O269" t="s">
        <v>107</v>
      </c>
      <c r="P269" t="s">
        <v>211</v>
      </c>
      <c r="Q269">
        <v>4770</v>
      </c>
      <c r="R269" t="s">
        <v>208</v>
      </c>
      <c r="T269" t="str">
        <f>VLOOKUP(Table13[[#This Row],[NodeID]],[1]!Table1[[Node ID]:[URL]],3,0)</f>
        <v>magazine/news/unlicensed-promotion-by-medical-business-in-dubai-emphasises-the-risks-in-running-promotions-without-the-relevant-approvals</v>
      </c>
      <c r="U269">
        <v>7804</v>
      </c>
    </row>
    <row r="270" spans="1:21" x14ac:dyDescent="0.25">
      <c r="A270">
        <v>10169</v>
      </c>
      <c r="B270" s="1">
        <v>43550.330266203702</v>
      </c>
      <c r="C270" s="2">
        <v>43550</v>
      </c>
      <c r="D270" t="s">
        <v>212</v>
      </c>
      <c r="H270" t="s">
        <v>213</v>
      </c>
      <c r="I270" t="s">
        <v>213</v>
      </c>
      <c r="K270" t="s">
        <v>32</v>
      </c>
      <c r="L270" t="s">
        <v>85</v>
      </c>
      <c r="M270" t="s">
        <v>34</v>
      </c>
      <c r="N270" t="s">
        <v>25</v>
      </c>
      <c r="O270" t="s">
        <v>165</v>
      </c>
      <c r="P270" t="s">
        <v>165</v>
      </c>
      <c r="Q270">
        <v>4770</v>
      </c>
      <c r="R270" t="s">
        <v>213</v>
      </c>
      <c r="T270" t="str">
        <f>VLOOKUP(Table13[[#This Row],[NodeID]],[1]!Table1[[Node ID]:[URL]],3,0)</f>
        <v>magazine/news/thailand-moves-to-curb-misleading-advertising-with-mou</v>
      </c>
      <c r="U270">
        <v>7807</v>
      </c>
    </row>
    <row r="271" spans="1:21" x14ac:dyDescent="0.25">
      <c r="A271">
        <v>10170</v>
      </c>
      <c r="B271" s="1">
        <v>43550.697106481501</v>
      </c>
      <c r="C271" s="2">
        <v>43543</v>
      </c>
      <c r="D271" t="s">
        <v>214</v>
      </c>
      <c r="H271" t="s">
        <v>20</v>
      </c>
      <c r="I271" t="s">
        <v>20</v>
      </c>
      <c r="J271" t="s">
        <v>215</v>
      </c>
      <c r="K271" t="s">
        <v>139</v>
      </c>
      <c r="L271" t="s">
        <v>308</v>
      </c>
      <c r="M271" t="s">
        <v>34</v>
      </c>
      <c r="N271" t="s">
        <v>25</v>
      </c>
      <c r="O271" t="s">
        <v>216</v>
      </c>
      <c r="P271" t="s">
        <v>216</v>
      </c>
      <c r="Q271">
        <v>4770</v>
      </c>
      <c r="R271" t="s">
        <v>20</v>
      </c>
      <c r="T271" t="str">
        <f>VLOOKUP(Table13[[#This Row],[NodeID]],[1]!Table1[[Node ID]:[URL]],3,0)</f>
        <v>magazine/news/the-trade-in-fakes-from-and-through-se-asia</v>
      </c>
      <c r="U271">
        <v>7808</v>
      </c>
    </row>
    <row r="272" spans="1:21" x14ac:dyDescent="0.25">
      <c r="A272">
        <v>10128</v>
      </c>
      <c r="B272" s="1">
        <v>43523.586909722202</v>
      </c>
      <c r="C272" s="2">
        <v>43523</v>
      </c>
      <c r="D272" t="s">
        <v>217</v>
      </c>
      <c r="H272" t="s">
        <v>1461</v>
      </c>
      <c r="J272" t="s">
        <v>218</v>
      </c>
      <c r="M272" t="s">
        <v>34</v>
      </c>
      <c r="N272" t="s">
        <v>71</v>
      </c>
      <c r="O272" t="s">
        <v>72</v>
      </c>
      <c r="P272" t="s">
        <v>72</v>
      </c>
      <c r="Q272">
        <v>4770</v>
      </c>
      <c r="T272" t="str">
        <f>VLOOKUP(Table13[[#This Row],[NodeID]],[1]!Table1[[Node ID]:[URL]],3,0)</f>
        <v>magazine/news/news-cases-from-china-january-2019</v>
      </c>
      <c r="U272">
        <v>7791</v>
      </c>
    </row>
    <row r="273" spans="1:21" x14ac:dyDescent="0.25">
      <c r="A273">
        <v>10173</v>
      </c>
      <c r="B273" s="1">
        <v>43551.573946759301</v>
      </c>
      <c r="C273" s="2">
        <v>43551</v>
      </c>
      <c r="D273" t="s">
        <v>1221</v>
      </c>
      <c r="E273" t="s">
        <v>1222</v>
      </c>
      <c r="H273" t="s">
        <v>29</v>
      </c>
      <c r="J273" t="s">
        <v>1223</v>
      </c>
      <c r="M273" t="s">
        <v>81</v>
      </c>
      <c r="N273" t="s">
        <v>25</v>
      </c>
      <c r="O273" t="s">
        <v>186</v>
      </c>
      <c r="P273" t="s">
        <v>186</v>
      </c>
      <c r="Q273">
        <v>4770</v>
      </c>
      <c r="R273" t="s">
        <v>166</v>
      </c>
      <c r="T273" t="str">
        <f>VLOOKUP(Table13[[#This Row],[NodeID]],[1]!Table1[[Node ID]:[URL]],3,0)</f>
        <v>magazine/news/fabrice-mattei-interviewed-for-inta-podcast</v>
      </c>
      <c r="U273">
        <v>7202</v>
      </c>
    </row>
    <row r="274" spans="1:21" x14ac:dyDescent="0.25">
      <c r="A274">
        <v>10181</v>
      </c>
      <c r="B274" s="1">
        <v>43552.494664351798</v>
      </c>
      <c r="C274" s="2">
        <v>43552</v>
      </c>
      <c r="D274" t="s">
        <v>219</v>
      </c>
      <c r="H274" t="s">
        <v>220</v>
      </c>
      <c r="I274" t="s">
        <v>220</v>
      </c>
      <c r="J274" t="s">
        <v>221</v>
      </c>
      <c r="L274" t="s">
        <v>41</v>
      </c>
      <c r="M274" t="s">
        <v>34</v>
      </c>
      <c r="N274" t="s">
        <v>25</v>
      </c>
      <c r="O274" t="s">
        <v>129</v>
      </c>
      <c r="P274" t="s">
        <v>129</v>
      </c>
      <c r="Q274">
        <v>4770</v>
      </c>
      <c r="R274" t="s">
        <v>220</v>
      </c>
      <c r="T274" t="str">
        <f>VLOOKUP(Table13[[#This Row],[NodeID]],[1]!Table1[[Node ID]:[URL]],3,0)</f>
        <v>magazine/news/madrid-protocol-in-indonesia-one-year-on</v>
      </c>
      <c r="U274">
        <v>7988</v>
      </c>
    </row>
    <row r="275" spans="1:21" x14ac:dyDescent="0.25">
      <c r="A275">
        <v>10172</v>
      </c>
      <c r="B275" s="1">
        <v>43551.115648148101</v>
      </c>
      <c r="C275" s="2">
        <v>43553</v>
      </c>
      <c r="D275" t="s">
        <v>222</v>
      </c>
      <c r="E275" t="s">
        <v>223</v>
      </c>
      <c r="H275" t="s">
        <v>1461</v>
      </c>
      <c r="I275" t="s">
        <v>224</v>
      </c>
      <c r="J275" t="s">
        <v>225</v>
      </c>
      <c r="K275" t="s">
        <v>40</v>
      </c>
      <c r="L275" t="s">
        <v>85</v>
      </c>
      <c r="M275" t="s">
        <v>34</v>
      </c>
      <c r="N275" t="s">
        <v>71</v>
      </c>
      <c r="O275" t="s">
        <v>72</v>
      </c>
      <c r="P275" t="s">
        <v>72</v>
      </c>
      <c r="Q275">
        <v>4770</v>
      </c>
      <c r="R275" t="s">
        <v>224</v>
      </c>
      <c r="T275" t="str">
        <f>VLOOKUP(Table13[[#This Row],[NodeID]],[1]!Table1[[Node ID]:[URL]],3,0)</f>
        <v>magazine/news/heroes-or-profiteers</v>
      </c>
      <c r="U275">
        <v>7811</v>
      </c>
    </row>
    <row r="276" spans="1:21" x14ac:dyDescent="0.25">
      <c r="A276">
        <v>10185</v>
      </c>
      <c r="B276" s="1">
        <v>43553.334999999999</v>
      </c>
      <c r="C276" s="2">
        <v>43553</v>
      </c>
      <c r="D276" t="s">
        <v>1224</v>
      </c>
      <c r="E276" t="s">
        <v>1225</v>
      </c>
      <c r="H276" t="s">
        <v>29</v>
      </c>
      <c r="J276" t="s">
        <v>1226</v>
      </c>
      <c r="L276" t="s">
        <v>96</v>
      </c>
      <c r="M276" t="s">
        <v>81</v>
      </c>
      <c r="N276" t="s">
        <v>25</v>
      </c>
      <c r="O276" t="s">
        <v>186</v>
      </c>
      <c r="P276" t="s">
        <v>186</v>
      </c>
      <c r="Q276">
        <v>4770</v>
      </c>
      <c r="R276" t="s">
        <v>1227</v>
      </c>
      <c r="T276" t="str">
        <f>VLOOKUP(Table13[[#This Row],[NodeID]],[1]!Table1[[Node ID]:[URL]],3,0)</f>
        <v>magazine/news/rouse-in-profile-thet-htar-aung</v>
      </c>
      <c r="U276">
        <v>7205</v>
      </c>
    </row>
    <row r="277" spans="1:21" x14ac:dyDescent="0.25">
      <c r="A277">
        <v>10194</v>
      </c>
      <c r="B277" s="1">
        <v>43557.509803240697</v>
      </c>
      <c r="C277" s="2">
        <v>43548</v>
      </c>
      <c r="D277" t="s">
        <v>226</v>
      </c>
      <c r="H277" t="s">
        <v>20</v>
      </c>
      <c r="I277" t="s">
        <v>20</v>
      </c>
      <c r="J277" t="s">
        <v>227</v>
      </c>
      <c r="K277" t="s">
        <v>77</v>
      </c>
      <c r="L277" t="s">
        <v>228</v>
      </c>
      <c r="M277" t="s">
        <v>34</v>
      </c>
      <c r="N277" t="s">
        <v>25</v>
      </c>
      <c r="O277" t="s">
        <v>129</v>
      </c>
      <c r="P277" t="s">
        <v>129</v>
      </c>
      <c r="Q277">
        <v>4770</v>
      </c>
      <c r="R277" t="s">
        <v>20</v>
      </c>
      <c r="T277" t="str">
        <f>VLOOKUP(Table13[[#This Row],[NodeID]],[1]!Table1[[Node ID]:[URL]],3,0)</f>
        <v>magazine/news/indonesia-madrid-trademarks-update</v>
      </c>
      <c r="U277">
        <v>7815</v>
      </c>
    </row>
    <row r="278" spans="1:21" x14ac:dyDescent="0.25">
      <c r="A278">
        <v>10196</v>
      </c>
      <c r="B278" s="1">
        <v>43557.541342592602</v>
      </c>
      <c r="C278" s="2">
        <v>43545</v>
      </c>
      <c r="D278" t="s">
        <v>229</v>
      </c>
      <c r="H278" t="s">
        <v>20</v>
      </c>
      <c r="I278" t="s">
        <v>20</v>
      </c>
      <c r="J278" t="s">
        <v>230</v>
      </c>
      <c r="K278" t="s">
        <v>139</v>
      </c>
      <c r="L278" t="s">
        <v>228</v>
      </c>
      <c r="M278" t="s">
        <v>34</v>
      </c>
      <c r="N278" t="s">
        <v>25</v>
      </c>
      <c r="O278" t="s">
        <v>231</v>
      </c>
      <c r="P278" t="s">
        <v>231</v>
      </c>
      <c r="Q278">
        <v>4770</v>
      </c>
      <c r="R278" t="s">
        <v>20</v>
      </c>
      <c r="T278" t="str">
        <f>VLOOKUP(Table13[[#This Row],[NodeID]],[1]!Table1[[Node ID]:[URL]],3,0)</f>
        <v>magazine/news/facebook-marketplace-and-ip-infringement-in-the-philippines</v>
      </c>
      <c r="U278">
        <v>7818</v>
      </c>
    </row>
    <row r="279" spans="1:21" x14ac:dyDescent="0.25">
      <c r="A279">
        <v>10200</v>
      </c>
      <c r="B279" s="1">
        <v>43557.575289351902</v>
      </c>
      <c r="C279" s="2">
        <v>43550</v>
      </c>
      <c r="D279" t="s">
        <v>233</v>
      </c>
      <c r="H279" t="s">
        <v>20</v>
      </c>
      <c r="I279" t="s">
        <v>20</v>
      </c>
      <c r="J279" t="s">
        <v>234</v>
      </c>
      <c r="K279" t="s">
        <v>139</v>
      </c>
      <c r="L279" t="s">
        <v>235</v>
      </c>
      <c r="M279" t="s">
        <v>34</v>
      </c>
      <c r="N279" t="s">
        <v>25</v>
      </c>
      <c r="O279" t="s">
        <v>26</v>
      </c>
      <c r="P279" t="s">
        <v>26</v>
      </c>
      <c r="Q279">
        <v>4770</v>
      </c>
      <c r="R279" t="s">
        <v>20</v>
      </c>
      <c r="T279" t="str">
        <f>VLOOKUP(Table13[[#This Row],[NodeID]],[1]!Table1[[Node ID]:[URL]],3,0)</f>
        <v>magazine/news/vietnam-civil-copyright-decision</v>
      </c>
      <c r="U279">
        <v>7821</v>
      </c>
    </row>
    <row r="280" spans="1:21" x14ac:dyDescent="0.25">
      <c r="A280">
        <v>10201</v>
      </c>
      <c r="B280" s="1">
        <v>43563.428275462997</v>
      </c>
      <c r="C280" s="2">
        <v>43563</v>
      </c>
      <c r="D280" t="s">
        <v>236</v>
      </c>
      <c r="H280" t="s">
        <v>20</v>
      </c>
      <c r="I280" t="s">
        <v>20</v>
      </c>
      <c r="J280" t="s">
        <v>237</v>
      </c>
      <c r="K280" t="s">
        <v>238</v>
      </c>
      <c r="L280" t="s">
        <v>33</v>
      </c>
      <c r="M280" t="s">
        <v>34</v>
      </c>
      <c r="N280" t="s">
        <v>25</v>
      </c>
      <c r="O280" t="s">
        <v>129</v>
      </c>
      <c r="P280" t="s">
        <v>129</v>
      </c>
      <c r="Q280">
        <v>4770</v>
      </c>
      <c r="R280" t="s">
        <v>20</v>
      </c>
      <c r="T280" t="str">
        <f>VLOOKUP(Table13[[#This Row],[NodeID]],[1]!Table1[[Node ID]:[URL]],3,0)</f>
        <v>magazine/news/indonesia-s-online-streaming-piracy</v>
      </c>
      <c r="U280">
        <v>7824</v>
      </c>
    </row>
    <row r="281" spans="1:21" x14ac:dyDescent="0.25">
      <c r="A281">
        <v>10205</v>
      </c>
      <c r="B281" s="1">
        <v>43567.5886342593</v>
      </c>
      <c r="C281" s="2">
        <v>43567</v>
      </c>
      <c r="D281" t="s">
        <v>1228</v>
      </c>
      <c r="E281" t="s">
        <v>1229</v>
      </c>
      <c r="H281" t="s">
        <v>29</v>
      </c>
      <c r="J281" t="s">
        <v>1230</v>
      </c>
      <c r="K281" t="s">
        <v>32</v>
      </c>
      <c r="L281" t="s">
        <v>195</v>
      </c>
      <c r="M281" t="s">
        <v>81</v>
      </c>
      <c r="N281" t="s">
        <v>35</v>
      </c>
      <c r="O281" t="s">
        <v>1231</v>
      </c>
      <c r="P281" t="s">
        <v>1232</v>
      </c>
      <c r="Q281">
        <v>4770</v>
      </c>
      <c r="R281" t="s">
        <v>612</v>
      </c>
      <c r="T281" t="str">
        <f>VLOOKUP(Table13[[#This Row],[NodeID]],[1]!Table1[[Node ID]:[URL]],3,0)</f>
        <v>magazine/news/rouse-in-profile-sara-holder</v>
      </c>
      <c r="U281">
        <v>7208</v>
      </c>
    </row>
    <row r="282" spans="1:21" x14ac:dyDescent="0.25">
      <c r="A282">
        <v>10206</v>
      </c>
      <c r="B282" s="1">
        <v>43570.101273148102</v>
      </c>
      <c r="C282" s="2">
        <v>43570</v>
      </c>
      <c r="D282" t="s">
        <v>239</v>
      </c>
      <c r="H282" t="s">
        <v>240</v>
      </c>
      <c r="I282" t="s">
        <v>241</v>
      </c>
      <c r="J282" t="s">
        <v>242</v>
      </c>
      <c r="L282" t="s">
        <v>96</v>
      </c>
      <c r="M282" t="s">
        <v>34</v>
      </c>
      <c r="N282" t="s">
        <v>25</v>
      </c>
      <c r="O282" t="s">
        <v>129</v>
      </c>
      <c r="P282" t="s">
        <v>129</v>
      </c>
      <c r="Q282">
        <v>4770</v>
      </c>
      <c r="R282" t="s">
        <v>241</v>
      </c>
      <c r="T282" t="str">
        <f>VLOOKUP(Table13[[#This Row],[NodeID]],[1]!Table1[[Node ID]:[URL]],3,0)</f>
        <v>magazine/news/indonesia-compulsory-licensing-scare</v>
      </c>
      <c r="U282">
        <v>7825</v>
      </c>
    </row>
    <row r="283" spans="1:21" x14ac:dyDescent="0.25">
      <c r="A283">
        <v>10184</v>
      </c>
      <c r="B283" s="1">
        <v>43553.328298611101</v>
      </c>
      <c r="C283" s="2">
        <v>43553</v>
      </c>
      <c r="D283" t="s">
        <v>243</v>
      </c>
      <c r="H283" t="s">
        <v>1461</v>
      </c>
      <c r="J283" t="s">
        <v>244</v>
      </c>
      <c r="L283" t="s">
        <v>1471</v>
      </c>
      <c r="M283" t="s">
        <v>34</v>
      </c>
      <c r="N283" t="s">
        <v>71</v>
      </c>
      <c r="O283" t="s">
        <v>72</v>
      </c>
      <c r="P283" t="s">
        <v>72</v>
      </c>
      <c r="Q283">
        <v>4770</v>
      </c>
      <c r="T283" t="str">
        <f>VLOOKUP(Table13[[#This Row],[NodeID]],[1]!Table1[[Node ID]:[URL]],3,0)</f>
        <v>magazine/news/news-cases-from-china-february-2019</v>
      </c>
      <c r="U283">
        <v>7814</v>
      </c>
    </row>
    <row r="284" spans="1:21" x14ac:dyDescent="0.25">
      <c r="A284">
        <v>10210</v>
      </c>
      <c r="B284" s="1">
        <v>43570.134328703702</v>
      </c>
      <c r="C284" s="2">
        <v>43570</v>
      </c>
      <c r="D284" t="s">
        <v>245</v>
      </c>
      <c r="H284" t="s">
        <v>166</v>
      </c>
      <c r="I284" t="s">
        <v>166</v>
      </c>
      <c r="K284" t="s">
        <v>246</v>
      </c>
      <c r="L284" t="s">
        <v>96</v>
      </c>
      <c r="M284" t="s">
        <v>34</v>
      </c>
      <c r="N284" t="s">
        <v>25</v>
      </c>
      <c r="O284" t="s">
        <v>165</v>
      </c>
      <c r="P284" t="s">
        <v>247</v>
      </c>
      <c r="Q284">
        <v>4770</v>
      </c>
      <c r="R284" t="s">
        <v>166</v>
      </c>
      <c r="T284" t="str">
        <f>VLOOKUP(Table13[[#This Row],[NodeID]],[1]!Table1[[Node ID]:[URL]],3,0)</f>
        <v>magazine/news/do-laws-on-gmos-labelling-apply-to-gene-edited-crops</v>
      </c>
      <c r="U284">
        <v>7831</v>
      </c>
    </row>
    <row r="285" spans="1:21" x14ac:dyDescent="0.25">
      <c r="A285">
        <v>10211</v>
      </c>
      <c r="B285" s="1">
        <v>43570.183055555601</v>
      </c>
      <c r="C285" s="2">
        <v>43570</v>
      </c>
      <c r="D285" t="s">
        <v>248</v>
      </c>
      <c r="E285" t="s">
        <v>249</v>
      </c>
      <c r="H285" t="s">
        <v>166</v>
      </c>
      <c r="I285" t="s">
        <v>166</v>
      </c>
      <c r="J285" t="s">
        <v>250</v>
      </c>
      <c r="M285" t="s">
        <v>34</v>
      </c>
      <c r="N285" t="s">
        <v>25</v>
      </c>
      <c r="O285" t="s">
        <v>251</v>
      </c>
      <c r="P285" t="s">
        <v>252</v>
      </c>
      <c r="Q285">
        <v>4770</v>
      </c>
      <c r="R285" t="s">
        <v>166</v>
      </c>
      <c r="T285" t="str">
        <f>VLOOKUP(Table13[[#This Row],[NodeID]],[1]!Table1[[Node ID]:[URL]],3,0)</f>
        <v>magazine/news/patent-updates-from-around-asia</v>
      </c>
      <c r="U285">
        <v>7834</v>
      </c>
    </row>
    <row r="286" spans="1:21" x14ac:dyDescent="0.25">
      <c r="A286">
        <v>10214</v>
      </c>
      <c r="B286" s="1">
        <v>43570.245775463001</v>
      </c>
      <c r="C286" s="2">
        <v>43570</v>
      </c>
      <c r="D286" t="s">
        <v>253</v>
      </c>
      <c r="H286" t="s">
        <v>254</v>
      </c>
      <c r="I286" t="s">
        <v>255</v>
      </c>
      <c r="L286" t="s">
        <v>96</v>
      </c>
      <c r="M286" t="s">
        <v>34</v>
      </c>
      <c r="N286" t="s">
        <v>256</v>
      </c>
      <c r="O286" t="s">
        <v>257</v>
      </c>
      <c r="P286" t="s">
        <v>258</v>
      </c>
      <c r="Q286">
        <v>4770</v>
      </c>
      <c r="R286" t="s">
        <v>166</v>
      </c>
      <c r="T286" t="str">
        <f>VLOOKUP(Table13[[#This Row],[NodeID]],[1]!Table1[[Node ID]:[URL]],3,0)</f>
        <v>magazine/news/asean-and-china-employee-benefits</v>
      </c>
      <c r="U286">
        <v>7989</v>
      </c>
    </row>
    <row r="287" spans="1:21" x14ac:dyDescent="0.25">
      <c r="A287">
        <v>10220</v>
      </c>
      <c r="B287" s="1">
        <v>43571.362685185202</v>
      </c>
      <c r="C287" s="2">
        <v>43570</v>
      </c>
      <c r="D287" t="s">
        <v>259</v>
      </c>
      <c r="E287" t="s">
        <v>260</v>
      </c>
      <c r="H287" t="s">
        <v>261</v>
      </c>
      <c r="I287" t="s">
        <v>262</v>
      </c>
      <c r="J287" t="s">
        <v>263</v>
      </c>
      <c r="K287" t="s">
        <v>136</v>
      </c>
      <c r="L287" t="s">
        <v>264</v>
      </c>
      <c r="M287" t="s">
        <v>34</v>
      </c>
      <c r="N287" t="s">
        <v>71</v>
      </c>
      <c r="O287" t="s">
        <v>72</v>
      </c>
      <c r="P287" t="s">
        <v>72</v>
      </c>
      <c r="Q287">
        <v>4770</v>
      </c>
      <c r="R287" t="s">
        <v>262</v>
      </c>
      <c r="T287" t="str">
        <f>VLOOKUP(Table13[[#This Row],[NodeID]],[1]!Table1[[Node ID]:[URL]],3,0)</f>
        <v>magazine/news/lookalike-car-design-deemed-as-unfair-competition-the-first-court-win-in-unfair-competition-action-for-car-design-in-china</v>
      </c>
      <c r="U287">
        <v>7847</v>
      </c>
    </row>
    <row r="288" spans="1:21" x14ac:dyDescent="0.25">
      <c r="A288">
        <v>10221</v>
      </c>
      <c r="B288" s="1">
        <v>43571.392129629603</v>
      </c>
      <c r="C288" s="2">
        <v>43570</v>
      </c>
      <c r="D288" t="s">
        <v>265</v>
      </c>
      <c r="H288" t="s">
        <v>1461</v>
      </c>
      <c r="J288" t="s">
        <v>266</v>
      </c>
      <c r="K288" t="s">
        <v>115</v>
      </c>
      <c r="L288" t="s">
        <v>267</v>
      </c>
      <c r="M288" t="s">
        <v>34</v>
      </c>
      <c r="N288" t="s">
        <v>35</v>
      </c>
      <c r="O288" t="s">
        <v>268</v>
      </c>
      <c r="P288" t="s">
        <v>269</v>
      </c>
      <c r="Q288">
        <v>4770</v>
      </c>
      <c r="T288" t="str">
        <f>VLOOKUP(Table13[[#This Row],[NodeID]],[1]!Table1[[Node ID]:[URL]],3,0)</f>
        <v>magazine/news/focus-on-the-middle-east-africa</v>
      </c>
      <c r="U288">
        <v>7848</v>
      </c>
    </row>
    <row r="289" spans="1:21" x14ac:dyDescent="0.25">
      <c r="A289">
        <v>10222</v>
      </c>
      <c r="B289" s="1">
        <v>43571.400613425903</v>
      </c>
      <c r="C289" s="2">
        <v>43571</v>
      </c>
      <c r="D289" t="s">
        <v>1233</v>
      </c>
      <c r="H289" t="s">
        <v>29</v>
      </c>
      <c r="J289" t="s">
        <v>1234</v>
      </c>
      <c r="K289" t="s">
        <v>77</v>
      </c>
      <c r="L289" t="s">
        <v>392</v>
      </c>
      <c r="M289" t="s">
        <v>81</v>
      </c>
      <c r="N289" t="s">
        <v>25</v>
      </c>
      <c r="O289" t="s">
        <v>186</v>
      </c>
      <c r="P289" t="s">
        <v>186</v>
      </c>
      <c r="Q289">
        <v>4770</v>
      </c>
      <c r="T289" t="str">
        <f>VLOOKUP(Table13[[#This Row],[NodeID]],[1]!Table1[[Node ID]:[URL]],3,0)</f>
        <v>magazine/news/our-myanmar-office-is-moving</v>
      </c>
      <c r="U289">
        <v>7211</v>
      </c>
    </row>
    <row r="290" spans="1:21" x14ac:dyDescent="0.25">
      <c r="A290">
        <v>10230</v>
      </c>
      <c r="B290" s="1">
        <v>43578.613449074102</v>
      </c>
      <c r="C290" s="2">
        <v>43575</v>
      </c>
      <c r="D290" t="s">
        <v>270</v>
      </c>
      <c r="H290" t="s">
        <v>20</v>
      </c>
      <c r="I290" t="s">
        <v>20</v>
      </c>
      <c r="J290" t="s">
        <v>271</v>
      </c>
      <c r="K290" t="s">
        <v>77</v>
      </c>
      <c r="L290" t="s">
        <v>272</v>
      </c>
      <c r="M290" t="s">
        <v>34</v>
      </c>
      <c r="N290" t="s">
        <v>25</v>
      </c>
      <c r="O290" t="s">
        <v>273</v>
      </c>
      <c r="P290" t="s">
        <v>273</v>
      </c>
      <c r="Q290">
        <v>4770</v>
      </c>
      <c r="R290" t="s">
        <v>20</v>
      </c>
      <c r="T290" t="str">
        <f>VLOOKUP(Table13[[#This Row],[NodeID]],[1]!Table1[[Node ID]:[URL]],3,0)</f>
        <v>magazine/news/myanmar-ip-laws-update</v>
      </c>
      <c r="U290">
        <v>7851</v>
      </c>
    </row>
    <row r="291" spans="1:21" x14ac:dyDescent="0.25">
      <c r="A291">
        <v>10237</v>
      </c>
      <c r="B291" s="1">
        <v>43580.460300925901</v>
      </c>
      <c r="C291" s="2">
        <v>43578</v>
      </c>
      <c r="D291" t="s">
        <v>274</v>
      </c>
      <c r="H291" t="s">
        <v>20</v>
      </c>
      <c r="I291" t="s">
        <v>20</v>
      </c>
      <c r="J291" t="s">
        <v>275</v>
      </c>
      <c r="K291" t="s">
        <v>115</v>
      </c>
      <c r="L291" t="s">
        <v>392</v>
      </c>
      <c r="M291" t="s">
        <v>34</v>
      </c>
      <c r="N291" t="s">
        <v>25</v>
      </c>
      <c r="O291" t="s">
        <v>129</v>
      </c>
      <c r="P291" t="s">
        <v>129</v>
      </c>
      <c r="Q291">
        <v>4770</v>
      </c>
      <c r="R291" t="s">
        <v>20</v>
      </c>
      <c r="T291" t="str">
        <f>VLOOKUP(Table13[[#This Row],[NodeID]],[1]!Table1[[Node ID]:[URL]],3,0)</f>
        <v>magazine/news/elections-in-indonesia-ip-and-fake-ballots</v>
      </c>
      <c r="U291" s="12">
        <v>7852</v>
      </c>
    </row>
    <row r="292" spans="1:21" x14ac:dyDescent="0.25">
      <c r="A292">
        <v>10238</v>
      </c>
      <c r="B292" s="1">
        <v>43580.497118055602</v>
      </c>
      <c r="C292" s="2">
        <v>43580</v>
      </c>
      <c r="D292" t="s">
        <v>276</v>
      </c>
      <c r="H292" t="s">
        <v>277</v>
      </c>
      <c r="I292" t="s">
        <v>277</v>
      </c>
      <c r="J292" t="s">
        <v>278</v>
      </c>
      <c r="L292" t="s">
        <v>41</v>
      </c>
      <c r="M292" t="s">
        <v>34</v>
      </c>
      <c r="N292" t="s">
        <v>71</v>
      </c>
      <c r="O292" t="s">
        <v>72</v>
      </c>
      <c r="P292" t="s">
        <v>72</v>
      </c>
      <c r="Q292">
        <v>4770</v>
      </c>
      <c r="R292" t="s">
        <v>277</v>
      </c>
      <c r="T292" t="str">
        <f>VLOOKUP(Table13[[#This Row],[NodeID]],[1]!Table1[[Node ID]:[URL]],3,0)</f>
        <v>magazine/news/china-trademark-law-and-anti-unfair-competition-law-amendments-approved</v>
      </c>
      <c r="U292" s="12">
        <v>7853</v>
      </c>
    </row>
    <row r="293" spans="1:21" x14ac:dyDescent="0.25">
      <c r="A293">
        <v>10240</v>
      </c>
      <c r="B293" s="1">
        <v>43581.674270833297</v>
      </c>
      <c r="C293" s="2">
        <v>43581</v>
      </c>
      <c r="D293" t="s">
        <v>1235</v>
      </c>
      <c r="E293" t="s">
        <v>1236</v>
      </c>
      <c r="H293" t="s">
        <v>29</v>
      </c>
      <c r="J293" t="s">
        <v>1237</v>
      </c>
      <c r="L293" t="s">
        <v>41</v>
      </c>
      <c r="M293" t="s">
        <v>81</v>
      </c>
      <c r="N293" t="s">
        <v>25</v>
      </c>
      <c r="O293" t="s">
        <v>186</v>
      </c>
      <c r="P293" t="s">
        <v>186</v>
      </c>
      <c r="Q293">
        <v>4770</v>
      </c>
      <c r="R293" t="s">
        <v>661</v>
      </c>
      <c r="T293" t="str">
        <f>VLOOKUP(Table13[[#This Row],[NodeID]],[1]!Table1[[Node ID]:[URL]],3,0)</f>
        <v>magazine/news/rouse-myanmar-attending-inta-2019</v>
      </c>
      <c r="U293">
        <v>7214</v>
      </c>
    </row>
    <row r="294" spans="1:21" x14ac:dyDescent="0.25">
      <c r="A294">
        <v>10207</v>
      </c>
      <c r="B294" s="1">
        <v>43570.115243055603</v>
      </c>
      <c r="C294" s="2">
        <v>43570</v>
      </c>
      <c r="D294" t="s">
        <v>279</v>
      </c>
      <c r="H294" t="s">
        <v>1468</v>
      </c>
      <c r="I294" t="s">
        <v>118</v>
      </c>
      <c r="J294" t="s">
        <v>280</v>
      </c>
      <c r="L294" t="s">
        <v>96</v>
      </c>
      <c r="M294" t="s">
        <v>34</v>
      </c>
      <c r="N294" t="s">
        <v>71</v>
      </c>
      <c r="O294" t="s">
        <v>72</v>
      </c>
      <c r="P294" t="s">
        <v>72</v>
      </c>
      <c r="Q294">
        <v>4770</v>
      </c>
      <c r="R294" t="s">
        <v>118</v>
      </c>
      <c r="T294" t="str">
        <f>VLOOKUP(Table13[[#This Row],[NodeID]],[1]!Table1[[Node ID]:[URL]],3,0)</f>
        <v>magazine/news/cnipa-changes-proposed-to-draft-examiners-guide</v>
      </c>
      <c r="U294">
        <v>7826</v>
      </c>
    </row>
    <row r="295" spans="1:21" x14ac:dyDescent="0.25">
      <c r="A295">
        <v>10243</v>
      </c>
      <c r="B295" s="1">
        <v>43581.690532407403</v>
      </c>
      <c r="C295" s="2">
        <v>43581</v>
      </c>
      <c r="D295" t="s">
        <v>1238</v>
      </c>
      <c r="H295" t="s">
        <v>29</v>
      </c>
      <c r="L295" t="s">
        <v>41</v>
      </c>
      <c r="M295" t="s">
        <v>81</v>
      </c>
      <c r="Q295">
        <v>4770</v>
      </c>
      <c r="R295" t="s">
        <v>1239</v>
      </c>
      <c r="T295" t="str">
        <f>VLOOKUP(Table13[[#This Row],[NodeID]],[1]!Table1[[Node ID]:[URL]],3,0)</f>
        <v>magazine/news/rouse-sponsors-world-trademark-review-awards-2019</v>
      </c>
      <c r="U295">
        <v>7217</v>
      </c>
    </row>
    <row r="296" spans="1:21" x14ac:dyDescent="0.25">
      <c r="A296">
        <v>10242</v>
      </c>
      <c r="B296" s="1">
        <v>43581.679722222201</v>
      </c>
      <c r="C296" s="2">
        <v>43581</v>
      </c>
      <c r="D296" t="s">
        <v>281</v>
      </c>
      <c r="H296" t="s">
        <v>1461</v>
      </c>
      <c r="J296" t="s">
        <v>282</v>
      </c>
      <c r="L296" t="s">
        <v>101</v>
      </c>
      <c r="M296" t="s">
        <v>34</v>
      </c>
      <c r="N296" t="s">
        <v>283</v>
      </c>
      <c r="O296" t="s">
        <v>284</v>
      </c>
      <c r="P296" t="s">
        <v>285</v>
      </c>
      <c r="Q296">
        <v>4770</v>
      </c>
      <c r="R296" t="s">
        <v>286</v>
      </c>
      <c r="T296" t="str">
        <f>VLOOKUP(Table13[[#This Row],[NodeID]],[1]!Table1[[Node ID]:[URL]],3,0)</f>
        <v>magazine/news/intangible-assets-and-the-path-to-growth</v>
      </c>
      <c r="U296" s="12">
        <v>7856</v>
      </c>
    </row>
    <row r="297" spans="1:21" x14ac:dyDescent="0.25">
      <c r="A297">
        <v>10248</v>
      </c>
      <c r="B297" s="1">
        <v>43585.444340277798</v>
      </c>
      <c r="C297" s="2">
        <v>43583</v>
      </c>
      <c r="D297" t="s">
        <v>287</v>
      </c>
      <c r="E297" t="s">
        <v>288</v>
      </c>
      <c r="H297" t="s">
        <v>20</v>
      </c>
      <c r="I297" t="s">
        <v>20</v>
      </c>
      <c r="J297" t="s">
        <v>289</v>
      </c>
      <c r="K297" t="s">
        <v>290</v>
      </c>
      <c r="L297" t="s">
        <v>1472</v>
      </c>
      <c r="M297" t="s">
        <v>34</v>
      </c>
      <c r="N297" t="s">
        <v>291</v>
      </c>
      <c r="O297" t="s">
        <v>292</v>
      </c>
      <c r="P297" t="s">
        <v>292</v>
      </c>
      <c r="Q297">
        <v>4770</v>
      </c>
      <c r="R297" t="s">
        <v>20</v>
      </c>
      <c r="T297" t="str">
        <f>VLOOKUP(Table13[[#This Row],[NodeID]],[1]!Table1[[Node ID]:[URL]],3,0)</f>
        <v>magazine/news/ustrs-special-301-report-2019-indonesia</v>
      </c>
      <c r="U297" s="12">
        <v>7862</v>
      </c>
    </row>
    <row r="298" spans="1:21" x14ac:dyDescent="0.25">
      <c r="A298">
        <v>10251</v>
      </c>
      <c r="B298" s="1">
        <v>43591.166284722203</v>
      </c>
      <c r="C298" s="2">
        <v>43559</v>
      </c>
      <c r="D298" t="s">
        <v>293</v>
      </c>
      <c r="H298" t="s">
        <v>1468</v>
      </c>
      <c r="I298" t="s">
        <v>118</v>
      </c>
      <c r="J298" t="s">
        <v>294</v>
      </c>
      <c r="K298" t="s">
        <v>246</v>
      </c>
      <c r="L298" t="s">
        <v>96</v>
      </c>
      <c r="M298" t="s">
        <v>34</v>
      </c>
      <c r="N298" t="s">
        <v>71</v>
      </c>
      <c r="O298" t="s">
        <v>72</v>
      </c>
      <c r="P298" t="s">
        <v>72</v>
      </c>
      <c r="Q298">
        <v>4770</v>
      </c>
      <c r="R298" t="s">
        <v>118</v>
      </c>
      <c r="T298" t="str">
        <f>VLOOKUP(Table13[[#This Row],[NodeID]],[1]!Table1[[Node ID]:[URL]],3,0)</f>
        <v>magazine/news/china-s-changing-patent-rights-environment</v>
      </c>
      <c r="U298">
        <v>7863</v>
      </c>
    </row>
    <row r="299" spans="1:21" x14ac:dyDescent="0.25">
      <c r="A299">
        <v>10252</v>
      </c>
      <c r="B299" s="1">
        <v>43592.4552430556</v>
      </c>
      <c r="C299" s="2">
        <v>43591</v>
      </c>
      <c r="D299" t="s">
        <v>295</v>
      </c>
      <c r="H299" t="s">
        <v>20</v>
      </c>
      <c r="I299" t="s">
        <v>20</v>
      </c>
      <c r="J299" t="s">
        <v>296</v>
      </c>
      <c r="K299" t="s">
        <v>139</v>
      </c>
      <c r="L299" t="s">
        <v>297</v>
      </c>
      <c r="M299" t="s">
        <v>34</v>
      </c>
      <c r="N299" t="s">
        <v>25</v>
      </c>
      <c r="O299" t="s">
        <v>298</v>
      </c>
      <c r="P299" t="s">
        <v>298</v>
      </c>
      <c r="Q299">
        <v>4770</v>
      </c>
      <c r="R299" t="s">
        <v>20</v>
      </c>
      <c r="T299" t="str">
        <f>VLOOKUP(Table13[[#This Row],[NodeID]],[1]!Table1[[Node ID]:[URL]],3,0)</f>
        <v>magazine/news/start-up-assistance-starts-up-in-the-philippines</v>
      </c>
      <c r="U299">
        <v>7864</v>
      </c>
    </row>
    <row r="300" spans="1:21" x14ac:dyDescent="0.25">
      <c r="A300">
        <v>10255</v>
      </c>
      <c r="B300" s="1">
        <v>43593.565266203703</v>
      </c>
      <c r="C300" s="2">
        <v>43592</v>
      </c>
      <c r="D300" t="s">
        <v>299</v>
      </c>
      <c r="H300" t="s">
        <v>1461</v>
      </c>
      <c r="J300" t="s">
        <v>300</v>
      </c>
      <c r="K300" t="s">
        <v>40</v>
      </c>
      <c r="L300" t="s">
        <v>301</v>
      </c>
      <c r="M300" t="s">
        <v>63</v>
      </c>
      <c r="N300" t="s">
        <v>25</v>
      </c>
      <c r="O300" t="s">
        <v>302</v>
      </c>
      <c r="P300" t="s">
        <v>302</v>
      </c>
      <c r="Q300">
        <v>4770</v>
      </c>
      <c r="R300" t="s">
        <v>166</v>
      </c>
      <c r="T300" t="str">
        <f>VLOOKUP(Table13[[#This Row],[NodeID]],[1]!Table1[[Node ID]:[URL]],3,0)</f>
        <v>magazine/news/rouse-lands-first-ever-foreign-geographical-indications-in-cambodia-for-champagne</v>
      </c>
      <c r="U300">
        <v>7990</v>
      </c>
    </row>
    <row r="301" spans="1:21" x14ac:dyDescent="0.25">
      <c r="A301">
        <v>10257</v>
      </c>
      <c r="B301" s="1">
        <v>43594.364780092597</v>
      </c>
      <c r="C301" s="2">
        <v>43588</v>
      </c>
      <c r="D301" t="s">
        <v>303</v>
      </c>
      <c r="H301" t="s">
        <v>20</v>
      </c>
      <c r="I301" t="s">
        <v>20</v>
      </c>
      <c r="J301" t="s">
        <v>304</v>
      </c>
      <c r="K301" t="s">
        <v>127</v>
      </c>
      <c r="L301" t="s">
        <v>305</v>
      </c>
      <c r="M301" t="s">
        <v>34</v>
      </c>
      <c r="N301" t="s">
        <v>25</v>
      </c>
      <c r="O301" t="s">
        <v>298</v>
      </c>
      <c r="P301" t="s">
        <v>298</v>
      </c>
      <c r="Q301">
        <v>4770</v>
      </c>
      <c r="R301" t="s">
        <v>20</v>
      </c>
      <c r="T301" t="str">
        <f>VLOOKUP(Table13[[#This Row],[NodeID]],[1]!Table1[[Node ID]:[URL]],3,0)</f>
        <v>magazine/news/avengers-endgame-suspense-ended-early-in-philippines</v>
      </c>
      <c r="U301" s="12">
        <v>7869</v>
      </c>
    </row>
    <row r="302" spans="1:21" x14ac:dyDescent="0.25">
      <c r="A302">
        <v>10260</v>
      </c>
      <c r="B302" s="1">
        <v>43599.617557870399</v>
      </c>
      <c r="C302" s="2">
        <v>43598</v>
      </c>
      <c r="D302" t="s">
        <v>306</v>
      </c>
      <c r="H302" t="s">
        <v>20</v>
      </c>
      <c r="I302" t="s">
        <v>20</v>
      </c>
      <c r="J302" t="s">
        <v>307</v>
      </c>
      <c r="K302" t="s">
        <v>139</v>
      </c>
      <c r="L302" t="s">
        <v>308</v>
      </c>
      <c r="M302" t="s">
        <v>34</v>
      </c>
      <c r="N302" t="s">
        <v>291</v>
      </c>
      <c r="O302" t="s">
        <v>309</v>
      </c>
      <c r="P302" t="s">
        <v>309</v>
      </c>
      <c r="Q302">
        <v>4770</v>
      </c>
      <c r="R302" t="s">
        <v>20</v>
      </c>
      <c r="T302" t="str">
        <f>VLOOKUP(Table13[[#This Row],[NodeID]],[1]!Table1[[Node ID]:[URL]],3,0)</f>
        <v>magazine/news/china-and-sea-ip-market-sizes</v>
      </c>
      <c r="U302">
        <v>7874</v>
      </c>
    </row>
    <row r="303" spans="1:21" x14ac:dyDescent="0.25">
      <c r="A303">
        <v>10262</v>
      </c>
      <c r="B303" s="1">
        <v>43601.306967592602</v>
      </c>
      <c r="C303" s="2">
        <v>43601</v>
      </c>
      <c r="D303" t="s">
        <v>310</v>
      </c>
      <c r="H303" t="s">
        <v>311</v>
      </c>
      <c r="I303" t="s">
        <v>311</v>
      </c>
      <c r="J303" t="s">
        <v>312</v>
      </c>
      <c r="K303" t="s">
        <v>313</v>
      </c>
      <c r="L303" t="s">
        <v>1473</v>
      </c>
      <c r="M303" t="s">
        <v>34</v>
      </c>
      <c r="N303" t="s">
        <v>25</v>
      </c>
      <c r="O303" t="s">
        <v>129</v>
      </c>
      <c r="P303" t="s">
        <v>129</v>
      </c>
      <c r="Q303">
        <v>4770</v>
      </c>
      <c r="R303" t="s">
        <v>311</v>
      </c>
      <c r="T303" t="str">
        <f>VLOOKUP(Table13[[#This Row],[NodeID]],[1]!Table1[[Node ID]:[URL]],3,0)</f>
        <v>magazine/news/fake-medicines-are-commonplace-in-indonesia</v>
      </c>
      <c r="U303">
        <v>7879</v>
      </c>
    </row>
    <row r="304" spans="1:21" x14ac:dyDescent="0.25">
      <c r="A304">
        <v>10270</v>
      </c>
      <c r="B304" s="1">
        <v>43605.541215277801</v>
      </c>
      <c r="C304" s="2">
        <v>43605</v>
      </c>
      <c r="D304" t="s">
        <v>1240</v>
      </c>
      <c r="H304" t="s">
        <v>29</v>
      </c>
      <c r="J304" t="s">
        <v>1241</v>
      </c>
      <c r="M304" t="s">
        <v>81</v>
      </c>
      <c r="Q304">
        <v>4770</v>
      </c>
      <c r="T304" t="str">
        <f>VLOOKUP(Table13[[#This Row],[NodeID]],[1]!Table1[[Node ID]:[URL]],3,0)</f>
        <v>magazine/news/the-mitrataa-foundation-summer-update-2019</v>
      </c>
      <c r="U304">
        <v>7224</v>
      </c>
    </row>
    <row r="305" spans="1:21" x14ac:dyDescent="0.25">
      <c r="A305">
        <v>10273</v>
      </c>
      <c r="B305" s="1">
        <v>43609.697071759299</v>
      </c>
      <c r="C305" s="2">
        <v>43609</v>
      </c>
      <c r="D305" t="s">
        <v>314</v>
      </c>
      <c r="E305" t="s">
        <v>315</v>
      </c>
      <c r="H305" t="s">
        <v>1461</v>
      </c>
      <c r="J305" t="s">
        <v>316</v>
      </c>
      <c r="K305" t="s">
        <v>40</v>
      </c>
      <c r="L305" t="s">
        <v>150</v>
      </c>
      <c r="M305" t="s">
        <v>34</v>
      </c>
      <c r="N305" t="s">
        <v>283</v>
      </c>
      <c r="O305" t="s">
        <v>284</v>
      </c>
      <c r="P305" t="s">
        <v>285</v>
      </c>
      <c r="Q305">
        <v>4770</v>
      </c>
      <c r="R305" t="s">
        <v>196</v>
      </c>
      <c r="T305" t="str">
        <f>VLOOKUP(Table13[[#This Row],[NodeID]],[1]!Table1[[Node ID]:[URL]],3,0)</f>
        <v>magazine/news/webinar-consumer-brands-new-relationship-with-technology-part-2</v>
      </c>
      <c r="U305">
        <v>7882</v>
      </c>
    </row>
    <row r="306" spans="1:21" x14ac:dyDescent="0.25">
      <c r="A306">
        <v>10276</v>
      </c>
      <c r="B306" s="1">
        <v>43609.7086921296</v>
      </c>
      <c r="C306" s="2">
        <v>43609</v>
      </c>
      <c r="D306" t="s">
        <v>1242</v>
      </c>
      <c r="H306" t="s">
        <v>29</v>
      </c>
      <c r="J306" t="s">
        <v>1243</v>
      </c>
      <c r="M306" t="s">
        <v>81</v>
      </c>
      <c r="Q306">
        <v>4770</v>
      </c>
      <c r="R306" t="s">
        <v>1244</v>
      </c>
      <c r="T306" t="str">
        <f>VLOOKUP(Table13[[#This Row],[NodeID]],[1]!Table1[[Node ID]:[URL]],3,0)</f>
        <v>magazine/news/wtr-industry-awards-2019</v>
      </c>
      <c r="U306">
        <v>7229</v>
      </c>
    </row>
    <row r="307" spans="1:21" x14ac:dyDescent="0.25">
      <c r="A307">
        <v>10277</v>
      </c>
      <c r="B307" s="1">
        <v>43609.723032407397</v>
      </c>
      <c r="C307" s="2">
        <v>43609</v>
      </c>
      <c r="D307" t="s">
        <v>1245</v>
      </c>
      <c r="E307" t="s">
        <v>1246</v>
      </c>
      <c r="H307" t="s">
        <v>29</v>
      </c>
      <c r="J307" t="s">
        <v>1247</v>
      </c>
      <c r="L307" t="s">
        <v>953</v>
      </c>
      <c r="M307" t="s">
        <v>81</v>
      </c>
      <c r="N307" t="s">
        <v>283</v>
      </c>
      <c r="O307" t="s">
        <v>1248</v>
      </c>
      <c r="P307" t="s">
        <v>1249</v>
      </c>
      <c r="Q307">
        <v>4770</v>
      </c>
      <c r="R307" t="s">
        <v>1250</v>
      </c>
      <c r="T307" t="str">
        <f>VLOOKUP(Table13[[#This Row],[NodeID]],[1]!Table1[[Node ID]:[URL]],3,0)</f>
        <v>magazine/news/rouse-women-recognised-by-two-leading-publications</v>
      </c>
      <c r="U307">
        <v>7234</v>
      </c>
    </row>
    <row r="308" spans="1:21" s="4" customFormat="1" x14ac:dyDescent="0.25">
      <c r="A308">
        <v>10245</v>
      </c>
      <c r="B308" s="1">
        <v>43585.285034722197</v>
      </c>
      <c r="C308" s="2">
        <v>43585</v>
      </c>
      <c r="D308" t="s">
        <v>317</v>
      </c>
      <c r="E308"/>
      <c r="F308"/>
      <c r="G308"/>
      <c r="H308" t="s">
        <v>1461</v>
      </c>
      <c r="I308"/>
      <c r="J308" t="s">
        <v>72</v>
      </c>
      <c r="K308"/>
      <c r="L308" t="s">
        <v>953</v>
      </c>
      <c r="M308" t="s">
        <v>34</v>
      </c>
      <c r="N308" t="s">
        <v>71</v>
      </c>
      <c r="O308" t="s">
        <v>72</v>
      </c>
      <c r="P308" t="s">
        <v>72</v>
      </c>
      <c r="Q308">
        <v>4770</v>
      </c>
      <c r="R308"/>
      <c r="S308"/>
      <c r="T308" t="str">
        <f>VLOOKUP(Table13[[#This Row],[NodeID]],[1]!Table1[[Node ID]:[URL]],3,0)</f>
        <v>magazine/news/news-cases-from-china-march-2019</v>
      </c>
      <c r="U308" s="12">
        <v>7859</v>
      </c>
    </row>
    <row r="309" spans="1:21" x14ac:dyDescent="0.25">
      <c r="A309">
        <v>10280</v>
      </c>
      <c r="B309" s="1">
        <v>43614.3979861111</v>
      </c>
      <c r="C309" s="2">
        <v>43612</v>
      </c>
      <c r="D309" t="s">
        <v>318</v>
      </c>
      <c r="H309" t="s">
        <v>20</v>
      </c>
      <c r="I309" t="s">
        <v>20</v>
      </c>
      <c r="J309" t="s">
        <v>319</v>
      </c>
      <c r="K309" t="s">
        <v>77</v>
      </c>
      <c r="L309" t="s">
        <v>297</v>
      </c>
      <c r="M309" t="s">
        <v>34</v>
      </c>
      <c r="N309" t="s">
        <v>25</v>
      </c>
      <c r="O309" t="s">
        <v>129</v>
      </c>
      <c r="P309" t="s">
        <v>129</v>
      </c>
      <c r="Q309">
        <v>4770</v>
      </c>
      <c r="R309" t="s">
        <v>20</v>
      </c>
      <c r="T309" t="str">
        <f>VLOOKUP(Table13[[#This Row],[NodeID]],[1]!Table1[[Node ID]:[URL]],3,0)</f>
        <v>magazine/news/the-regional-comprehensive-economic-partnership</v>
      </c>
      <c r="U309">
        <v>7886</v>
      </c>
    </row>
    <row r="310" spans="1:21" x14ac:dyDescent="0.25">
      <c r="A310">
        <v>10282</v>
      </c>
      <c r="B310" s="1">
        <v>43614.407245370399</v>
      </c>
      <c r="C310" s="2">
        <v>43613</v>
      </c>
      <c r="D310" t="s">
        <v>320</v>
      </c>
      <c r="H310" t="s">
        <v>20</v>
      </c>
      <c r="I310" t="s">
        <v>20</v>
      </c>
      <c r="J310" t="s">
        <v>321</v>
      </c>
      <c r="K310" t="s">
        <v>322</v>
      </c>
      <c r="L310" t="s">
        <v>323</v>
      </c>
      <c r="M310" t="s">
        <v>34</v>
      </c>
      <c r="N310" t="s">
        <v>25</v>
      </c>
      <c r="O310" t="s">
        <v>324</v>
      </c>
      <c r="P310" t="s">
        <v>324</v>
      </c>
      <c r="Q310">
        <v>4770</v>
      </c>
      <c r="R310" t="s">
        <v>20</v>
      </c>
      <c r="T310" t="str">
        <f>VLOOKUP(Table13[[#This Row],[NodeID]],[1]!Table1[[Node ID]:[URL]],3,0)</f>
        <v>magazine/news/start-ups-in-vietnam</v>
      </c>
      <c r="U310">
        <v>7889</v>
      </c>
    </row>
    <row r="311" spans="1:21" x14ac:dyDescent="0.25">
      <c r="A311">
        <v>10284</v>
      </c>
      <c r="B311" s="1">
        <v>43615.392384259299</v>
      </c>
      <c r="C311" s="2">
        <v>43615</v>
      </c>
      <c r="D311" t="s">
        <v>1251</v>
      </c>
      <c r="E311" t="s">
        <v>1252</v>
      </c>
      <c r="H311" t="s">
        <v>29</v>
      </c>
      <c r="J311" t="s">
        <v>1122</v>
      </c>
      <c r="M311" t="s">
        <v>81</v>
      </c>
      <c r="N311" t="s">
        <v>35</v>
      </c>
      <c r="O311" t="s">
        <v>107</v>
      </c>
      <c r="P311" t="s">
        <v>108</v>
      </c>
      <c r="Q311">
        <v>4770</v>
      </c>
      <c r="R311" t="s">
        <v>1253</v>
      </c>
      <c r="T311" t="str">
        <f>VLOOKUP(Table13[[#This Row],[NodeID]],[1]!Table1[[Node ID]:[URL]],3,0)</f>
        <v>magazine/news/rouse-in-profile-jacqueline-hooper</v>
      </c>
      <c r="U311">
        <v>7239</v>
      </c>
    </row>
    <row r="312" spans="1:21" x14ac:dyDescent="0.25">
      <c r="A312">
        <v>10286</v>
      </c>
      <c r="B312" s="1">
        <v>43616.332453703697</v>
      </c>
      <c r="C312" s="2">
        <v>43616</v>
      </c>
      <c r="D312" t="s">
        <v>325</v>
      </c>
      <c r="H312" t="s">
        <v>1461</v>
      </c>
      <c r="J312" t="s">
        <v>326</v>
      </c>
      <c r="L312" t="s">
        <v>327</v>
      </c>
      <c r="M312" t="s">
        <v>34</v>
      </c>
      <c r="N312" t="s">
        <v>71</v>
      </c>
      <c r="O312" t="s">
        <v>72</v>
      </c>
      <c r="P312" t="s">
        <v>72</v>
      </c>
      <c r="Q312">
        <v>4770</v>
      </c>
      <c r="T312" t="str">
        <f>VLOOKUP(Table13[[#This Row],[NodeID]],[1]!Table1[[Node ID]:[URL]],3,0)</f>
        <v>magazine/news/news-cases-from-china-april-2019</v>
      </c>
      <c r="U312">
        <v>7890</v>
      </c>
    </row>
    <row r="313" spans="1:21" x14ac:dyDescent="0.25">
      <c r="A313">
        <v>10287</v>
      </c>
      <c r="B313" s="1">
        <v>43619.499131944402</v>
      </c>
      <c r="C313" s="2">
        <v>43619</v>
      </c>
      <c r="D313" t="s">
        <v>328</v>
      </c>
      <c r="E313" t="s">
        <v>329</v>
      </c>
      <c r="H313" t="s">
        <v>144</v>
      </c>
      <c r="I313" t="s">
        <v>144</v>
      </c>
      <c r="J313" t="s">
        <v>330</v>
      </c>
      <c r="L313" t="s">
        <v>96</v>
      </c>
      <c r="M313" t="s">
        <v>34</v>
      </c>
      <c r="N313" t="s">
        <v>25</v>
      </c>
      <c r="O313" t="s">
        <v>47</v>
      </c>
      <c r="P313" t="s">
        <v>47</v>
      </c>
      <c r="Q313">
        <v>4770</v>
      </c>
      <c r="R313" t="s">
        <v>144</v>
      </c>
      <c r="T313" t="str">
        <f>VLOOKUP(Table13[[#This Row],[NodeID]],[1]!Table1[[Node ID]:[URL]],3,0)</f>
        <v>magazine/news/patent-prosecution-highway-pilot-programme-officially-implemented-between-kipo-and-ip-vietnam</v>
      </c>
      <c r="U313">
        <v>7893</v>
      </c>
    </row>
    <row r="314" spans="1:21" x14ac:dyDescent="0.25">
      <c r="A314">
        <v>10289</v>
      </c>
      <c r="B314" s="1">
        <v>43621.480069444398</v>
      </c>
      <c r="C314" s="2">
        <v>43615</v>
      </c>
      <c r="D314" t="s">
        <v>331</v>
      </c>
      <c r="H314" t="s">
        <v>20</v>
      </c>
      <c r="I314" t="s">
        <v>20</v>
      </c>
      <c r="J314" t="s">
        <v>332</v>
      </c>
      <c r="K314" t="s">
        <v>139</v>
      </c>
      <c r="L314" t="s">
        <v>228</v>
      </c>
      <c r="M314" t="s">
        <v>34</v>
      </c>
      <c r="N314" t="s">
        <v>25</v>
      </c>
      <c r="O314" t="s">
        <v>129</v>
      </c>
      <c r="P314" t="s">
        <v>129</v>
      </c>
      <c r="Q314">
        <v>4770</v>
      </c>
      <c r="R314" t="s">
        <v>20</v>
      </c>
      <c r="T314" t="str">
        <f>VLOOKUP(Table13[[#This Row],[NodeID]],[1]!Table1[[Node ID]:[URL]],3,0)</f>
        <v>magazine/news/indonesias-trademark-law-proves-to-be-kryptonite-to-superman</v>
      </c>
      <c r="U314">
        <v>7896</v>
      </c>
    </row>
    <row r="315" spans="1:21" x14ac:dyDescent="0.25">
      <c r="A315">
        <v>10290</v>
      </c>
      <c r="B315" s="1">
        <v>43622.443287037</v>
      </c>
      <c r="C315" s="2">
        <v>43621</v>
      </c>
      <c r="D315" t="s">
        <v>334</v>
      </c>
      <c r="H315" t="s">
        <v>20</v>
      </c>
      <c r="I315" t="s">
        <v>20</v>
      </c>
      <c r="J315" t="s">
        <v>335</v>
      </c>
      <c r="K315" t="s">
        <v>127</v>
      </c>
      <c r="L315" t="s">
        <v>336</v>
      </c>
      <c r="M315" t="s">
        <v>34</v>
      </c>
      <c r="N315" t="s">
        <v>25</v>
      </c>
      <c r="O315" t="s">
        <v>324</v>
      </c>
      <c r="P315" t="s">
        <v>324</v>
      </c>
      <c r="Q315">
        <v>4770</v>
      </c>
      <c r="R315" t="s">
        <v>20</v>
      </c>
      <c r="T315" t="str">
        <f>VLOOKUP(Table13[[#This Row],[NodeID]],[1]!Table1[[Node ID]:[URL]],3,0)</f>
        <v>magazine/news/new-ip-law-amendments-and-counterfeiting-report-in-vietnam</v>
      </c>
      <c r="U315">
        <v>7899</v>
      </c>
    </row>
    <row r="316" spans="1:21" x14ac:dyDescent="0.25">
      <c r="A316">
        <v>10291</v>
      </c>
      <c r="B316" s="1">
        <v>43628.451689814799</v>
      </c>
      <c r="C316" s="2">
        <v>43626</v>
      </c>
      <c r="D316" t="s">
        <v>337</v>
      </c>
      <c r="H316" t="s">
        <v>20</v>
      </c>
      <c r="I316" t="s">
        <v>20</v>
      </c>
      <c r="J316" t="s">
        <v>338</v>
      </c>
      <c r="K316" t="s">
        <v>77</v>
      </c>
      <c r="L316" t="s">
        <v>339</v>
      </c>
      <c r="M316" t="s">
        <v>34</v>
      </c>
      <c r="N316" t="s">
        <v>25</v>
      </c>
      <c r="O316" t="s">
        <v>298</v>
      </c>
      <c r="P316" t="s">
        <v>298</v>
      </c>
      <c r="Q316">
        <v>4770</v>
      </c>
      <c r="R316" t="s">
        <v>20</v>
      </c>
      <c r="T316" t="str">
        <f>VLOOKUP(Table13[[#This Row],[NodeID]],[1]!Table1[[Node ID]:[URL]],3,0)</f>
        <v>magazine/news/ipophl-proposes-enforcement-amendments-to-the-ip-code-of-philippines</v>
      </c>
      <c r="U316">
        <v>7900</v>
      </c>
    </row>
    <row r="317" spans="1:21" x14ac:dyDescent="0.25">
      <c r="A317">
        <v>10292</v>
      </c>
      <c r="B317" s="1">
        <v>43633.377928240698</v>
      </c>
      <c r="C317" s="2">
        <v>43633</v>
      </c>
      <c r="D317" t="s">
        <v>1254</v>
      </c>
      <c r="E317" t="s">
        <v>1255</v>
      </c>
      <c r="H317" t="s">
        <v>29</v>
      </c>
      <c r="J317" t="s">
        <v>1256</v>
      </c>
      <c r="K317" t="s">
        <v>164</v>
      </c>
      <c r="L317" t="s">
        <v>96</v>
      </c>
      <c r="M317" t="s">
        <v>81</v>
      </c>
      <c r="Q317">
        <v>4770</v>
      </c>
      <c r="R317" t="s">
        <v>166</v>
      </c>
      <c r="T317" t="str">
        <f>VLOOKUP(Table13[[#This Row],[NodeID]],[1]!Table1[[Node ID]:[URL]],3,0)</f>
        <v>magazine/news/rouse-to-present-at-eu-sustainable-energy-conference</v>
      </c>
      <c r="U317">
        <v>7240</v>
      </c>
    </row>
    <row r="318" spans="1:21" x14ac:dyDescent="0.25">
      <c r="A318">
        <v>10293</v>
      </c>
      <c r="B318" s="1">
        <v>43633.469768518502</v>
      </c>
      <c r="C318" s="2">
        <v>43633</v>
      </c>
      <c r="D318" t="s">
        <v>340</v>
      </c>
      <c r="E318" t="s">
        <v>341</v>
      </c>
      <c r="H318" t="s">
        <v>1461</v>
      </c>
      <c r="J318" t="s">
        <v>342</v>
      </c>
      <c r="L318" t="s">
        <v>101</v>
      </c>
      <c r="M318" t="s">
        <v>63</v>
      </c>
      <c r="N318" t="s">
        <v>35</v>
      </c>
      <c r="O318" t="s">
        <v>107</v>
      </c>
      <c r="P318" t="s">
        <v>211</v>
      </c>
      <c r="Q318">
        <v>4770</v>
      </c>
      <c r="R318" t="s">
        <v>343</v>
      </c>
      <c r="T318" t="str">
        <f>VLOOKUP(Table13[[#This Row],[NodeID]],[1]!Table1[[Node ID]:[URL]],3,0)</f>
        <v>magazine/news/rouse-uae-and-inngot-launch-new-online-ip-asset-management-tool</v>
      </c>
      <c r="U318">
        <v>7901</v>
      </c>
    </row>
    <row r="319" spans="1:21" x14ac:dyDescent="0.25">
      <c r="A319">
        <v>10295</v>
      </c>
      <c r="B319" s="1">
        <v>43634.474965277797</v>
      </c>
      <c r="C319" s="2">
        <v>43628</v>
      </c>
      <c r="D319" t="s">
        <v>344</v>
      </c>
      <c r="H319" t="s">
        <v>20</v>
      </c>
      <c r="I319" t="s">
        <v>20</v>
      </c>
      <c r="J319" t="s">
        <v>345</v>
      </c>
      <c r="K319" t="s">
        <v>139</v>
      </c>
      <c r="L319" t="s">
        <v>96</v>
      </c>
      <c r="M319" t="s">
        <v>34</v>
      </c>
      <c r="N319" t="s">
        <v>25</v>
      </c>
      <c r="O319" t="s">
        <v>324</v>
      </c>
      <c r="P319" t="s">
        <v>324</v>
      </c>
      <c r="Q319">
        <v>4770</v>
      </c>
      <c r="R319" t="s">
        <v>20</v>
      </c>
      <c r="T319" t="str">
        <f>VLOOKUP(Table13[[#This Row],[NodeID]],[1]!Table1[[Node ID]:[URL]],3,0)</f>
        <v>magazine/news/vietnam-korea-pph-trial</v>
      </c>
      <c r="U319">
        <v>7904</v>
      </c>
    </row>
    <row r="320" spans="1:21" x14ac:dyDescent="0.25">
      <c r="A320">
        <v>10297</v>
      </c>
      <c r="B320" s="1">
        <v>43634.553958333301</v>
      </c>
      <c r="C320" s="2">
        <v>43633</v>
      </c>
      <c r="D320" t="s">
        <v>346</v>
      </c>
      <c r="H320" t="s">
        <v>20</v>
      </c>
      <c r="I320" t="s">
        <v>20</v>
      </c>
      <c r="J320" t="s">
        <v>347</v>
      </c>
      <c r="K320" t="s">
        <v>348</v>
      </c>
      <c r="L320" t="s">
        <v>228</v>
      </c>
      <c r="M320" t="s">
        <v>34</v>
      </c>
      <c r="N320" t="s">
        <v>25</v>
      </c>
      <c r="O320" t="s">
        <v>298</v>
      </c>
      <c r="P320" t="s">
        <v>298</v>
      </c>
      <c r="Q320">
        <v>4770</v>
      </c>
      <c r="R320" t="s">
        <v>20</v>
      </c>
      <c r="T320" t="str">
        <f>VLOOKUP(Table13[[#This Row],[NodeID]],[1]!Table1[[Node ID]:[URL]],3,0)</f>
        <v>magazine/news/online-ecom-platform-medicine-sales-halted-in-philippines</v>
      </c>
      <c r="U320">
        <v>7994</v>
      </c>
    </row>
    <row r="321" spans="1:21" x14ac:dyDescent="0.25">
      <c r="A321">
        <v>10303</v>
      </c>
      <c r="B321" s="1">
        <v>43640.581516203703</v>
      </c>
      <c r="C321" s="2">
        <v>43636</v>
      </c>
      <c r="D321" t="s">
        <v>349</v>
      </c>
      <c r="H321" t="s">
        <v>60</v>
      </c>
      <c r="I321" t="s">
        <v>60</v>
      </c>
      <c r="J321" t="s">
        <v>350</v>
      </c>
      <c r="L321" t="s">
        <v>41</v>
      </c>
      <c r="M321" t="s">
        <v>34</v>
      </c>
      <c r="N321" t="s">
        <v>35</v>
      </c>
      <c r="O321" t="s">
        <v>57</v>
      </c>
      <c r="P321" t="s">
        <v>57</v>
      </c>
      <c r="Q321">
        <v>4770</v>
      </c>
      <c r="R321" t="s">
        <v>351</v>
      </c>
      <c r="T321" t="str">
        <f>VLOOKUP(Table13[[#This Row],[NodeID]],[1]!Table1[[Node ID]:[URL]],3,0)</f>
        <v>magazine/news/rwanda-six-months-countdown-to-renewal-of-trade-marks-filed-pre-dec-2009</v>
      </c>
      <c r="U321">
        <v>7909</v>
      </c>
    </row>
    <row r="322" spans="1:21" x14ac:dyDescent="0.25">
      <c r="A322">
        <v>10304</v>
      </c>
      <c r="B322" s="1">
        <v>43640.590150463002</v>
      </c>
      <c r="C322" s="2">
        <v>43630</v>
      </c>
      <c r="D322" t="s">
        <v>352</v>
      </c>
      <c r="H322" t="s">
        <v>1461</v>
      </c>
      <c r="J322" t="s">
        <v>353</v>
      </c>
      <c r="L322" t="s">
        <v>41</v>
      </c>
      <c r="M322" t="s">
        <v>34</v>
      </c>
      <c r="N322" t="s">
        <v>52</v>
      </c>
      <c r="O322" t="s">
        <v>354</v>
      </c>
      <c r="P322" t="s">
        <v>355</v>
      </c>
      <c r="Q322">
        <v>4770</v>
      </c>
      <c r="R322" t="s">
        <v>356</v>
      </c>
      <c r="T322" t="str">
        <f>VLOOKUP(Table13[[#This Row],[NodeID]],[1]!Table1[[Node ID]:[URL]],3,0)</f>
        <v>magazine/news/three-appointed-to-marques-teams</v>
      </c>
      <c r="U322">
        <v>7912</v>
      </c>
    </row>
    <row r="323" spans="1:21" x14ac:dyDescent="0.25">
      <c r="A323">
        <v>10308</v>
      </c>
      <c r="B323" s="1">
        <v>43640.630601851903</v>
      </c>
      <c r="C323" s="2">
        <v>43635</v>
      </c>
      <c r="D323" t="s">
        <v>357</v>
      </c>
      <c r="H323" t="s">
        <v>1461</v>
      </c>
      <c r="J323" t="s">
        <v>358</v>
      </c>
      <c r="L323" t="s">
        <v>140</v>
      </c>
      <c r="M323" t="s">
        <v>34</v>
      </c>
      <c r="N323" t="s">
        <v>71</v>
      </c>
      <c r="O323" t="s">
        <v>72</v>
      </c>
      <c r="P323" t="s">
        <v>72</v>
      </c>
      <c r="Q323">
        <v>4770</v>
      </c>
      <c r="T323" t="str">
        <f>VLOOKUP(Table13[[#This Row],[NodeID]],[1]!Table1[[Node ID]:[URL]],3,0)</f>
        <v>magazine/news/how-do-we-measure-the-impact-of-enforcement</v>
      </c>
      <c r="U323">
        <v>7915</v>
      </c>
    </row>
    <row r="324" spans="1:21" x14ac:dyDescent="0.25">
      <c r="A324">
        <v>10313</v>
      </c>
      <c r="B324" s="1">
        <v>43640.641712962999</v>
      </c>
      <c r="C324" s="2">
        <v>43635</v>
      </c>
      <c r="D324" t="s">
        <v>359</v>
      </c>
      <c r="H324" t="s">
        <v>1461</v>
      </c>
      <c r="J324" t="s">
        <v>360</v>
      </c>
      <c r="K324" t="s">
        <v>32</v>
      </c>
      <c r="L324" t="s">
        <v>101</v>
      </c>
      <c r="M324" t="s">
        <v>34</v>
      </c>
      <c r="N324" t="s">
        <v>52</v>
      </c>
      <c r="O324" t="s">
        <v>53</v>
      </c>
      <c r="P324" t="s">
        <v>102</v>
      </c>
      <c r="Q324">
        <v>4770</v>
      </c>
      <c r="R324" t="s">
        <v>99</v>
      </c>
      <c r="T324" t="str">
        <f>VLOOKUP(Table13[[#This Row],[NodeID]],[1]!Table1[[Node ID]:[URL]],3,0)</f>
        <v>magazine/news/webinar-china-s-cybersecurity-law-and-international-rd-collaboration</v>
      </c>
      <c r="U324">
        <v>7916</v>
      </c>
    </row>
    <row r="325" spans="1:21" x14ac:dyDescent="0.25">
      <c r="A325">
        <v>10314</v>
      </c>
      <c r="B325" s="1">
        <v>43640.648900462998</v>
      </c>
      <c r="C325" s="2">
        <v>43637</v>
      </c>
      <c r="D325" t="s">
        <v>1257</v>
      </c>
      <c r="H325" t="s">
        <v>29</v>
      </c>
      <c r="J325" t="s">
        <v>1258</v>
      </c>
      <c r="L325" t="s">
        <v>96</v>
      </c>
      <c r="M325" t="s">
        <v>81</v>
      </c>
      <c r="Q325">
        <v>4770</v>
      </c>
      <c r="R325" t="s">
        <v>166</v>
      </c>
      <c r="T325" t="str">
        <f>VLOOKUP(Table13[[#This Row],[NodeID]],[1]!Table1[[Node ID]:[URL]],3,0)</f>
        <v>magazine/news/rouse-presents-at-eu-sustainable-energy-week-2019</v>
      </c>
      <c r="U325">
        <v>7241</v>
      </c>
    </row>
    <row r="326" spans="1:21" x14ac:dyDescent="0.25">
      <c r="A326">
        <v>10316</v>
      </c>
      <c r="B326" s="1">
        <v>43640.663634259297</v>
      </c>
      <c r="C326" s="2">
        <v>43626</v>
      </c>
      <c r="D326" t="s">
        <v>1259</v>
      </c>
      <c r="H326" t="s">
        <v>29</v>
      </c>
      <c r="M326" t="s">
        <v>81</v>
      </c>
      <c r="N326" t="s">
        <v>256</v>
      </c>
      <c r="O326" t="s">
        <v>1260</v>
      </c>
      <c r="P326" t="s">
        <v>1260</v>
      </c>
      <c r="Q326">
        <v>4770</v>
      </c>
      <c r="T326" t="str">
        <f>VLOOKUP(Table13[[#This Row],[NodeID]],[1]!Table1[[Node ID]:[URL]],3,0)</f>
        <v>magazine/news/iam-patent-1000-2019</v>
      </c>
      <c r="U326">
        <v>7244</v>
      </c>
    </row>
    <row r="327" spans="1:21" x14ac:dyDescent="0.25">
      <c r="A327">
        <v>10319</v>
      </c>
      <c r="B327" s="1">
        <v>43642.619502314803</v>
      </c>
      <c r="C327" s="2">
        <v>43649</v>
      </c>
      <c r="D327" t="s">
        <v>361</v>
      </c>
      <c r="H327" t="s">
        <v>1461</v>
      </c>
      <c r="I327" t="s">
        <v>118</v>
      </c>
      <c r="J327" t="s">
        <v>362</v>
      </c>
      <c r="K327" t="s">
        <v>115</v>
      </c>
      <c r="L327" t="s">
        <v>363</v>
      </c>
      <c r="M327" t="s">
        <v>34</v>
      </c>
      <c r="N327" t="s">
        <v>71</v>
      </c>
      <c r="O327" t="s">
        <v>72</v>
      </c>
      <c r="P327" t="s">
        <v>72</v>
      </c>
      <c r="Q327">
        <v>4770</v>
      </c>
      <c r="R327" t="s">
        <v>364</v>
      </c>
      <c r="T327" t="str">
        <f>VLOOKUP(Table13[[#This Row],[NodeID]],[1]!Table1[[Node ID]:[URL]],3,0)</f>
        <v>magazine/news/new-china-developments-in-trade-secrets-you-need-to-know</v>
      </c>
      <c r="U327">
        <v>7921</v>
      </c>
    </row>
    <row r="328" spans="1:21" x14ac:dyDescent="0.25">
      <c r="A328">
        <v>10323</v>
      </c>
      <c r="B328" s="1">
        <v>43643.542361111096</v>
      </c>
      <c r="C328" s="2">
        <v>43643</v>
      </c>
      <c r="D328" t="s">
        <v>1261</v>
      </c>
      <c r="E328" t="s">
        <v>1262</v>
      </c>
      <c r="H328" t="s">
        <v>29</v>
      </c>
      <c r="J328" t="s">
        <v>1263</v>
      </c>
      <c r="M328" t="s">
        <v>81</v>
      </c>
      <c r="N328" t="s">
        <v>71</v>
      </c>
      <c r="O328" t="s">
        <v>72</v>
      </c>
      <c r="P328" t="s">
        <v>1264</v>
      </c>
      <c r="Q328">
        <v>4770</v>
      </c>
      <c r="R328" t="s">
        <v>1265</v>
      </c>
      <c r="T328" t="str">
        <f>VLOOKUP(Table13[[#This Row],[NodeID]],[1]!Table1[[Node ID]:[URL]],3,0)</f>
        <v>magazine/news/rouse-in-profile-anna-booy</v>
      </c>
      <c r="U328">
        <v>7249</v>
      </c>
    </row>
    <row r="329" spans="1:21" x14ac:dyDescent="0.25">
      <c r="A329">
        <v>10326</v>
      </c>
      <c r="B329" s="1">
        <v>43644.125023148103</v>
      </c>
      <c r="C329" s="2">
        <v>43644</v>
      </c>
      <c r="D329" t="s">
        <v>365</v>
      </c>
      <c r="H329" t="s">
        <v>1461</v>
      </c>
      <c r="L329" t="s">
        <v>366</v>
      </c>
      <c r="M329" t="s">
        <v>34</v>
      </c>
      <c r="N329" t="s">
        <v>25</v>
      </c>
      <c r="O329" t="s">
        <v>47</v>
      </c>
      <c r="P329" t="s">
        <v>47</v>
      </c>
      <c r="Q329">
        <v>4770</v>
      </c>
      <c r="T329" t="str">
        <f>VLOOKUP(Table13[[#This Row],[NodeID]],[1]!Table1[[Node ID]:[URL]],3,0)</f>
        <v>magazine/news/vietnam-issues-amended-intellectual-property-law-to-implement-cptpp</v>
      </c>
      <c r="U329">
        <v>7922</v>
      </c>
    </row>
    <row r="330" spans="1:21" x14ac:dyDescent="0.25">
      <c r="A330">
        <v>10327</v>
      </c>
      <c r="B330" s="1">
        <v>43644.139039351903</v>
      </c>
      <c r="C330" s="2">
        <v>43644</v>
      </c>
      <c r="D330" t="s">
        <v>367</v>
      </c>
      <c r="E330" t="s">
        <v>368</v>
      </c>
      <c r="H330" t="s">
        <v>29</v>
      </c>
      <c r="J330" t="s">
        <v>369</v>
      </c>
      <c r="K330" t="s">
        <v>40</v>
      </c>
      <c r="L330" t="s">
        <v>1474</v>
      </c>
      <c r="M330" t="s">
        <v>34</v>
      </c>
      <c r="N330" t="s">
        <v>71</v>
      </c>
      <c r="O330" t="s">
        <v>72</v>
      </c>
      <c r="P330" t="s">
        <v>72</v>
      </c>
      <c r="Q330">
        <v>4770</v>
      </c>
      <c r="R330" t="s">
        <v>370</v>
      </c>
      <c r="T330" t="str">
        <f>VLOOKUP(Table13[[#This Row],[NodeID]],[1]!Table1[[Node ID]:[URL]],3,0)</f>
        <v>magazine/news/how-brands-build-consumer-trust-across-different-generations-and-countries</v>
      </c>
      <c r="U330">
        <v>7925</v>
      </c>
    </row>
    <row r="331" spans="1:21" x14ac:dyDescent="0.25">
      <c r="A331">
        <v>10328</v>
      </c>
      <c r="B331" s="1">
        <v>43644.326527777797</v>
      </c>
      <c r="C331" s="2">
        <v>43644</v>
      </c>
      <c r="D331" t="s">
        <v>371</v>
      </c>
      <c r="H331" t="s">
        <v>29</v>
      </c>
      <c r="J331" t="s">
        <v>372</v>
      </c>
      <c r="K331" t="s">
        <v>40</v>
      </c>
      <c r="L331" t="s">
        <v>182</v>
      </c>
      <c r="M331" t="s">
        <v>34</v>
      </c>
      <c r="N331" t="s">
        <v>71</v>
      </c>
      <c r="O331" t="s">
        <v>72</v>
      </c>
      <c r="P331" t="s">
        <v>72</v>
      </c>
      <c r="Q331">
        <v>4770</v>
      </c>
      <c r="T331" t="str">
        <f>VLOOKUP(Table13[[#This Row],[NodeID]],[1]!Table1[[Node ID]:[URL]],3,0)</f>
        <v>magazine/news/news-cases-from-china-may-2019</v>
      </c>
      <c r="U331">
        <v>7928</v>
      </c>
    </row>
    <row r="332" spans="1:21" x14ac:dyDescent="0.25">
      <c r="A332">
        <v>10329</v>
      </c>
      <c r="B332" s="1">
        <v>43648.628171296303</v>
      </c>
      <c r="C332" s="2">
        <v>43647</v>
      </c>
      <c r="D332" t="s">
        <v>373</v>
      </c>
      <c r="H332" t="s">
        <v>20</v>
      </c>
      <c r="I332" t="s">
        <v>20</v>
      </c>
      <c r="J332" t="s">
        <v>374</v>
      </c>
      <c r="K332" t="s">
        <v>139</v>
      </c>
      <c r="L332" t="s">
        <v>375</v>
      </c>
      <c r="M332" t="s">
        <v>34</v>
      </c>
      <c r="N332" t="s">
        <v>25</v>
      </c>
      <c r="O332" t="s">
        <v>376</v>
      </c>
      <c r="P332" t="s">
        <v>376</v>
      </c>
      <c r="Q332">
        <v>4770</v>
      </c>
      <c r="R332" t="s">
        <v>20</v>
      </c>
      <c r="T332" t="str">
        <f>VLOOKUP(Table13[[#This Row],[NodeID]],[1]!Table1[[Node ID]:[URL]],3,0)</f>
        <v>magazine/news/myanmar-ip-law-implementation-update</v>
      </c>
      <c r="U332">
        <v>7929</v>
      </c>
    </row>
    <row r="333" spans="1:21" x14ac:dyDescent="0.25">
      <c r="A333">
        <v>10350</v>
      </c>
      <c r="B333" s="1">
        <v>43654.570011574098</v>
      </c>
      <c r="C333" s="2">
        <v>43654</v>
      </c>
      <c r="D333" t="s">
        <v>377</v>
      </c>
      <c r="H333" t="s">
        <v>144</v>
      </c>
      <c r="I333" t="s">
        <v>144</v>
      </c>
      <c r="J333" t="s">
        <v>378</v>
      </c>
      <c r="K333" t="s">
        <v>115</v>
      </c>
      <c r="L333" t="s">
        <v>379</v>
      </c>
      <c r="M333" t="s">
        <v>34</v>
      </c>
      <c r="N333" t="s">
        <v>25</v>
      </c>
      <c r="O333" t="s">
        <v>47</v>
      </c>
      <c r="P333" t="s">
        <v>47</v>
      </c>
      <c r="Q333">
        <v>4770</v>
      </c>
      <c r="R333" t="s">
        <v>144</v>
      </c>
      <c r="T333" t="str">
        <f>VLOOKUP(Table13[[#This Row],[NodeID]],[1]!Table1[[Node ID]:[URL]],3,0)</f>
        <v>magazine/news/vietnam-three-new-important-regulations-on-data-protection-in-the-making</v>
      </c>
      <c r="U333">
        <v>7932</v>
      </c>
    </row>
    <row r="334" spans="1:21" x14ac:dyDescent="0.25">
      <c r="A334">
        <v>10351</v>
      </c>
      <c r="B334" s="1">
        <v>43654.6082986111</v>
      </c>
      <c r="C334" s="2">
        <v>43650</v>
      </c>
      <c r="D334" t="s">
        <v>380</v>
      </c>
      <c r="H334" t="s">
        <v>20</v>
      </c>
      <c r="I334" t="s">
        <v>20</v>
      </c>
      <c r="J334" t="s">
        <v>381</v>
      </c>
      <c r="K334" t="s">
        <v>139</v>
      </c>
      <c r="L334" t="s">
        <v>150</v>
      </c>
      <c r="M334" t="s">
        <v>34</v>
      </c>
      <c r="N334" t="s">
        <v>25</v>
      </c>
      <c r="O334" t="s">
        <v>129</v>
      </c>
      <c r="P334" t="s">
        <v>129</v>
      </c>
      <c r="Q334">
        <v>4770</v>
      </c>
      <c r="R334" t="s">
        <v>20</v>
      </c>
      <c r="T334" t="str">
        <f>VLOOKUP(Table13[[#This Row],[NodeID]],[1]!Table1[[Node ID]:[URL]],3,0)</f>
        <v>magazine/news/is-trump-s-trade-war-coming-to-indonesia-over-ip-part-1</v>
      </c>
      <c r="U334">
        <v>7991</v>
      </c>
    </row>
    <row r="335" spans="1:21" x14ac:dyDescent="0.25">
      <c r="A335">
        <v>10352</v>
      </c>
      <c r="B335" s="1">
        <v>43655.388252314799</v>
      </c>
      <c r="C335" s="2">
        <v>43654</v>
      </c>
      <c r="D335" t="s">
        <v>382</v>
      </c>
      <c r="H335" t="s">
        <v>20</v>
      </c>
      <c r="I335" t="s">
        <v>20</v>
      </c>
      <c r="J335" t="s">
        <v>383</v>
      </c>
      <c r="K335" t="s">
        <v>139</v>
      </c>
      <c r="L335" t="s">
        <v>150</v>
      </c>
      <c r="M335" t="s">
        <v>34</v>
      </c>
      <c r="N335" t="s">
        <v>384</v>
      </c>
      <c r="O335" t="s">
        <v>129</v>
      </c>
      <c r="P335" t="s">
        <v>385</v>
      </c>
      <c r="Q335">
        <v>4770</v>
      </c>
      <c r="R335" t="s">
        <v>20</v>
      </c>
      <c r="T335" t="str">
        <f>VLOOKUP(Table13[[#This Row],[NodeID]],[1]!Table1[[Node ID]:[URL]],3,0)</f>
        <v>magazine/news/is-trump-s-trade-war-coming-to-indonesia-over-ip-part-2</v>
      </c>
      <c r="U335">
        <v>7937</v>
      </c>
    </row>
    <row r="336" spans="1:21" x14ac:dyDescent="0.25">
      <c r="A336">
        <v>10360</v>
      </c>
      <c r="B336" s="1">
        <v>43657.600821759297</v>
      </c>
      <c r="C336" s="2">
        <v>43654</v>
      </c>
      <c r="D336" t="s">
        <v>386</v>
      </c>
      <c r="H336" t="s">
        <v>1468</v>
      </c>
      <c r="I336" t="s">
        <v>118</v>
      </c>
      <c r="J336" t="s">
        <v>387</v>
      </c>
      <c r="K336" t="s">
        <v>127</v>
      </c>
      <c r="L336" t="s">
        <v>150</v>
      </c>
      <c r="M336" t="s">
        <v>34</v>
      </c>
      <c r="N336" t="s">
        <v>71</v>
      </c>
      <c r="O336" t="s">
        <v>72</v>
      </c>
      <c r="P336" t="s">
        <v>72</v>
      </c>
      <c r="Q336">
        <v>4770</v>
      </c>
      <c r="R336" t="s">
        <v>118</v>
      </c>
      <c r="T336" t="str">
        <f>VLOOKUP(Table13[[#This Row],[NodeID]],[1]!Table1[[Node ID]:[URL]],3,0)</f>
        <v>magazine/news/patent-incentives-in-china-a-changing-focus</v>
      </c>
      <c r="U336">
        <v>7938</v>
      </c>
    </row>
    <row r="337" spans="1:21" x14ac:dyDescent="0.25">
      <c r="A337">
        <v>10367</v>
      </c>
      <c r="B337" s="1">
        <v>43660.394502314797</v>
      </c>
      <c r="C337" s="2">
        <v>43661</v>
      </c>
      <c r="D337" t="s">
        <v>388</v>
      </c>
      <c r="E337" t="s">
        <v>389</v>
      </c>
      <c r="H337" t="s">
        <v>1461</v>
      </c>
      <c r="J337" t="s">
        <v>390</v>
      </c>
      <c r="K337" t="s">
        <v>391</v>
      </c>
      <c r="L337" t="s">
        <v>392</v>
      </c>
      <c r="M337" t="s">
        <v>63</v>
      </c>
      <c r="N337" t="s">
        <v>35</v>
      </c>
      <c r="O337" t="s">
        <v>393</v>
      </c>
      <c r="P337" t="s">
        <v>393</v>
      </c>
      <c r="Q337">
        <v>4770</v>
      </c>
      <c r="R337" t="s">
        <v>394</v>
      </c>
      <c r="T337" t="str">
        <f>VLOOKUP(Table13[[#This Row],[NodeID]],[1]!Table1[[Node ID]:[URL]],3,0)</f>
        <v>magazine/news/rouse-boosts-ip-consultancy-with-swedish-acquisition</v>
      </c>
      <c r="U337">
        <v>7941</v>
      </c>
    </row>
    <row r="338" spans="1:21" x14ac:dyDescent="0.25">
      <c r="A338">
        <v>10376</v>
      </c>
      <c r="B338" s="1">
        <v>43662.463414351798</v>
      </c>
      <c r="C338" s="2">
        <v>43718</v>
      </c>
      <c r="D338" t="s">
        <v>1266</v>
      </c>
      <c r="E338" t="s">
        <v>1267</v>
      </c>
      <c r="H338" t="s">
        <v>29</v>
      </c>
      <c r="J338" t="s">
        <v>1268</v>
      </c>
      <c r="K338" t="s">
        <v>77</v>
      </c>
      <c r="L338" t="s">
        <v>41</v>
      </c>
      <c r="M338" t="s">
        <v>81</v>
      </c>
      <c r="N338" t="s">
        <v>71</v>
      </c>
      <c r="O338" t="s">
        <v>72</v>
      </c>
      <c r="P338" t="s">
        <v>1269</v>
      </c>
      <c r="Q338">
        <v>4770</v>
      </c>
      <c r="T338" t="str">
        <f>VLOOKUP(Table13[[#This Row],[NodeID]],[1]!Table1[[Node ID]:[URL]],3,0)</f>
        <v>magazine/news/rouse-in-profile-flora-fang</v>
      </c>
      <c r="U338">
        <v>7254</v>
      </c>
    </row>
    <row r="339" spans="1:21" x14ac:dyDescent="0.25">
      <c r="A339">
        <v>10379</v>
      </c>
      <c r="B339" s="1">
        <v>43663.544872685197</v>
      </c>
      <c r="C339" s="2">
        <v>43657</v>
      </c>
      <c r="D339" t="s">
        <v>1270</v>
      </c>
      <c r="H339" t="s">
        <v>20</v>
      </c>
      <c r="I339" t="s">
        <v>20</v>
      </c>
      <c r="J339" t="s">
        <v>1271</v>
      </c>
      <c r="K339" t="s">
        <v>115</v>
      </c>
      <c r="L339" t="s">
        <v>235</v>
      </c>
      <c r="M339" t="s">
        <v>34</v>
      </c>
      <c r="N339" t="s">
        <v>25</v>
      </c>
      <c r="O339" t="s">
        <v>231</v>
      </c>
      <c r="P339" t="s">
        <v>231</v>
      </c>
      <c r="Q339">
        <v>4770</v>
      </c>
      <c r="R339" t="s">
        <v>20</v>
      </c>
      <c r="T339" t="str">
        <f>VLOOKUP(Table13[[#This Row],[NodeID]],[1]!Table1[[Node ID]:[URL]],3,0)</f>
        <v>magazine/news/japan-s-manga-manhunt-ends-in-manila</v>
      </c>
      <c r="U339">
        <v>6848</v>
      </c>
    </row>
    <row r="340" spans="1:21" x14ac:dyDescent="0.25">
      <c r="A340">
        <v>10382</v>
      </c>
      <c r="B340" s="1">
        <v>43664.483819444402</v>
      </c>
      <c r="C340" s="2">
        <v>43662</v>
      </c>
      <c r="D340" t="s">
        <v>1272</v>
      </c>
      <c r="H340" t="s">
        <v>20</v>
      </c>
      <c r="I340" t="s">
        <v>20</v>
      </c>
      <c r="J340" t="s">
        <v>1273</v>
      </c>
      <c r="K340" t="s">
        <v>788</v>
      </c>
      <c r="L340" t="s">
        <v>96</v>
      </c>
      <c r="M340" t="s">
        <v>34</v>
      </c>
      <c r="N340" t="s">
        <v>25</v>
      </c>
      <c r="O340" t="s">
        <v>129</v>
      </c>
      <c r="P340" t="s">
        <v>129</v>
      </c>
      <c r="Q340">
        <v>4770</v>
      </c>
      <c r="R340" t="s">
        <v>20</v>
      </c>
      <c r="T340" t="str">
        <f>VLOOKUP(Table13[[#This Row],[NodeID]],[1]!Table1[[Node ID]:[URL]],3,0)</f>
        <v>magazine/news/biopiracy-and-research-in-indonesia</v>
      </c>
      <c r="U340">
        <v>6851</v>
      </c>
    </row>
    <row r="341" spans="1:21" x14ac:dyDescent="0.25">
      <c r="A341">
        <v>10383</v>
      </c>
      <c r="B341" s="1">
        <v>43665.370810185203</v>
      </c>
      <c r="C341" s="2">
        <v>43665</v>
      </c>
      <c r="D341" t="s">
        <v>395</v>
      </c>
      <c r="H341" t="s">
        <v>1461</v>
      </c>
      <c r="J341" t="s">
        <v>396</v>
      </c>
      <c r="K341" t="s">
        <v>32</v>
      </c>
      <c r="L341" t="s">
        <v>397</v>
      </c>
      <c r="M341" t="s">
        <v>34</v>
      </c>
      <c r="N341" t="s">
        <v>71</v>
      </c>
      <c r="O341" t="s">
        <v>72</v>
      </c>
      <c r="P341" t="s">
        <v>72</v>
      </c>
      <c r="Q341">
        <v>4770</v>
      </c>
      <c r="T341" t="str">
        <f>VLOOKUP(Table13[[#This Row],[NodeID]],[1]!Table1[[Node ID]:[URL]],3,0)</f>
        <v>magazine/news/news-cases-from-china-june-2019</v>
      </c>
      <c r="U341">
        <v>7942</v>
      </c>
    </row>
    <row r="342" spans="1:21" x14ac:dyDescent="0.25">
      <c r="A342">
        <v>10386</v>
      </c>
      <c r="B342" s="1">
        <v>43665.424490740697</v>
      </c>
      <c r="C342" s="2">
        <v>43665</v>
      </c>
      <c r="D342" t="s">
        <v>1274</v>
      </c>
      <c r="E342" t="s">
        <v>1275</v>
      </c>
      <c r="H342" t="s">
        <v>29</v>
      </c>
      <c r="J342" t="s">
        <v>1276</v>
      </c>
      <c r="M342" t="s">
        <v>81</v>
      </c>
      <c r="Q342">
        <v>4770</v>
      </c>
      <c r="T342" t="str">
        <f>VLOOKUP(Table13[[#This Row],[NodeID]],[1]!Table1[[Node ID]:[URL]],3,0)</f>
        <v>magazine/news/rouse-in-profile-thomas-randes</v>
      </c>
      <c r="U342">
        <v>7259</v>
      </c>
    </row>
    <row r="343" spans="1:21" x14ac:dyDescent="0.25">
      <c r="A343">
        <v>10389</v>
      </c>
      <c r="B343" s="1">
        <v>43668.375185185199</v>
      </c>
      <c r="C343" s="2">
        <v>43668</v>
      </c>
      <c r="D343" t="s">
        <v>1277</v>
      </c>
      <c r="H343" t="s">
        <v>213</v>
      </c>
      <c r="I343" t="s">
        <v>1278</v>
      </c>
      <c r="J343" t="s">
        <v>1279</v>
      </c>
      <c r="K343" t="s">
        <v>139</v>
      </c>
      <c r="L343" t="s">
        <v>85</v>
      </c>
      <c r="M343" t="s">
        <v>34</v>
      </c>
      <c r="N343" t="s">
        <v>25</v>
      </c>
      <c r="O343" t="s">
        <v>165</v>
      </c>
      <c r="P343" t="s">
        <v>165</v>
      </c>
      <c r="Q343">
        <v>4770</v>
      </c>
      <c r="R343" t="s">
        <v>1278</v>
      </c>
      <c r="T343" t="str">
        <f>VLOOKUP(Table13[[#This Row],[NodeID]],[1]!Table1[[Node ID]:[URL]],3,0)</f>
        <v>magazine/news/thailand-new-law-on-personal-data-protection</v>
      </c>
      <c r="U343">
        <v>6854</v>
      </c>
    </row>
    <row r="344" spans="1:21" x14ac:dyDescent="0.25">
      <c r="A344">
        <v>10393</v>
      </c>
      <c r="B344" s="1">
        <v>43676.370150463001</v>
      </c>
      <c r="C344" s="2">
        <v>43677</v>
      </c>
      <c r="D344" t="s">
        <v>1280</v>
      </c>
      <c r="E344" t="s">
        <v>1281</v>
      </c>
      <c r="H344" t="s">
        <v>612</v>
      </c>
      <c r="I344" t="s">
        <v>1282</v>
      </c>
      <c r="J344" t="s">
        <v>1283</v>
      </c>
      <c r="K344" t="s">
        <v>91</v>
      </c>
      <c r="L344" t="s">
        <v>96</v>
      </c>
      <c r="M344" t="s">
        <v>34</v>
      </c>
      <c r="N344" t="s">
        <v>35</v>
      </c>
      <c r="O344" t="s">
        <v>1284</v>
      </c>
      <c r="P344" t="s">
        <v>1284</v>
      </c>
      <c r="Q344">
        <v>4770</v>
      </c>
      <c r="R344" t="s">
        <v>1282</v>
      </c>
      <c r="T344" t="str">
        <f>VLOOKUP(Table13[[#This Row],[NodeID]],[1]!Table1[[Node ID]:[URL]],3,0)</f>
        <v>magazine/news/general-patent-updates-from-around-europe-mea</v>
      </c>
      <c r="U344">
        <v>6857</v>
      </c>
    </row>
    <row r="345" spans="1:21" x14ac:dyDescent="0.25">
      <c r="A345">
        <v>10394</v>
      </c>
      <c r="B345" s="1">
        <v>43676.380289351902</v>
      </c>
      <c r="C345" s="2">
        <v>43677</v>
      </c>
      <c r="D345" t="s">
        <v>1285</v>
      </c>
      <c r="E345" t="s">
        <v>1286</v>
      </c>
      <c r="H345" t="s">
        <v>166</v>
      </c>
      <c r="I345" t="s">
        <v>166</v>
      </c>
      <c r="J345" t="s">
        <v>1287</v>
      </c>
      <c r="K345" t="s">
        <v>1288</v>
      </c>
      <c r="L345" t="s">
        <v>96</v>
      </c>
      <c r="M345" t="s">
        <v>34</v>
      </c>
      <c r="N345" t="s">
        <v>25</v>
      </c>
      <c r="O345" t="s">
        <v>1289</v>
      </c>
      <c r="P345" t="s">
        <v>1290</v>
      </c>
      <c r="Q345">
        <v>4770</v>
      </c>
      <c r="R345" t="s">
        <v>166</v>
      </c>
      <c r="T345" t="str">
        <f>VLOOKUP(Table13[[#This Row],[NodeID]],[1]!Table1[[Node ID]:[URL]],3,0)</f>
        <v>magazine/news/general-patent-updates-from-around-southeast-asia</v>
      </c>
      <c r="U345">
        <v>6860</v>
      </c>
    </row>
    <row r="346" spans="1:21" x14ac:dyDescent="0.25">
      <c r="A346">
        <v>10396</v>
      </c>
      <c r="B346" s="1">
        <v>43676.496666666702</v>
      </c>
      <c r="C346" s="2">
        <v>43676</v>
      </c>
      <c r="D346" t="s">
        <v>1291</v>
      </c>
      <c r="H346" t="s">
        <v>1292</v>
      </c>
      <c r="I346" t="s">
        <v>1292</v>
      </c>
      <c r="J346" t="s">
        <v>1293</v>
      </c>
      <c r="K346" t="s">
        <v>139</v>
      </c>
      <c r="L346" t="s">
        <v>41</v>
      </c>
      <c r="M346" t="s">
        <v>34</v>
      </c>
      <c r="N346" t="s">
        <v>52</v>
      </c>
      <c r="O346" t="s">
        <v>478</v>
      </c>
      <c r="P346" t="s">
        <v>1294</v>
      </c>
      <c r="Q346">
        <v>4770</v>
      </c>
      <c r="R346" t="s">
        <v>1292</v>
      </c>
      <c r="T346" t="str">
        <f>VLOOKUP(Table13[[#This Row],[NodeID]],[1]!Table1[[Node ID]:[URL]],3,0)</f>
        <v>magazine/news/official-fees-reduced-in-china-and-united-arab-emirates</v>
      </c>
      <c r="U346">
        <v>6989</v>
      </c>
    </row>
    <row r="347" spans="1:21" x14ac:dyDescent="0.25">
      <c r="A347">
        <v>10398</v>
      </c>
      <c r="B347" s="1">
        <v>43676.637974537</v>
      </c>
      <c r="C347" s="2">
        <v>43675</v>
      </c>
      <c r="D347" t="s">
        <v>1295</v>
      </c>
      <c r="H347" t="s">
        <v>20</v>
      </c>
      <c r="I347" t="s">
        <v>20</v>
      </c>
      <c r="J347" t="s">
        <v>1296</v>
      </c>
      <c r="K347" t="s">
        <v>22</v>
      </c>
      <c r="L347" t="s">
        <v>1297</v>
      </c>
      <c r="M347" t="s">
        <v>34</v>
      </c>
      <c r="N347" t="s">
        <v>25</v>
      </c>
      <c r="O347" t="s">
        <v>129</v>
      </c>
      <c r="P347" t="s">
        <v>1298</v>
      </c>
      <c r="Q347">
        <v>4770</v>
      </c>
      <c r="T347" t="str">
        <f>VLOOKUP(Table13[[#This Row],[NodeID]],[1]!Table1[[Node ID]:[URL]],3,0)</f>
        <v>magazine/news/fake-aboriginal-artwork-from-indonesia</v>
      </c>
      <c r="U347">
        <v>6865</v>
      </c>
    </row>
    <row r="348" spans="1:21" x14ac:dyDescent="0.25">
      <c r="A348">
        <v>10403</v>
      </c>
      <c r="B348" s="1">
        <v>43684.346250000002</v>
      </c>
      <c r="C348" s="2">
        <v>43684</v>
      </c>
      <c r="D348" t="s">
        <v>1299</v>
      </c>
      <c r="E348" t="s">
        <v>1300</v>
      </c>
      <c r="H348" t="s">
        <v>1301</v>
      </c>
      <c r="I348" t="s">
        <v>1302</v>
      </c>
      <c r="J348" t="s">
        <v>1303</v>
      </c>
      <c r="K348" t="s">
        <v>720</v>
      </c>
      <c r="L348" t="s">
        <v>96</v>
      </c>
      <c r="M348" t="s">
        <v>34</v>
      </c>
      <c r="N348" t="s">
        <v>256</v>
      </c>
      <c r="O348" t="s">
        <v>1304</v>
      </c>
      <c r="P348" t="s">
        <v>1305</v>
      </c>
      <c r="Q348">
        <v>4770</v>
      </c>
      <c r="R348" t="s">
        <v>1302</v>
      </c>
      <c r="T348" t="str">
        <f>VLOOKUP(Table13[[#This Row],[NodeID]],[1]!Table1[[Node ID]:[URL]],3,0)</f>
        <v>magazine/news/patenting-artificial-intelligence-in-china-and-south-east-asia</v>
      </c>
      <c r="U348">
        <v>6870</v>
      </c>
    </row>
    <row r="349" spans="1:21" x14ac:dyDescent="0.25">
      <c r="A349">
        <v>10409</v>
      </c>
      <c r="B349" s="1">
        <v>43685.379745370403</v>
      </c>
      <c r="C349" s="2">
        <v>43681</v>
      </c>
      <c r="D349" t="s">
        <v>1306</v>
      </c>
      <c r="H349" t="s">
        <v>20</v>
      </c>
      <c r="I349" t="s">
        <v>20</v>
      </c>
      <c r="J349" t="s">
        <v>1307</v>
      </c>
      <c r="K349" t="s">
        <v>139</v>
      </c>
      <c r="L349" t="s">
        <v>228</v>
      </c>
      <c r="M349" t="s">
        <v>34</v>
      </c>
      <c r="N349" t="s">
        <v>25</v>
      </c>
      <c r="O349" t="s">
        <v>298</v>
      </c>
      <c r="P349" t="s">
        <v>298</v>
      </c>
      <c r="Q349">
        <v>4770</v>
      </c>
      <c r="R349" t="s">
        <v>20</v>
      </c>
      <c r="T349" t="str">
        <f>VLOOKUP(Table13[[#This Row],[NodeID]],[1]!Table1[[Node ID]:[URL]],3,0)</f>
        <v>magazine/news/philippines-trade-names-and-unfair-competition</v>
      </c>
      <c r="U349">
        <v>6871</v>
      </c>
    </row>
    <row r="350" spans="1:21" x14ac:dyDescent="0.25">
      <c r="A350">
        <v>10412</v>
      </c>
      <c r="B350" s="1">
        <v>43689.607685185198</v>
      </c>
      <c r="C350" s="2">
        <v>43684</v>
      </c>
      <c r="D350" t="s">
        <v>1308</v>
      </c>
      <c r="H350" t="s">
        <v>20</v>
      </c>
      <c r="I350" t="s">
        <v>20</v>
      </c>
      <c r="J350" t="s">
        <v>1309</v>
      </c>
      <c r="K350" t="s">
        <v>77</v>
      </c>
      <c r="L350" t="s">
        <v>272</v>
      </c>
      <c r="M350" t="s">
        <v>34</v>
      </c>
      <c r="N350" t="s">
        <v>25</v>
      </c>
      <c r="O350" t="s">
        <v>1310</v>
      </c>
      <c r="P350" t="s">
        <v>1310</v>
      </c>
      <c r="Q350">
        <v>4770</v>
      </c>
      <c r="R350" t="s">
        <v>20</v>
      </c>
      <c r="T350" t="str">
        <f>VLOOKUP(Table13[[#This Row],[NodeID]],[1]!Table1[[Node ID]:[URL]],3,0)</f>
        <v>magazine/news/an-asean-regional-trademarks-office-proposal-revives</v>
      </c>
      <c r="U350">
        <v>6876</v>
      </c>
    </row>
    <row r="351" spans="1:21" x14ac:dyDescent="0.25">
      <c r="A351">
        <v>10414</v>
      </c>
      <c r="B351" s="1">
        <v>43689.6407638889</v>
      </c>
      <c r="C351" s="2">
        <v>43683</v>
      </c>
      <c r="D351" t="s">
        <v>1311</v>
      </c>
      <c r="H351" t="s">
        <v>20</v>
      </c>
      <c r="I351" t="s">
        <v>20</v>
      </c>
      <c r="J351" t="s">
        <v>1312</v>
      </c>
      <c r="K351" t="s">
        <v>115</v>
      </c>
      <c r="L351" t="s">
        <v>150</v>
      </c>
      <c r="M351" t="s">
        <v>34</v>
      </c>
      <c r="N351" t="s">
        <v>25</v>
      </c>
      <c r="O351" t="s">
        <v>129</v>
      </c>
      <c r="P351" t="s">
        <v>129</v>
      </c>
      <c r="Q351">
        <v>4770</v>
      </c>
      <c r="R351" t="s">
        <v>20</v>
      </c>
      <c r="T351" t="str">
        <f>VLOOKUP(Table13[[#This Row],[NodeID]],[1]!Table1[[Node ID]:[URL]],3,0)</f>
        <v>magazine/news/indonesia-s-new-national-science-and-technology-bill</v>
      </c>
      <c r="U351">
        <v>6990</v>
      </c>
    </row>
    <row r="352" spans="1:21" x14ac:dyDescent="0.25">
      <c r="A352">
        <v>10418</v>
      </c>
      <c r="B352" s="1">
        <v>43692.377141203702</v>
      </c>
      <c r="C352" s="2">
        <v>43685</v>
      </c>
      <c r="D352" t="s">
        <v>1313</v>
      </c>
      <c r="E352" t="s">
        <v>1314</v>
      </c>
      <c r="H352" t="s">
        <v>1315</v>
      </c>
      <c r="I352" t="s">
        <v>1315</v>
      </c>
      <c r="J352" t="s">
        <v>1316</v>
      </c>
      <c r="K352" t="s">
        <v>500</v>
      </c>
      <c r="L352" t="s">
        <v>1317</v>
      </c>
      <c r="M352" t="s">
        <v>34</v>
      </c>
      <c r="N352" t="s">
        <v>291</v>
      </c>
      <c r="O352" t="s">
        <v>1318</v>
      </c>
      <c r="P352" t="s">
        <v>1318</v>
      </c>
      <c r="Q352">
        <v>4770</v>
      </c>
      <c r="R352" t="s">
        <v>1315</v>
      </c>
      <c r="T352" t="str">
        <f>VLOOKUP(Table13[[#This Row],[NodeID]],[1]!Table1[[Node ID]:[URL]],3,0)</f>
        <v>magazine/news/vietnam-caught-in-the-middle-part-1</v>
      </c>
      <c r="U352">
        <v>6881</v>
      </c>
    </row>
    <row r="353" spans="1:21" x14ac:dyDescent="0.25">
      <c r="A353">
        <v>10419</v>
      </c>
      <c r="B353" s="1">
        <v>43692.379525463002</v>
      </c>
      <c r="C353" s="2">
        <v>43692</v>
      </c>
      <c r="D353" t="s">
        <v>1319</v>
      </c>
      <c r="E353" t="s">
        <v>1320</v>
      </c>
      <c r="H353" t="s">
        <v>1315</v>
      </c>
      <c r="I353" t="s">
        <v>1315</v>
      </c>
      <c r="J353" t="s">
        <v>1321</v>
      </c>
      <c r="K353" t="s">
        <v>40</v>
      </c>
      <c r="L353" t="s">
        <v>305</v>
      </c>
      <c r="M353" t="s">
        <v>34</v>
      </c>
      <c r="N353" t="s">
        <v>25</v>
      </c>
      <c r="O353" t="s">
        <v>1322</v>
      </c>
      <c r="P353" t="s">
        <v>1322</v>
      </c>
      <c r="Q353">
        <v>4770</v>
      </c>
      <c r="R353" t="s">
        <v>1315</v>
      </c>
      <c r="T353" t="str">
        <f>VLOOKUP(Table13[[#This Row],[NodeID]],[1]!Table1[[Node ID]:[URL]],3,0)</f>
        <v>magazine/news/cambodia-and-vietnam-s-online-shopping-industries-where-are-we-up-to</v>
      </c>
      <c r="U353">
        <v>6884</v>
      </c>
    </row>
    <row r="354" spans="1:21" x14ac:dyDescent="0.25">
      <c r="A354">
        <v>10431</v>
      </c>
      <c r="B354" s="1">
        <v>43696.461145833302</v>
      </c>
      <c r="C354" s="2">
        <v>43691</v>
      </c>
      <c r="D354" t="s">
        <v>1323</v>
      </c>
      <c r="H354" t="s">
        <v>20</v>
      </c>
      <c r="I354" t="s">
        <v>20</v>
      </c>
      <c r="J354" t="s">
        <v>1324</v>
      </c>
      <c r="K354" t="s">
        <v>630</v>
      </c>
      <c r="L354" t="s">
        <v>1325</v>
      </c>
      <c r="M354" t="s">
        <v>34</v>
      </c>
      <c r="N354" t="s">
        <v>25</v>
      </c>
      <c r="O354" t="s">
        <v>129</v>
      </c>
      <c r="P354" t="s">
        <v>129</v>
      </c>
      <c r="Q354">
        <v>4770</v>
      </c>
      <c r="R354" t="s">
        <v>20</v>
      </c>
      <c r="T354" t="str">
        <f>VLOOKUP(Table13[[#This Row],[NodeID]],[1]!Table1[[Node ID]:[URL]],3,0)</f>
        <v>magazine/news/data-privacy-update-indonesia</v>
      </c>
      <c r="U354">
        <v>6887</v>
      </c>
    </row>
    <row r="355" spans="1:21" x14ac:dyDescent="0.25">
      <c r="A355">
        <v>10432</v>
      </c>
      <c r="B355" s="1">
        <v>43700.618587962999</v>
      </c>
      <c r="C355" s="2">
        <v>43700</v>
      </c>
      <c r="D355" t="s">
        <v>398</v>
      </c>
      <c r="E355" t="s">
        <v>399</v>
      </c>
      <c r="H355" t="s">
        <v>1461</v>
      </c>
      <c r="I355" t="s">
        <v>93</v>
      </c>
      <c r="J355" t="s">
        <v>400</v>
      </c>
      <c r="K355" t="s">
        <v>139</v>
      </c>
      <c r="L355" t="s">
        <v>1475</v>
      </c>
      <c r="M355" t="s">
        <v>34</v>
      </c>
      <c r="N355" t="s">
        <v>35</v>
      </c>
      <c r="O355" t="s">
        <v>36</v>
      </c>
      <c r="P355" t="s">
        <v>36</v>
      </c>
      <c r="Q355">
        <v>4770</v>
      </c>
      <c r="R355" t="s">
        <v>93</v>
      </c>
      <c r="T355" t="str">
        <f>VLOOKUP(Table13[[#This Row],[NodeID]],[1]!Table1[[Node ID]:[URL]],3,0)</f>
        <v>magazine/news/court-gives-precedence-to-purchase-agreements-over-licence-terms</v>
      </c>
      <c r="U355">
        <v>7943</v>
      </c>
    </row>
    <row r="356" spans="1:21" x14ac:dyDescent="0.25">
      <c r="A356">
        <v>10435</v>
      </c>
      <c r="B356" s="1">
        <v>43707.395601851902</v>
      </c>
      <c r="C356" s="2">
        <v>43705</v>
      </c>
      <c r="D356" t="s">
        <v>1326</v>
      </c>
      <c r="H356" t="s">
        <v>20</v>
      </c>
      <c r="I356" t="s">
        <v>20</v>
      </c>
      <c r="J356" t="s">
        <v>1327</v>
      </c>
      <c r="K356" t="s">
        <v>127</v>
      </c>
      <c r="L356" t="s">
        <v>150</v>
      </c>
      <c r="M356" t="s">
        <v>34</v>
      </c>
      <c r="N356" t="s">
        <v>25</v>
      </c>
      <c r="O356" t="s">
        <v>129</v>
      </c>
      <c r="P356" t="s">
        <v>129</v>
      </c>
      <c r="Q356">
        <v>4770</v>
      </c>
      <c r="R356" t="s">
        <v>20</v>
      </c>
      <c r="T356" t="str">
        <f>VLOOKUP(Table13[[#This Row],[NodeID]],[1]!Table1[[Node ID]:[URL]],3,0)</f>
        <v>magazine/news/ip-and-technology-developments-from-ipweek-sg</v>
      </c>
      <c r="U356">
        <v>6890</v>
      </c>
    </row>
    <row r="357" spans="1:21" s="8" customFormat="1" x14ac:dyDescent="0.25">
      <c r="A357" s="8">
        <v>10440</v>
      </c>
      <c r="B357" s="9">
        <v>43717.465949074103</v>
      </c>
      <c r="C357" s="10">
        <v>43717</v>
      </c>
      <c r="D357" s="8" t="s">
        <v>1328</v>
      </c>
      <c r="E357" s="8" t="s">
        <v>1329</v>
      </c>
      <c r="H357" s="8" t="s">
        <v>29</v>
      </c>
      <c r="J357" s="8" t="s">
        <v>1330</v>
      </c>
      <c r="L357" s="8" t="s">
        <v>451</v>
      </c>
      <c r="M357" s="8" t="s">
        <v>34</v>
      </c>
      <c r="N357" s="8" t="s">
        <v>25</v>
      </c>
      <c r="O357" s="8" t="s">
        <v>165</v>
      </c>
      <c r="P357" s="8" t="s">
        <v>1331</v>
      </c>
      <c r="Q357" s="8">
        <v>4770</v>
      </c>
      <c r="R357" s="8" t="s">
        <v>1332</v>
      </c>
      <c r="T357" s="8" t="str">
        <f>VLOOKUP(Table13[[#This Row],[NodeID]],[1]!Table1[[Node ID]:[URL]],3,0)</f>
        <v>magazine/news/save-the-date-asean-patent-academy-2020</v>
      </c>
      <c r="U357" s="8">
        <v>6991</v>
      </c>
    </row>
    <row r="358" spans="1:21" x14ac:dyDescent="0.25">
      <c r="A358">
        <v>10462</v>
      </c>
      <c r="B358" s="1">
        <v>43719.5765972222</v>
      </c>
      <c r="C358" s="2">
        <v>43716</v>
      </c>
      <c r="D358" t="s">
        <v>401</v>
      </c>
      <c r="H358" t="s">
        <v>1461</v>
      </c>
      <c r="I358" t="s">
        <v>99</v>
      </c>
      <c r="J358" t="s">
        <v>402</v>
      </c>
      <c r="K358" t="s">
        <v>403</v>
      </c>
      <c r="L358" t="s">
        <v>150</v>
      </c>
      <c r="M358" t="s">
        <v>34</v>
      </c>
      <c r="N358" t="s">
        <v>283</v>
      </c>
      <c r="O358" t="s">
        <v>284</v>
      </c>
      <c r="P358" t="s">
        <v>285</v>
      </c>
      <c r="Q358">
        <v>4770</v>
      </c>
      <c r="R358" t="s">
        <v>99</v>
      </c>
      <c r="T358" t="str">
        <f>VLOOKUP(Table13[[#This Row],[NodeID]],[1]!Table1[[Node ID]:[URL]],3,0)</f>
        <v>magazine/news/intellectual-property-provides-insights-into-china-s-star-market</v>
      </c>
      <c r="U358">
        <v>7944</v>
      </c>
    </row>
    <row r="359" spans="1:21" x14ac:dyDescent="0.25">
      <c r="A359">
        <v>10463</v>
      </c>
      <c r="B359" s="1">
        <v>43719.589965277803</v>
      </c>
      <c r="C359" s="2">
        <v>43714</v>
      </c>
      <c r="D359" t="s">
        <v>1333</v>
      </c>
      <c r="H359" t="s">
        <v>20</v>
      </c>
      <c r="I359" t="s">
        <v>20</v>
      </c>
      <c r="J359" t="s">
        <v>1334</v>
      </c>
      <c r="K359" t="s">
        <v>630</v>
      </c>
      <c r="L359" t="s">
        <v>1335</v>
      </c>
      <c r="M359" t="s">
        <v>34</v>
      </c>
      <c r="N359" t="s">
        <v>25</v>
      </c>
      <c r="O359" t="s">
        <v>129</v>
      </c>
      <c r="P359" t="s">
        <v>129</v>
      </c>
      <c r="Q359">
        <v>4770</v>
      </c>
      <c r="R359" t="s">
        <v>20</v>
      </c>
      <c r="T359" t="str">
        <f>VLOOKUP(Table13[[#This Row],[NodeID]],[1]!Table1[[Node ID]:[URL]],3,0)</f>
        <v>magazine/news/design-validity-and-infringement-claims-in-indonesia</v>
      </c>
      <c r="U359">
        <v>6897</v>
      </c>
    </row>
    <row r="360" spans="1:21" x14ac:dyDescent="0.25">
      <c r="A360">
        <v>10471</v>
      </c>
      <c r="B360" s="1">
        <v>43728.6141319444</v>
      </c>
      <c r="C360" s="2">
        <v>43726</v>
      </c>
      <c r="D360" t="s">
        <v>404</v>
      </c>
      <c r="E360" t="s">
        <v>405</v>
      </c>
      <c r="H360" t="s">
        <v>1461</v>
      </c>
      <c r="J360" t="s">
        <v>406</v>
      </c>
      <c r="K360" t="s">
        <v>115</v>
      </c>
      <c r="L360" t="s">
        <v>407</v>
      </c>
      <c r="M360" t="s">
        <v>34</v>
      </c>
      <c r="N360" t="s">
        <v>71</v>
      </c>
      <c r="O360" t="s">
        <v>72</v>
      </c>
      <c r="P360" t="s">
        <v>408</v>
      </c>
      <c r="Q360">
        <v>4770</v>
      </c>
      <c r="R360" t="s">
        <v>176</v>
      </c>
      <c r="T360" t="str">
        <f>VLOOKUP(Table13[[#This Row],[NodeID]],[1]!Table1[[Node ID]:[URL]],3,0)</f>
        <v>magazine/news/bringing-their-best-to-the-ip-and-commercial-worlds</v>
      </c>
      <c r="U360">
        <v>7945</v>
      </c>
    </row>
    <row r="361" spans="1:21" x14ac:dyDescent="0.25">
      <c r="A361">
        <v>10487</v>
      </c>
      <c r="B361" s="1">
        <v>43731.473831018498</v>
      </c>
      <c r="C361" s="2">
        <v>43731</v>
      </c>
      <c r="D361" t="s">
        <v>409</v>
      </c>
      <c r="H361" t="s">
        <v>1461</v>
      </c>
      <c r="J361" t="s">
        <v>410</v>
      </c>
      <c r="K361" t="s">
        <v>411</v>
      </c>
      <c r="L361" t="s">
        <v>412</v>
      </c>
      <c r="M361" t="s">
        <v>34</v>
      </c>
      <c r="N361" t="s">
        <v>52</v>
      </c>
      <c r="O361" t="s">
        <v>53</v>
      </c>
      <c r="P361" t="s">
        <v>102</v>
      </c>
      <c r="Q361">
        <v>4770</v>
      </c>
      <c r="R361" t="s">
        <v>99</v>
      </c>
      <c r="T361" t="str">
        <f>VLOOKUP(Table13[[#This Row],[NodeID]],[1]!Table1[[Node ID]:[URL]],3,0)</f>
        <v>magazine/news/managing-personal-data-in-china</v>
      </c>
      <c r="U361">
        <v>7950</v>
      </c>
    </row>
    <row r="362" spans="1:21" x14ac:dyDescent="0.25">
      <c r="A362">
        <v>10497</v>
      </c>
      <c r="B362" s="1">
        <v>43732.3659259259</v>
      </c>
      <c r="C362" s="2">
        <v>43732</v>
      </c>
      <c r="D362" t="s">
        <v>413</v>
      </c>
      <c r="H362" t="s">
        <v>1461</v>
      </c>
      <c r="J362" t="s">
        <v>414</v>
      </c>
      <c r="K362" t="s">
        <v>32</v>
      </c>
      <c r="L362" t="s">
        <v>415</v>
      </c>
      <c r="M362" t="s">
        <v>34</v>
      </c>
      <c r="N362" t="s">
        <v>71</v>
      </c>
      <c r="O362" t="s">
        <v>72</v>
      </c>
      <c r="P362" t="s">
        <v>72</v>
      </c>
      <c r="Q362">
        <v>4770</v>
      </c>
      <c r="T362" t="str">
        <f>VLOOKUP(Table13[[#This Row],[NodeID]],[1]!Table1[[Node ID]:[URL]],3,0)</f>
        <v>magazine/news/news-cases-from-china-august-2019</v>
      </c>
      <c r="U362">
        <v>7951</v>
      </c>
    </row>
    <row r="363" spans="1:21" x14ac:dyDescent="0.25">
      <c r="A363">
        <v>10503</v>
      </c>
      <c r="B363" s="1">
        <v>43740.443587962996</v>
      </c>
      <c r="C363" s="2">
        <v>43738</v>
      </c>
      <c r="D363" t="s">
        <v>1336</v>
      </c>
      <c r="H363" t="s">
        <v>20</v>
      </c>
      <c r="I363" t="s">
        <v>20</v>
      </c>
      <c r="J363" t="s">
        <v>1337</v>
      </c>
      <c r="K363" t="s">
        <v>22</v>
      </c>
      <c r="L363" t="s">
        <v>1338</v>
      </c>
      <c r="M363" t="s">
        <v>34</v>
      </c>
      <c r="N363" t="s">
        <v>25</v>
      </c>
      <c r="O363" t="s">
        <v>129</v>
      </c>
      <c r="P363" t="s">
        <v>129</v>
      </c>
      <c r="Q363">
        <v>4770</v>
      </c>
      <c r="R363" t="s">
        <v>20</v>
      </c>
      <c r="T363" t="str">
        <f>VLOOKUP(Table13[[#This Row],[NodeID]],[1]!Table1[[Node ID]:[URL]],3,0)</f>
        <v>magazine/news/pharma-boss-arrested-for-allegedly-selling-deadly-counterfeit-drugs</v>
      </c>
      <c r="U363">
        <v>6900</v>
      </c>
    </row>
    <row r="364" spans="1:21" x14ac:dyDescent="0.25">
      <c r="A364">
        <v>10512</v>
      </c>
      <c r="B364" s="1">
        <v>43745.538854166698</v>
      </c>
      <c r="C364" s="2">
        <v>43745</v>
      </c>
      <c r="D364" t="s">
        <v>1339</v>
      </c>
      <c r="E364" t="s">
        <v>1340</v>
      </c>
      <c r="H364" t="s">
        <v>29</v>
      </c>
      <c r="M364" t="s">
        <v>81</v>
      </c>
      <c r="Q364">
        <v>4770</v>
      </c>
      <c r="T364" t="str">
        <f>VLOOKUP(Table13[[#This Row],[NodeID]],[1]!Table1[[Node ID]:[URL]],3,0)</f>
        <v>magazine/news/rouseconnect-matthew-cheetham</v>
      </c>
      <c r="U364">
        <v>7262</v>
      </c>
    </row>
    <row r="365" spans="1:21" x14ac:dyDescent="0.25">
      <c r="A365">
        <v>10514</v>
      </c>
      <c r="B365" s="1">
        <v>43745.599780092598</v>
      </c>
      <c r="C365" s="2">
        <v>43745</v>
      </c>
      <c r="D365" t="s">
        <v>1341</v>
      </c>
      <c r="H365" t="s">
        <v>1342</v>
      </c>
      <c r="I365" t="s">
        <v>1342</v>
      </c>
      <c r="J365" t="s">
        <v>1343</v>
      </c>
      <c r="K365" t="s">
        <v>139</v>
      </c>
      <c r="L365" t="s">
        <v>228</v>
      </c>
      <c r="M365" t="s">
        <v>34</v>
      </c>
      <c r="N365" t="s">
        <v>35</v>
      </c>
      <c r="O365" t="s">
        <v>393</v>
      </c>
      <c r="P365" t="s">
        <v>393</v>
      </c>
      <c r="Q365">
        <v>4770</v>
      </c>
      <c r="R365" t="s">
        <v>1342</v>
      </c>
      <c r="T365" t="str">
        <f>VLOOKUP(Table13[[#This Row],[NodeID]],[1]!Table1[[Node ID]:[URL]],3,0)</f>
        <v>magazine/news/trade-secrets-and-collaboration</v>
      </c>
      <c r="U365">
        <v>6905</v>
      </c>
    </row>
    <row r="366" spans="1:21" x14ac:dyDescent="0.25">
      <c r="A366">
        <v>10518</v>
      </c>
      <c r="B366" s="1">
        <v>43745.633391203701</v>
      </c>
      <c r="C366" s="2">
        <v>43745</v>
      </c>
      <c r="D366" t="s">
        <v>416</v>
      </c>
      <c r="H366" t="s">
        <v>1461</v>
      </c>
      <c r="J366" t="s">
        <v>417</v>
      </c>
      <c r="K366" t="s">
        <v>139</v>
      </c>
      <c r="L366" t="s">
        <v>96</v>
      </c>
      <c r="M366" t="s">
        <v>34</v>
      </c>
      <c r="N366" t="s">
        <v>25</v>
      </c>
      <c r="O366" t="s">
        <v>129</v>
      </c>
      <c r="P366" t="s">
        <v>129</v>
      </c>
      <c r="Q366">
        <v>4770</v>
      </c>
      <c r="T366" t="str">
        <f>VLOOKUP(Table13[[#This Row],[NodeID]],[1]!Table1[[Node ID]:[URL]],3,0)</f>
        <v>magazine/news/unpaid-annuities-and-impact-on-new-applications</v>
      </c>
      <c r="U366">
        <v>7954</v>
      </c>
    </row>
    <row r="367" spans="1:21" x14ac:dyDescent="0.25">
      <c r="A367">
        <v>10523</v>
      </c>
      <c r="B367" s="1">
        <v>43748.527534722198</v>
      </c>
      <c r="C367" s="2">
        <v>43748</v>
      </c>
      <c r="D367" t="s">
        <v>418</v>
      </c>
      <c r="H367" t="s">
        <v>1461</v>
      </c>
      <c r="J367" t="s">
        <v>1476</v>
      </c>
      <c r="K367" t="s">
        <v>77</v>
      </c>
      <c r="L367" t="s">
        <v>150</v>
      </c>
      <c r="M367" t="s">
        <v>34</v>
      </c>
      <c r="N367" t="s">
        <v>71</v>
      </c>
      <c r="O367" t="s">
        <v>72</v>
      </c>
      <c r="P367" t="s">
        <v>72</v>
      </c>
      <c r="Q367">
        <v>4770</v>
      </c>
      <c r="T367" t="str">
        <f>VLOOKUP(Table13[[#This Row],[NodeID]],[1]!Table1[[Node ID]:[URL]],3,0)</f>
        <v>magazine/news/is-china-s-star-market-the-world-s-most-predictable-market</v>
      </c>
      <c r="U367">
        <v>7992</v>
      </c>
    </row>
    <row r="368" spans="1:21" x14ac:dyDescent="0.25">
      <c r="A368">
        <v>10528</v>
      </c>
      <c r="B368" s="1">
        <v>43748.541388888902</v>
      </c>
      <c r="C368" s="2">
        <v>43748</v>
      </c>
      <c r="D368" t="s">
        <v>419</v>
      </c>
      <c r="H368" t="s">
        <v>1461</v>
      </c>
      <c r="J368" t="s">
        <v>420</v>
      </c>
      <c r="K368" t="s">
        <v>139</v>
      </c>
      <c r="L368" t="s">
        <v>333</v>
      </c>
      <c r="M368" t="s">
        <v>34</v>
      </c>
      <c r="N368" t="s">
        <v>71</v>
      </c>
      <c r="O368" t="s">
        <v>72</v>
      </c>
      <c r="P368" t="s">
        <v>72</v>
      </c>
      <c r="Q368">
        <v>4770</v>
      </c>
      <c r="T368" t="str">
        <f>VLOOKUP(Table13[[#This Row],[NodeID]],[1]!Table1[[Node ID]:[URL]],3,0)</f>
        <v>magazine/news/damage-claims-in-customs-ipr-cases-why-does-it-work-in-china</v>
      </c>
      <c r="U368">
        <v>7965</v>
      </c>
    </row>
    <row r="369" spans="1:21" x14ac:dyDescent="0.25">
      <c r="A369">
        <v>10531</v>
      </c>
      <c r="B369" s="1">
        <v>43748.559768518498</v>
      </c>
      <c r="C369" s="2">
        <v>43747</v>
      </c>
      <c r="D369" t="s">
        <v>1344</v>
      </c>
      <c r="H369" t="s">
        <v>20</v>
      </c>
      <c r="I369" t="s">
        <v>20</v>
      </c>
      <c r="J369" t="s">
        <v>1345</v>
      </c>
      <c r="K369" t="s">
        <v>115</v>
      </c>
      <c r="L369" t="s">
        <v>101</v>
      </c>
      <c r="M369" t="s">
        <v>34</v>
      </c>
      <c r="N369" t="s">
        <v>25</v>
      </c>
      <c r="O369" t="s">
        <v>1346</v>
      </c>
      <c r="P369" t="s">
        <v>1347</v>
      </c>
      <c r="Q369">
        <v>4770</v>
      </c>
      <c r="R369" t="s">
        <v>20</v>
      </c>
      <c r="T369" t="str">
        <f>VLOOKUP(Table13[[#This Row],[NodeID]],[1]!Table1[[Node ID]:[URL]],3,0)</f>
        <v>magazine/news/towards-hague-design-system-adoption-in-indonesia-and-vietnam</v>
      </c>
      <c r="U369">
        <v>6908</v>
      </c>
    </row>
    <row r="370" spans="1:21" x14ac:dyDescent="0.25">
      <c r="A370">
        <v>10535</v>
      </c>
      <c r="B370" s="1">
        <v>43752.3780555556</v>
      </c>
      <c r="C370" s="2">
        <v>43752</v>
      </c>
      <c r="D370" t="s">
        <v>421</v>
      </c>
      <c r="H370" t="s">
        <v>1461</v>
      </c>
      <c r="J370" t="s">
        <v>422</v>
      </c>
      <c r="M370" t="s">
        <v>63</v>
      </c>
      <c r="Q370">
        <v>4770</v>
      </c>
      <c r="R370" t="s">
        <v>166</v>
      </c>
      <c r="T370" t="str">
        <f>VLOOKUP(Table13[[#This Row],[NodeID]],[1]!Table1[[Node ID]:[URL]],3,0)</f>
        <v>magazine/news/rouse-appointed-by-the-private-financing-advisory-network</v>
      </c>
      <c r="U370">
        <v>7968</v>
      </c>
    </row>
    <row r="371" spans="1:21" x14ac:dyDescent="0.25">
      <c r="A371">
        <v>10536</v>
      </c>
      <c r="B371" s="1">
        <v>43752.403460648202</v>
      </c>
      <c r="C371" s="2">
        <v>43748</v>
      </c>
      <c r="D371" t="s">
        <v>1348</v>
      </c>
      <c r="H371" t="s">
        <v>20</v>
      </c>
      <c r="I371" t="s">
        <v>20</v>
      </c>
      <c r="J371" t="s">
        <v>1349</v>
      </c>
      <c r="K371" t="s">
        <v>127</v>
      </c>
      <c r="L371" t="s">
        <v>1350</v>
      </c>
      <c r="M371" t="s">
        <v>34</v>
      </c>
      <c r="N371" t="s">
        <v>384</v>
      </c>
      <c r="O371" t="s">
        <v>1351</v>
      </c>
      <c r="P371" t="s">
        <v>1352</v>
      </c>
      <c r="Q371">
        <v>4770</v>
      </c>
      <c r="R371" t="s">
        <v>20</v>
      </c>
      <c r="T371" t="str">
        <f>VLOOKUP(Table13[[#This Row],[NodeID]],[1]!Table1[[Node ID]:[URL]],3,0)</f>
        <v>magazine/news/chelsea-football-club-forced-to-defend-its-brand-in-indonesia</v>
      </c>
      <c r="U371">
        <v>6911</v>
      </c>
    </row>
    <row r="372" spans="1:21" x14ac:dyDescent="0.25">
      <c r="A372">
        <v>10538</v>
      </c>
      <c r="B372" s="1">
        <v>43752.423692129603</v>
      </c>
      <c r="C372" s="2">
        <v>43754</v>
      </c>
      <c r="D372" t="s">
        <v>423</v>
      </c>
      <c r="E372" t="s">
        <v>424</v>
      </c>
      <c r="H372" t="s">
        <v>29</v>
      </c>
      <c r="J372" t="s">
        <v>425</v>
      </c>
      <c r="L372" t="s">
        <v>101</v>
      </c>
      <c r="M372" t="s">
        <v>63</v>
      </c>
      <c r="N372" t="s">
        <v>71</v>
      </c>
      <c r="O372" t="s">
        <v>72</v>
      </c>
      <c r="P372" t="s">
        <v>72</v>
      </c>
      <c r="Q372">
        <v>4770</v>
      </c>
      <c r="R372" t="s">
        <v>426</v>
      </c>
      <c r="T372" t="str">
        <f>VLOOKUP(Table13[[#This Row],[NodeID]],[1]!Table1[[Node ID]:[URL]],3,0)</f>
        <v>magazine/news/rouse-launches-in-chinese-tech-capital-shenzhen</v>
      </c>
      <c r="U372">
        <v>7971</v>
      </c>
    </row>
    <row r="373" spans="1:21" x14ac:dyDescent="0.25">
      <c r="A373">
        <v>10545</v>
      </c>
      <c r="B373" s="1">
        <v>43755.579861111102</v>
      </c>
      <c r="C373" s="2">
        <v>43751</v>
      </c>
      <c r="D373" t="s">
        <v>1353</v>
      </c>
      <c r="H373" t="s">
        <v>20</v>
      </c>
      <c r="I373" t="s">
        <v>20</v>
      </c>
      <c r="J373" t="s">
        <v>1354</v>
      </c>
      <c r="K373" t="s">
        <v>77</v>
      </c>
      <c r="L373" t="s">
        <v>41</v>
      </c>
      <c r="M373" t="s">
        <v>34</v>
      </c>
      <c r="N373" t="s">
        <v>25</v>
      </c>
      <c r="O373" t="s">
        <v>129</v>
      </c>
      <c r="P373" t="s">
        <v>129</v>
      </c>
      <c r="Q373">
        <v>4770</v>
      </c>
      <c r="R373" t="s">
        <v>20</v>
      </c>
      <c r="T373" t="str">
        <f>VLOOKUP(Table13[[#This Row],[NodeID]],[1]!Table1[[Node ID]:[URL]],3,0)</f>
        <v>magazine/news/new-indonesian-rules-on-foreign-language-trademarks-cause-confusion</v>
      </c>
      <c r="U373">
        <v>6914</v>
      </c>
    </row>
    <row r="374" spans="1:21" x14ac:dyDescent="0.25">
      <c r="A374">
        <v>10548</v>
      </c>
      <c r="B374" s="1">
        <v>43755.605497685203</v>
      </c>
      <c r="C374" s="2">
        <v>43755</v>
      </c>
      <c r="D374" t="s">
        <v>1355</v>
      </c>
      <c r="H374" t="s">
        <v>29</v>
      </c>
      <c r="J374" t="s">
        <v>1356</v>
      </c>
      <c r="K374" t="s">
        <v>139</v>
      </c>
      <c r="L374" t="s">
        <v>1357</v>
      </c>
      <c r="M374" t="s">
        <v>81</v>
      </c>
      <c r="N374" t="s">
        <v>35</v>
      </c>
      <c r="O374" t="s">
        <v>57</v>
      </c>
      <c r="P374" t="s">
        <v>1358</v>
      </c>
      <c r="Q374">
        <v>4770</v>
      </c>
      <c r="R374" t="s">
        <v>89</v>
      </c>
      <c r="T374" t="str">
        <f>VLOOKUP(Table13[[#This Row],[NodeID]],[1]!Table1[[Node ID]:[URL]],3,0)</f>
        <v>magazine/news/rouse-africa-attends-wikimedia-strategy-summit</v>
      </c>
      <c r="U374">
        <v>7269</v>
      </c>
    </row>
    <row r="375" spans="1:21" x14ac:dyDescent="0.25">
      <c r="A375">
        <v>10549</v>
      </c>
      <c r="B375" s="1">
        <v>43759.693483796298</v>
      </c>
      <c r="C375" s="2">
        <v>43759</v>
      </c>
      <c r="D375" t="s">
        <v>1359</v>
      </c>
      <c r="H375" t="s">
        <v>29</v>
      </c>
      <c r="J375" t="s">
        <v>1360</v>
      </c>
      <c r="K375" t="s">
        <v>630</v>
      </c>
      <c r="L375" t="s">
        <v>1477</v>
      </c>
      <c r="M375" t="s">
        <v>34</v>
      </c>
      <c r="N375" t="s">
        <v>25</v>
      </c>
      <c r="O375" t="s">
        <v>47</v>
      </c>
      <c r="P375" t="s">
        <v>47</v>
      </c>
      <c r="Q375">
        <v>4770</v>
      </c>
      <c r="T375" t="str">
        <f>VLOOKUP(Table13[[#This Row],[NodeID]],[1]!Table1[[Node ID]:[URL]],3,0)</f>
        <v>magazine/news/vietnam-joins-the-hague-system</v>
      </c>
      <c r="U375">
        <v>6917</v>
      </c>
    </row>
    <row r="376" spans="1:21" x14ac:dyDescent="0.25">
      <c r="A376">
        <v>10551</v>
      </c>
      <c r="B376" s="1">
        <v>43759.7491898148</v>
      </c>
      <c r="C376" s="2">
        <v>43759</v>
      </c>
      <c r="D376" t="s">
        <v>1361</v>
      </c>
      <c r="H376" t="s">
        <v>29</v>
      </c>
      <c r="J376" t="s">
        <v>1362</v>
      </c>
      <c r="L376" t="s">
        <v>96</v>
      </c>
      <c r="M376" t="s">
        <v>81</v>
      </c>
      <c r="N376" t="s">
        <v>384</v>
      </c>
      <c r="O376" t="s">
        <v>1363</v>
      </c>
      <c r="P376" t="s">
        <v>1364</v>
      </c>
      <c r="Q376">
        <v>4770</v>
      </c>
      <c r="R376" t="s">
        <v>1365</v>
      </c>
      <c r="T376" t="str">
        <f>VLOOKUP(Table13[[#This Row],[NodeID]],[1]!Table1[[Node ID]:[URL]],3,0)</f>
        <v>magazine/news/four-rouse-offices-contribute-to-international-comparative-legal-guides</v>
      </c>
      <c r="U376">
        <v>7315</v>
      </c>
    </row>
    <row r="377" spans="1:21" x14ac:dyDescent="0.25">
      <c r="A377">
        <v>10555</v>
      </c>
      <c r="B377" s="1">
        <v>43768.153414351902</v>
      </c>
      <c r="C377" s="2">
        <v>43768</v>
      </c>
      <c r="D377" t="s">
        <v>427</v>
      </c>
      <c r="H377" t="s">
        <v>1461</v>
      </c>
      <c r="J377" t="s">
        <v>428</v>
      </c>
      <c r="K377" t="s">
        <v>194</v>
      </c>
      <c r="L377" t="s">
        <v>429</v>
      </c>
      <c r="M377" t="s">
        <v>34</v>
      </c>
      <c r="N377" t="s">
        <v>71</v>
      </c>
      <c r="O377" t="s">
        <v>72</v>
      </c>
      <c r="P377" t="s">
        <v>72</v>
      </c>
      <c r="Q377">
        <v>4770</v>
      </c>
      <c r="T377" t="str">
        <f>VLOOKUP(Table13[[#This Row],[NodeID]],[1]!Table1[[Node ID]:[URL]],3,0)</f>
        <v>magazine/news/news-cases-from-china-september-2019</v>
      </c>
      <c r="U377">
        <v>7972</v>
      </c>
    </row>
    <row r="378" spans="1:21" x14ac:dyDescent="0.25">
      <c r="A378">
        <v>10559</v>
      </c>
      <c r="B378" s="1">
        <v>43768.166620370401</v>
      </c>
      <c r="C378" s="2">
        <v>43768</v>
      </c>
      <c r="D378" t="s">
        <v>1366</v>
      </c>
      <c r="H378" t="s">
        <v>29</v>
      </c>
      <c r="J378" t="s">
        <v>1367</v>
      </c>
      <c r="M378" t="s">
        <v>81</v>
      </c>
      <c r="N378" t="s">
        <v>25</v>
      </c>
      <c r="P378" t="s">
        <v>1368</v>
      </c>
      <c r="Q378">
        <v>4770</v>
      </c>
      <c r="T378" t="str">
        <f>VLOOKUP(Table13[[#This Row],[NodeID]],[1]!Table1[[Node ID]:[URL]],3,0)</f>
        <v>magazine/news/rouse-insiders-guide-to-singapore-vol-001</v>
      </c>
      <c r="U378">
        <v>7278</v>
      </c>
    </row>
    <row r="379" spans="1:21" x14ac:dyDescent="0.25">
      <c r="A379">
        <v>10560</v>
      </c>
      <c r="B379" s="1">
        <v>43768.4133912037</v>
      </c>
      <c r="C379" s="2">
        <v>43768</v>
      </c>
      <c r="D379" t="s">
        <v>1369</v>
      </c>
      <c r="E379" t="s">
        <v>1370</v>
      </c>
      <c r="H379" t="s">
        <v>29</v>
      </c>
      <c r="J379" t="s">
        <v>1034</v>
      </c>
      <c r="M379" t="s">
        <v>81</v>
      </c>
      <c r="Q379">
        <v>4770</v>
      </c>
      <c r="T379" t="str">
        <f>VLOOKUP(Table13[[#This Row],[NodeID]],[1]!Table1[[Node ID]:[URL]],3,0)</f>
        <v>magazine/news/rouse-in-profile-sinead-quigley</v>
      </c>
      <c r="U379">
        <v>7281</v>
      </c>
    </row>
    <row r="380" spans="1:21" x14ac:dyDescent="0.25">
      <c r="A380">
        <v>10562</v>
      </c>
      <c r="B380" s="1">
        <v>43768.496099536998</v>
      </c>
      <c r="C380" s="2">
        <v>43768</v>
      </c>
      <c r="D380" t="s">
        <v>1371</v>
      </c>
      <c r="E380" t="s">
        <v>1372</v>
      </c>
      <c r="H380" t="s">
        <v>29</v>
      </c>
      <c r="J380" t="s">
        <v>1373</v>
      </c>
      <c r="K380" t="s">
        <v>1374</v>
      </c>
      <c r="L380" t="s">
        <v>101</v>
      </c>
      <c r="M380" t="s">
        <v>81</v>
      </c>
      <c r="N380" t="s">
        <v>71</v>
      </c>
      <c r="O380" t="s">
        <v>72</v>
      </c>
      <c r="P380" t="s">
        <v>72</v>
      </c>
      <c r="Q380">
        <v>4770</v>
      </c>
      <c r="R380" t="s">
        <v>750</v>
      </c>
      <c r="T380" t="str">
        <f>VLOOKUP(Table13[[#This Row],[NodeID]],[1]!Table1[[Node ID]:[URL]],3,0)</f>
        <v>magazine/news/rouse-and-lusheng-teams-support-intelligent-energy</v>
      </c>
      <c r="U380">
        <v>7284</v>
      </c>
    </row>
    <row r="381" spans="1:21" x14ac:dyDescent="0.25">
      <c r="A381">
        <v>10564</v>
      </c>
      <c r="B381" s="1">
        <v>43770.381770833301</v>
      </c>
      <c r="C381" s="2">
        <v>43762</v>
      </c>
      <c r="D381" t="s">
        <v>1375</v>
      </c>
      <c r="H381" t="s">
        <v>20</v>
      </c>
      <c r="I381" t="s">
        <v>20</v>
      </c>
      <c r="J381" t="s">
        <v>1376</v>
      </c>
      <c r="K381" t="s">
        <v>630</v>
      </c>
      <c r="L381" t="s">
        <v>1377</v>
      </c>
      <c r="M381" t="s">
        <v>34</v>
      </c>
      <c r="N381" t="s">
        <v>25</v>
      </c>
      <c r="O381" t="s">
        <v>129</v>
      </c>
      <c r="P381" t="s">
        <v>129</v>
      </c>
      <c r="Q381">
        <v>4770</v>
      </c>
      <c r="R381" t="s">
        <v>20</v>
      </c>
      <c r="T381" t="str">
        <f>VLOOKUP(Table13[[#This Row],[NodeID]],[1]!Table1[[Node ID]:[URL]],3,0)</f>
        <v>magazine/news/indonesia-franchise-rules-improvements</v>
      </c>
      <c r="U381">
        <v>6920</v>
      </c>
    </row>
    <row r="382" spans="1:21" x14ac:dyDescent="0.25">
      <c r="A382">
        <v>10567</v>
      </c>
      <c r="B382" s="1">
        <v>43770.389293981498</v>
      </c>
      <c r="C382" s="2">
        <v>43768</v>
      </c>
      <c r="D382" t="s">
        <v>1378</v>
      </c>
      <c r="H382" t="s">
        <v>20</v>
      </c>
      <c r="I382" t="s">
        <v>20</v>
      </c>
      <c r="J382" t="s">
        <v>1379</v>
      </c>
      <c r="K382" t="s">
        <v>139</v>
      </c>
      <c r="L382" t="s">
        <v>150</v>
      </c>
      <c r="M382" t="s">
        <v>34</v>
      </c>
      <c r="N382" t="s">
        <v>25</v>
      </c>
      <c r="O382" t="s">
        <v>129</v>
      </c>
      <c r="P382" t="s">
        <v>129</v>
      </c>
      <c r="Q382">
        <v>4770</v>
      </c>
      <c r="R382" t="s">
        <v>20</v>
      </c>
      <c r="T382" t="str">
        <f>VLOOKUP(Table13[[#This Row],[NodeID]],[1]!Table1[[Node ID]:[URL]],3,0)</f>
        <v>magazine/news/patent-linkages-in-se-asia</v>
      </c>
      <c r="U382">
        <v>6923</v>
      </c>
    </row>
    <row r="383" spans="1:21" x14ac:dyDescent="0.25">
      <c r="A383">
        <v>10571</v>
      </c>
      <c r="B383" s="1">
        <v>43770.627453703702</v>
      </c>
      <c r="C383" s="2">
        <v>43770</v>
      </c>
      <c r="D383" t="s">
        <v>1380</v>
      </c>
      <c r="E383" t="s">
        <v>1381</v>
      </c>
      <c r="H383" t="s">
        <v>29</v>
      </c>
      <c r="I383" t="s">
        <v>89</v>
      </c>
      <c r="J383" t="s">
        <v>1382</v>
      </c>
      <c r="L383" t="s">
        <v>101</v>
      </c>
      <c r="M383" t="s">
        <v>81</v>
      </c>
      <c r="N383" t="s">
        <v>35</v>
      </c>
      <c r="O383" t="s">
        <v>57</v>
      </c>
      <c r="P383" t="s">
        <v>1383</v>
      </c>
      <c r="Q383">
        <v>4770</v>
      </c>
      <c r="R383" t="s">
        <v>89</v>
      </c>
      <c r="T383" t="str">
        <f>VLOOKUP(Table13[[#This Row],[NodeID]],[1]!Table1[[Node ID]:[URL]],3,0)</f>
        <v>magazine/news/rouse-supports-us-homeland-security-training-event</v>
      </c>
      <c r="U383">
        <v>7291</v>
      </c>
    </row>
    <row r="384" spans="1:21" x14ac:dyDescent="0.25">
      <c r="A384">
        <v>10572</v>
      </c>
      <c r="B384" s="1">
        <v>43773.501446759299</v>
      </c>
      <c r="C384" s="2">
        <v>43773</v>
      </c>
      <c r="D384" t="s">
        <v>430</v>
      </c>
      <c r="H384" t="s">
        <v>1461</v>
      </c>
      <c r="J384" t="s">
        <v>431</v>
      </c>
      <c r="K384" t="s">
        <v>127</v>
      </c>
      <c r="L384" t="s">
        <v>432</v>
      </c>
      <c r="M384" t="s">
        <v>34</v>
      </c>
      <c r="N384" t="s">
        <v>25</v>
      </c>
      <c r="O384" t="s">
        <v>47</v>
      </c>
      <c r="P384" t="s">
        <v>47</v>
      </c>
      <c r="Q384">
        <v>4770</v>
      </c>
      <c r="R384" t="s">
        <v>433</v>
      </c>
      <c r="T384" t="str">
        <f>VLOOKUP(Table13[[#This Row],[NodeID]],[1]!Table1[[Node ID]:[URL]],3,0)</f>
        <v>magazine/news/legal-due-diligence-in-the-digital-music-industry-of-vietnam</v>
      </c>
      <c r="U384">
        <v>7993</v>
      </c>
    </row>
    <row r="385" spans="1:21" x14ac:dyDescent="0.25">
      <c r="A385">
        <v>10573</v>
      </c>
      <c r="B385" s="1">
        <v>43773.535729166702</v>
      </c>
      <c r="C385" s="2">
        <v>43773</v>
      </c>
      <c r="D385" t="s">
        <v>434</v>
      </c>
      <c r="H385" t="s">
        <v>1461</v>
      </c>
      <c r="J385" t="s">
        <v>435</v>
      </c>
      <c r="K385" t="s">
        <v>115</v>
      </c>
      <c r="L385" t="s">
        <v>436</v>
      </c>
      <c r="M385" t="s">
        <v>34</v>
      </c>
      <c r="N385" t="s">
        <v>25</v>
      </c>
      <c r="O385" t="s">
        <v>165</v>
      </c>
      <c r="P385" t="s">
        <v>165</v>
      </c>
      <c r="Q385">
        <v>4770</v>
      </c>
      <c r="T385" t="str">
        <f>VLOOKUP(Table13[[#This Row],[NodeID]],[1]!Table1[[Node ID]:[URL]],3,0)</f>
        <v>magazine/news/trade-marks-in-the-digital-age-mobile-application-icons</v>
      </c>
      <c r="U385">
        <v>7985</v>
      </c>
    </row>
    <row r="386" spans="1:21" x14ac:dyDescent="0.25">
      <c r="A386">
        <v>10587</v>
      </c>
      <c r="B386" s="1">
        <v>43776.3331944444</v>
      </c>
      <c r="C386" s="2">
        <v>43776</v>
      </c>
      <c r="D386" t="s">
        <v>1384</v>
      </c>
      <c r="E386" t="s">
        <v>1385</v>
      </c>
      <c r="H386" t="s">
        <v>29</v>
      </c>
      <c r="I386" t="s">
        <v>118</v>
      </c>
      <c r="J386" t="s">
        <v>1386</v>
      </c>
      <c r="K386" t="s">
        <v>689</v>
      </c>
      <c r="L386" t="s">
        <v>96</v>
      </c>
      <c r="M386" t="s">
        <v>34</v>
      </c>
      <c r="N386" t="s">
        <v>71</v>
      </c>
      <c r="O386" t="s">
        <v>72</v>
      </c>
      <c r="P386" t="s">
        <v>72</v>
      </c>
      <c r="Q386">
        <v>4770</v>
      </c>
      <c r="R386" t="s">
        <v>118</v>
      </c>
      <c r="T386" t="str">
        <f>VLOOKUP(Table13[[#This Row],[NodeID]],[1]!Table1[[Node ID]:[URL]],3,0)</f>
        <v>magazine/news/china-s-new-guidelines-for-patent-examination-from-november-1-2019</v>
      </c>
      <c r="U386">
        <v>6926</v>
      </c>
    </row>
    <row r="387" spans="1:21" x14ac:dyDescent="0.25">
      <c r="A387">
        <v>10590</v>
      </c>
      <c r="B387" s="1">
        <v>43780.335706018501</v>
      </c>
      <c r="C387" s="2">
        <v>43780</v>
      </c>
      <c r="D387" t="s">
        <v>1387</v>
      </c>
      <c r="H387" t="s">
        <v>29</v>
      </c>
      <c r="J387" t="s">
        <v>1388</v>
      </c>
      <c r="L387" t="s">
        <v>953</v>
      </c>
      <c r="M387" t="s">
        <v>81</v>
      </c>
      <c r="N387" t="s">
        <v>71</v>
      </c>
      <c r="O387" t="s">
        <v>72</v>
      </c>
      <c r="P387" t="s">
        <v>526</v>
      </c>
      <c r="Q387">
        <v>4770</v>
      </c>
      <c r="R387" t="s">
        <v>1389</v>
      </c>
      <c r="T387" t="str">
        <f>VLOOKUP(Table13[[#This Row],[NodeID]],[1]!Table1[[Node ID]:[URL]],3,0)</f>
        <v>magazine/news/rouse-appoints-doug-clark-as-global-head-of-dispute-resolution-in-hong-kong</v>
      </c>
      <c r="U387">
        <v>7296</v>
      </c>
    </row>
    <row r="388" spans="1:21" x14ac:dyDescent="0.25">
      <c r="A388">
        <v>10602</v>
      </c>
      <c r="B388" s="1">
        <v>43782.436574074098</v>
      </c>
      <c r="C388" s="2">
        <v>43776</v>
      </c>
      <c r="D388" t="s">
        <v>1390</v>
      </c>
      <c r="H388" t="s">
        <v>20</v>
      </c>
      <c r="I388" t="s">
        <v>20</v>
      </c>
      <c r="J388" t="s">
        <v>1391</v>
      </c>
      <c r="K388" t="s">
        <v>139</v>
      </c>
      <c r="L388" t="s">
        <v>904</v>
      </c>
      <c r="M388" t="s">
        <v>34</v>
      </c>
      <c r="N388" t="s">
        <v>25</v>
      </c>
      <c r="O388" t="s">
        <v>129</v>
      </c>
      <c r="P388" t="s">
        <v>129</v>
      </c>
      <c r="Q388">
        <v>4770</v>
      </c>
      <c r="R388" t="s">
        <v>20</v>
      </c>
      <c r="T388" t="str">
        <f>VLOOKUP(Table13[[#This Row],[NodeID]],[1]!Table1[[Node ID]:[URL]],3,0)</f>
        <v>magazine/news/creative-sector-in-indonesia</v>
      </c>
      <c r="U388">
        <v>6929</v>
      </c>
    </row>
    <row r="389" spans="1:21" x14ac:dyDescent="0.25">
      <c r="A389">
        <v>10603</v>
      </c>
      <c r="B389" s="1">
        <v>43782.483136574097</v>
      </c>
      <c r="C389" s="2">
        <v>43781</v>
      </c>
      <c r="D389" t="s">
        <v>1392</v>
      </c>
      <c r="H389" t="s">
        <v>166</v>
      </c>
      <c r="I389" t="s">
        <v>166</v>
      </c>
      <c r="J389" t="s">
        <v>1393</v>
      </c>
      <c r="K389" t="s">
        <v>1394</v>
      </c>
      <c r="L389" t="s">
        <v>1395</v>
      </c>
      <c r="M389" t="s">
        <v>34</v>
      </c>
      <c r="N389" t="s">
        <v>25</v>
      </c>
      <c r="O389" t="s">
        <v>165</v>
      </c>
      <c r="P389" t="s">
        <v>1331</v>
      </c>
      <c r="Q389">
        <v>4770</v>
      </c>
      <c r="R389" t="s">
        <v>166</v>
      </c>
      <c r="T389" t="str">
        <f>VLOOKUP(Table13[[#This Row],[NodeID]],[1]!Table1[[Node ID]:[URL]],3,0)</f>
        <v>magazine/news/stimulating-the-access-to-biodiversity-and-technologies-to-combat-climate-change</v>
      </c>
      <c r="U389">
        <v>6932</v>
      </c>
    </row>
    <row r="390" spans="1:21" x14ac:dyDescent="0.25">
      <c r="A390">
        <v>10608</v>
      </c>
      <c r="B390" s="1">
        <v>43787.414664351898</v>
      </c>
      <c r="C390" s="2">
        <v>43785</v>
      </c>
      <c r="D390" t="s">
        <v>1396</v>
      </c>
      <c r="H390" t="s">
        <v>20</v>
      </c>
      <c r="I390" t="s">
        <v>20</v>
      </c>
      <c r="J390" t="s">
        <v>1397</v>
      </c>
      <c r="K390" t="s">
        <v>139</v>
      </c>
      <c r="L390" t="s">
        <v>1398</v>
      </c>
      <c r="M390" t="s">
        <v>34</v>
      </c>
      <c r="N390" t="s">
        <v>384</v>
      </c>
      <c r="O390" t="s">
        <v>129</v>
      </c>
      <c r="P390" t="s">
        <v>1399</v>
      </c>
      <c r="Q390">
        <v>4770</v>
      </c>
      <c r="T390" t="str">
        <f>VLOOKUP(Table13[[#This Row],[NodeID]],[1]!Table1[[Node ID]:[URL]],3,0)</f>
        <v>magazine/news/se-asia-landmark-ip-mediation</v>
      </c>
      <c r="U390">
        <v>6935</v>
      </c>
    </row>
    <row r="391" spans="1:21" x14ac:dyDescent="0.25">
      <c r="A391">
        <v>10609</v>
      </c>
      <c r="B391" s="1">
        <v>43789.580497685201</v>
      </c>
      <c r="C391" s="2">
        <v>43803</v>
      </c>
      <c r="D391" t="s">
        <v>1400</v>
      </c>
      <c r="E391" t="s">
        <v>1401</v>
      </c>
      <c r="H391" t="s">
        <v>29</v>
      </c>
      <c r="M391" t="s">
        <v>81</v>
      </c>
      <c r="Q391">
        <v>4770</v>
      </c>
      <c r="T391" t="str">
        <f>VLOOKUP(Table13[[#This Row],[NodeID]],[1]!Table1[[Node ID]:[URL]],3,0)</f>
        <v>magazine/news/china-matters-innovation-and-collaboration-in-china</v>
      </c>
      <c r="U391">
        <v>7297</v>
      </c>
    </row>
    <row r="392" spans="1:21" x14ac:dyDescent="0.25">
      <c r="A392">
        <v>10612</v>
      </c>
      <c r="B392" s="1">
        <v>43795.494398148097</v>
      </c>
      <c r="C392" s="2">
        <v>43790</v>
      </c>
      <c r="D392" t="s">
        <v>1402</v>
      </c>
      <c r="H392" t="s">
        <v>20</v>
      </c>
      <c r="I392" t="s">
        <v>20</v>
      </c>
      <c r="J392" t="s">
        <v>1403</v>
      </c>
      <c r="K392" t="s">
        <v>139</v>
      </c>
      <c r="L392" t="s">
        <v>228</v>
      </c>
      <c r="M392" t="s">
        <v>34</v>
      </c>
      <c r="N392" t="s">
        <v>25</v>
      </c>
      <c r="O392" t="s">
        <v>273</v>
      </c>
      <c r="P392" t="s">
        <v>273</v>
      </c>
      <c r="Q392">
        <v>4770</v>
      </c>
      <c r="T392" t="str">
        <f>VLOOKUP(Table13[[#This Row],[NodeID]],[1]!Table1[[Node ID]:[URL]],3,0)</f>
        <v>magazine/news/myanmar-trademarks-applications-will-soon-start</v>
      </c>
      <c r="U392">
        <v>6938</v>
      </c>
    </row>
    <row r="393" spans="1:21" x14ac:dyDescent="0.25">
      <c r="A393">
        <v>10613</v>
      </c>
      <c r="B393" s="1">
        <v>43796.420497685198</v>
      </c>
      <c r="C393" s="2">
        <v>43796</v>
      </c>
      <c r="D393" t="s">
        <v>437</v>
      </c>
      <c r="H393" t="s">
        <v>1461</v>
      </c>
      <c r="J393" t="s">
        <v>438</v>
      </c>
      <c r="K393" t="s">
        <v>139</v>
      </c>
      <c r="L393" t="s">
        <v>439</v>
      </c>
      <c r="M393" t="s">
        <v>34</v>
      </c>
      <c r="N393" t="s">
        <v>71</v>
      </c>
      <c r="O393" t="s">
        <v>72</v>
      </c>
      <c r="P393" t="s">
        <v>440</v>
      </c>
      <c r="Q393">
        <v>4770</v>
      </c>
      <c r="T393" t="str">
        <f>VLOOKUP(Table13[[#This Row],[NodeID]],[1]!Table1[[Node ID]:[URL]],3,0)</f>
        <v>magazine/news/nanjing-intermediate-court-rules-on-sep-patent-royalty-dispute-between-huawei-and-conversant</v>
      </c>
      <c r="U393">
        <v>7986</v>
      </c>
    </row>
    <row r="394" spans="1:21" x14ac:dyDescent="0.25">
      <c r="A394">
        <v>10618</v>
      </c>
      <c r="B394" s="1">
        <v>43801.400347222203</v>
      </c>
      <c r="C394" s="2">
        <v>43801</v>
      </c>
      <c r="D394" t="s">
        <v>1404</v>
      </c>
      <c r="E394" t="s">
        <v>1405</v>
      </c>
      <c r="H394" t="s">
        <v>166</v>
      </c>
      <c r="I394" t="s">
        <v>166</v>
      </c>
      <c r="J394" t="s">
        <v>1406</v>
      </c>
      <c r="K394" t="s">
        <v>1407</v>
      </c>
      <c r="L394" t="s">
        <v>96</v>
      </c>
      <c r="M394" t="s">
        <v>34</v>
      </c>
      <c r="N394" t="s">
        <v>25</v>
      </c>
      <c r="O394" t="s">
        <v>47</v>
      </c>
      <c r="P394" t="s">
        <v>1408</v>
      </c>
      <c r="Q394">
        <v>4770</v>
      </c>
      <c r="R394" t="s">
        <v>166</v>
      </c>
      <c r="T394" t="str">
        <f>VLOOKUP(Table13[[#This Row],[NodeID]],[1]!Table1[[Node ID]:[URL]],3,0)</f>
        <v>magazine/news/bifurcated-or-not</v>
      </c>
      <c r="U394">
        <v>6941</v>
      </c>
    </row>
    <row r="395" spans="1:21" x14ac:dyDescent="0.25">
      <c r="A395">
        <v>10620</v>
      </c>
      <c r="B395" s="1">
        <v>43802.069918981499</v>
      </c>
      <c r="C395" s="2">
        <v>43801</v>
      </c>
      <c r="D395" t="s">
        <v>1409</v>
      </c>
      <c r="H395" t="s">
        <v>166</v>
      </c>
      <c r="I395" t="s">
        <v>166</v>
      </c>
      <c r="J395" t="s">
        <v>1410</v>
      </c>
      <c r="K395" t="s">
        <v>32</v>
      </c>
      <c r="L395" t="s">
        <v>96</v>
      </c>
      <c r="M395" t="s">
        <v>34</v>
      </c>
      <c r="N395" t="s">
        <v>25</v>
      </c>
      <c r="O395" t="s">
        <v>832</v>
      </c>
      <c r="P395" t="s">
        <v>1411</v>
      </c>
      <c r="Q395">
        <v>4770</v>
      </c>
      <c r="R395" t="s">
        <v>166</v>
      </c>
      <c r="T395" t="str">
        <f>VLOOKUP(Table13[[#This Row],[NodeID]],[1]!Table1[[Node ID]:[URL]],3,0)</f>
        <v>magazine/news/new-patent-prosecution-highways-in-asean-for-ai-inventions-and-pct-applications</v>
      </c>
      <c r="U395">
        <v>6942</v>
      </c>
    </row>
    <row r="396" spans="1:21" x14ac:dyDescent="0.25">
      <c r="A396">
        <v>10622</v>
      </c>
      <c r="B396" s="1">
        <v>43802.183402777802</v>
      </c>
      <c r="C396" s="2">
        <v>43801</v>
      </c>
      <c r="D396" t="s">
        <v>1412</v>
      </c>
      <c r="H396" t="s">
        <v>166</v>
      </c>
      <c r="I396" t="s">
        <v>166</v>
      </c>
      <c r="J396" t="s">
        <v>1413</v>
      </c>
      <c r="K396" t="s">
        <v>500</v>
      </c>
      <c r="L396" t="s">
        <v>96</v>
      </c>
      <c r="M396" t="s">
        <v>34</v>
      </c>
      <c r="N396" t="s">
        <v>1086</v>
      </c>
      <c r="O396" t="s">
        <v>643</v>
      </c>
      <c r="P396" t="s">
        <v>1414</v>
      </c>
      <c r="Q396">
        <v>4770</v>
      </c>
      <c r="R396" t="s">
        <v>1415</v>
      </c>
      <c r="T396" t="str">
        <f>VLOOKUP(Table13[[#This Row],[NodeID]],[1]!Table1[[Node ID]:[URL]],3,0)</f>
        <v>magazine/news/when-and-how-to-amend-patent-claims-in-south-east-asia-and-china</v>
      </c>
      <c r="U396">
        <v>6945</v>
      </c>
    </row>
    <row r="397" spans="1:21" x14ac:dyDescent="0.25">
      <c r="A397">
        <v>10625</v>
      </c>
      <c r="B397" s="1">
        <v>43802.1887152778</v>
      </c>
      <c r="C397" s="2">
        <v>43801</v>
      </c>
      <c r="D397" t="s">
        <v>1416</v>
      </c>
      <c r="E397" t="s">
        <v>1417</v>
      </c>
      <c r="H397" t="s">
        <v>29</v>
      </c>
      <c r="I397" t="s">
        <v>118</v>
      </c>
      <c r="J397" t="s">
        <v>1418</v>
      </c>
      <c r="K397" t="s">
        <v>1419</v>
      </c>
      <c r="L397" t="s">
        <v>96</v>
      </c>
      <c r="M397" t="s">
        <v>34</v>
      </c>
      <c r="N397" t="s">
        <v>71</v>
      </c>
      <c r="O397" t="s">
        <v>72</v>
      </c>
      <c r="P397" t="s">
        <v>526</v>
      </c>
      <c r="Q397">
        <v>4770</v>
      </c>
      <c r="R397" t="s">
        <v>118</v>
      </c>
      <c r="T397" t="str">
        <f>VLOOKUP(Table13[[#This Row],[NodeID]],[1]!Table1[[Node ID]:[URL]],3,0)</f>
        <v>magazine/news/changes-are-coming-to-the-hong-kong-patent-system</v>
      </c>
      <c r="U397">
        <v>6948</v>
      </c>
    </row>
    <row r="398" spans="1:21" x14ac:dyDescent="0.25">
      <c r="A398">
        <v>10628</v>
      </c>
      <c r="B398" s="1">
        <v>43802.2625694444</v>
      </c>
      <c r="C398" s="2">
        <v>43801</v>
      </c>
      <c r="D398" t="s">
        <v>1420</v>
      </c>
      <c r="H398" t="s">
        <v>29</v>
      </c>
      <c r="I398" t="s">
        <v>93</v>
      </c>
      <c r="J398" t="s">
        <v>1421</v>
      </c>
      <c r="K398" t="s">
        <v>1422</v>
      </c>
      <c r="L398" t="s">
        <v>96</v>
      </c>
      <c r="M398" t="s">
        <v>34</v>
      </c>
      <c r="N398" t="s">
        <v>35</v>
      </c>
      <c r="O398" t="s">
        <v>36</v>
      </c>
      <c r="P398" t="s">
        <v>36</v>
      </c>
      <c r="Q398">
        <v>4770</v>
      </c>
      <c r="R398" t="s">
        <v>93</v>
      </c>
      <c r="T398" t="str">
        <f>VLOOKUP(Table13[[#This Row],[NodeID]],[1]!Table1[[Node ID]:[URL]],3,0)</f>
        <v>magazine/news/a-eurasian-patent-should-be-given-more-thought-in-light-if-the-eurasian-economic-union</v>
      </c>
      <c r="U398">
        <v>6955</v>
      </c>
    </row>
    <row r="399" spans="1:21" x14ac:dyDescent="0.25">
      <c r="A399">
        <v>10634</v>
      </c>
      <c r="B399" s="1">
        <v>43802.319699074098</v>
      </c>
      <c r="C399" s="2">
        <v>43802</v>
      </c>
      <c r="D399" t="s">
        <v>1423</v>
      </c>
      <c r="E399" t="s">
        <v>1424</v>
      </c>
      <c r="H399" t="s">
        <v>29</v>
      </c>
      <c r="J399" t="s">
        <v>1425</v>
      </c>
      <c r="K399" t="s">
        <v>238</v>
      </c>
      <c r="L399" t="s">
        <v>1426</v>
      </c>
      <c r="M399" t="s">
        <v>34</v>
      </c>
      <c r="N399" t="s">
        <v>25</v>
      </c>
      <c r="O399" t="s">
        <v>47</v>
      </c>
      <c r="P399" t="s">
        <v>47</v>
      </c>
      <c r="Q399">
        <v>4770</v>
      </c>
      <c r="R399" t="s">
        <v>1315</v>
      </c>
      <c r="T399" t="str">
        <f>VLOOKUP(Table13[[#This Row],[NodeID]],[1]!Table1[[Node ID]:[URL]],3,0)</f>
        <v>magazine/news/top-5-innovative-vietnamese-companies-to-watch-in-2020</v>
      </c>
      <c r="U399">
        <v>6992</v>
      </c>
    </row>
    <row r="400" spans="1:21" x14ac:dyDescent="0.25">
      <c r="A400">
        <v>10636</v>
      </c>
      <c r="B400" s="1">
        <v>43802.458564814799</v>
      </c>
      <c r="C400" s="2">
        <v>43800</v>
      </c>
      <c r="D400" t="s">
        <v>1427</v>
      </c>
      <c r="H400" t="s">
        <v>20</v>
      </c>
      <c r="I400" t="s">
        <v>20</v>
      </c>
      <c r="J400" t="s">
        <v>1428</v>
      </c>
      <c r="K400" t="s">
        <v>139</v>
      </c>
      <c r="L400" t="s">
        <v>1429</v>
      </c>
      <c r="M400" t="s">
        <v>34</v>
      </c>
      <c r="N400" t="s">
        <v>25</v>
      </c>
      <c r="O400" t="s">
        <v>324</v>
      </c>
      <c r="P400" t="s">
        <v>1430</v>
      </c>
      <c r="Q400">
        <v>4770</v>
      </c>
      <c r="R400" t="s">
        <v>1431</v>
      </c>
      <c r="T400" t="str">
        <f>VLOOKUP(Table13[[#This Row],[NodeID]],[1]!Table1[[Node ID]:[URL]],3,0)</f>
        <v>magazine/news/thai-court-crackdown-on-pirate-english-premier-league-matches</v>
      </c>
      <c r="U400">
        <v>6960</v>
      </c>
    </row>
    <row r="401" spans="1:21" x14ac:dyDescent="0.25">
      <c r="A401">
        <v>10643</v>
      </c>
      <c r="B401" s="1">
        <v>43804.1173263889</v>
      </c>
      <c r="C401" s="2">
        <v>43767</v>
      </c>
      <c r="D401" t="s">
        <v>1432</v>
      </c>
      <c r="H401" t="s">
        <v>29</v>
      </c>
      <c r="J401" t="s">
        <v>1367</v>
      </c>
      <c r="M401" t="s">
        <v>81</v>
      </c>
      <c r="N401" t="s">
        <v>25</v>
      </c>
      <c r="P401" t="s">
        <v>1368</v>
      </c>
      <c r="Q401">
        <v>4770</v>
      </c>
      <c r="T401" t="str">
        <f>VLOOKUP(Table13[[#This Row],[NodeID]],[1]!Table1[[Node ID]:[URL]],3,0)</f>
        <v>magazine/news/rouse-insiders-guide-to-singapore-vol-002</v>
      </c>
      <c r="U401">
        <v>7304</v>
      </c>
    </row>
    <row r="402" spans="1:21" x14ac:dyDescent="0.25">
      <c r="A402">
        <v>10646</v>
      </c>
      <c r="B402" s="1">
        <v>43804.336377314801</v>
      </c>
      <c r="C402" s="2">
        <v>43804</v>
      </c>
      <c r="D402" t="s">
        <v>1433</v>
      </c>
      <c r="E402" t="s">
        <v>1434</v>
      </c>
      <c r="H402" t="s">
        <v>29</v>
      </c>
      <c r="J402" t="s">
        <v>1435</v>
      </c>
      <c r="L402" t="s">
        <v>150</v>
      </c>
      <c r="M402" t="s">
        <v>63</v>
      </c>
      <c r="N402" t="s">
        <v>52</v>
      </c>
      <c r="O402" t="s">
        <v>1436</v>
      </c>
      <c r="P402" t="s">
        <v>1437</v>
      </c>
      <c r="Q402">
        <v>4770</v>
      </c>
      <c r="R402" t="s">
        <v>1438</v>
      </c>
      <c r="T402" t="str">
        <f>VLOOKUP(Table13[[#This Row],[NodeID]],[1]!Table1[[Node ID]:[URL]],3,0)</f>
        <v>magazine/news/china-matters-innovation-collaboration-china</v>
      </c>
      <c r="U402">
        <v>6973</v>
      </c>
    </row>
    <row r="403" spans="1:21" x14ac:dyDescent="0.25">
      <c r="A403">
        <v>10647</v>
      </c>
      <c r="B403" s="1">
        <v>43804.495127314804</v>
      </c>
      <c r="C403" s="2">
        <v>43804</v>
      </c>
      <c r="D403" t="s">
        <v>1439</v>
      </c>
      <c r="H403" t="s">
        <v>176</v>
      </c>
      <c r="I403" t="s">
        <v>176</v>
      </c>
      <c r="J403" t="s">
        <v>1440</v>
      </c>
      <c r="K403" t="s">
        <v>139</v>
      </c>
      <c r="L403" t="s">
        <v>1441</v>
      </c>
      <c r="M403" t="s">
        <v>34</v>
      </c>
      <c r="N403" t="s">
        <v>71</v>
      </c>
      <c r="O403" t="s">
        <v>72</v>
      </c>
      <c r="P403" t="s">
        <v>72</v>
      </c>
      <c r="Q403">
        <v>4770</v>
      </c>
      <c r="T403" t="str">
        <f>VLOOKUP(Table13[[#This Row],[NodeID]],[1]!Table1[[Node ID]:[URL]],3,0)</f>
        <v>magazine/news/three-hidden-issues-that-could-affect-your-china-ip-transaction</v>
      </c>
      <c r="U403">
        <v>6974</v>
      </c>
    </row>
    <row r="404" spans="1:21" x14ac:dyDescent="0.25">
      <c r="A404">
        <v>10673</v>
      </c>
      <c r="B404" s="1">
        <v>43804.533043981501</v>
      </c>
      <c r="C404" s="2">
        <v>43804</v>
      </c>
      <c r="D404" t="s">
        <v>1442</v>
      </c>
      <c r="H404" t="s">
        <v>29</v>
      </c>
      <c r="J404" t="s">
        <v>1443</v>
      </c>
      <c r="M404" t="s">
        <v>81</v>
      </c>
      <c r="Q404">
        <v>4770</v>
      </c>
      <c r="T404" t="str">
        <f>VLOOKUP(Table13[[#This Row],[NodeID]],[1]!Table1[[Node ID]:[URL]],3,0)</f>
        <v>magazine/news/rouse-continues-support-of-the-mitrataa-foundation</v>
      </c>
      <c r="U404">
        <v>7305</v>
      </c>
    </row>
    <row r="405" spans="1:21" x14ac:dyDescent="0.25">
      <c r="A405">
        <v>10676</v>
      </c>
      <c r="B405" s="1">
        <v>43808.294351851902</v>
      </c>
      <c r="C405" s="2">
        <v>43808</v>
      </c>
      <c r="D405" t="s">
        <v>1444</v>
      </c>
      <c r="H405" t="s">
        <v>29</v>
      </c>
      <c r="J405" t="s">
        <v>1445</v>
      </c>
      <c r="K405" t="s">
        <v>194</v>
      </c>
      <c r="L405" t="s">
        <v>1446</v>
      </c>
      <c r="M405" t="s">
        <v>34</v>
      </c>
      <c r="N405" t="s">
        <v>71</v>
      </c>
      <c r="O405" t="s">
        <v>72</v>
      </c>
      <c r="P405" t="s">
        <v>72</v>
      </c>
      <c r="Q405">
        <v>4770</v>
      </c>
      <c r="T405" t="str">
        <f>VLOOKUP(Table13[[#This Row],[NodeID]],[1]!Table1[[Node ID]:[URL]],3,0)</f>
        <v>magazine/news/news-cases-from-china-october-2019</v>
      </c>
      <c r="U405">
        <v>6975</v>
      </c>
    </row>
    <row r="406" spans="1:21" x14ac:dyDescent="0.25">
      <c r="A406">
        <v>10678</v>
      </c>
      <c r="B406" s="1">
        <v>43810.080358796302</v>
      </c>
      <c r="C406" s="2">
        <v>43810</v>
      </c>
      <c r="D406" t="s">
        <v>1447</v>
      </c>
      <c r="E406" t="s">
        <v>1448</v>
      </c>
      <c r="H406" t="s">
        <v>29</v>
      </c>
      <c r="J406" t="s">
        <v>1034</v>
      </c>
      <c r="M406" t="s">
        <v>81</v>
      </c>
      <c r="N406" t="s">
        <v>35</v>
      </c>
      <c r="O406" t="s">
        <v>42</v>
      </c>
      <c r="P406" t="s">
        <v>43</v>
      </c>
      <c r="Q406">
        <v>4770</v>
      </c>
      <c r="R406" t="s">
        <v>605</v>
      </c>
      <c r="T406" t="str">
        <f>VLOOKUP(Table13[[#This Row],[NodeID]],[1]!Table1[[Node ID]:[URL]],3,0)</f>
        <v>magazine/news/rouse-in-profile-edward-hardcastle</v>
      </c>
      <c r="U406">
        <v>7308</v>
      </c>
    </row>
    <row r="407" spans="1:21" x14ac:dyDescent="0.25">
      <c r="A407">
        <v>10681</v>
      </c>
      <c r="B407" s="1">
        <v>43817.596898148098</v>
      </c>
      <c r="C407" s="2">
        <v>43817</v>
      </c>
      <c r="D407" t="s">
        <v>1449</v>
      </c>
      <c r="E407" t="s">
        <v>1450</v>
      </c>
      <c r="H407" t="s">
        <v>29</v>
      </c>
      <c r="J407" t="s">
        <v>1367</v>
      </c>
      <c r="M407" t="s">
        <v>81</v>
      </c>
      <c r="Q407">
        <v>4770</v>
      </c>
      <c r="T407" t="str">
        <f>VLOOKUP(Table13[[#This Row],[NodeID]],[1]!Table1[[Node ID]:[URL]],3,0)</f>
        <v>magazine/news/inta-2020-newsletters</v>
      </c>
      <c r="U407">
        <v>7313</v>
      </c>
    </row>
    <row r="408" spans="1:21" x14ac:dyDescent="0.25">
      <c r="A408">
        <v>10688</v>
      </c>
      <c r="B408" s="1">
        <v>43818.362453703703</v>
      </c>
      <c r="C408" s="2">
        <v>43818</v>
      </c>
      <c r="D408" t="s">
        <v>441</v>
      </c>
      <c r="H408" t="s">
        <v>1468</v>
      </c>
      <c r="I408" t="s">
        <v>118</v>
      </c>
      <c r="J408" t="s">
        <v>442</v>
      </c>
      <c r="K408" t="s">
        <v>120</v>
      </c>
      <c r="L408" t="s">
        <v>443</v>
      </c>
      <c r="M408" t="s">
        <v>34</v>
      </c>
      <c r="N408" t="s">
        <v>71</v>
      </c>
      <c r="O408" t="s">
        <v>72</v>
      </c>
      <c r="P408" t="s">
        <v>72</v>
      </c>
      <c r="Q408">
        <v>4770</v>
      </c>
      <c r="R408" t="s">
        <v>118</v>
      </c>
      <c r="T408" t="str">
        <f>VLOOKUP(Table13[[#This Row],[NodeID]],[1]!Table1[[Node ID]:[URL]],3,0)</f>
        <v>magazine/news/phase-1-of-china-usa-trade-agreement-pharmaceutical-related-ip-issues</v>
      </c>
      <c r="U408">
        <v>7987</v>
      </c>
    </row>
    <row r="409" spans="1:21" x14ac:dyDescent="0.25">
      <c r="A409">
        <v>10690</v>
      </c>
      <c r="B409" s="1">
        <v>43822.097951388903</v>
      </c>
      <c r="C409" s="2">
        <v>43822</v>
      </c>
      <c r="D409" t="s">
        <v>1451</v>
      </c>
      <c r="H409" t="s">
        <v>166</v>
      </c>
      <c r="I409" t="s">
        <v>166</v>
      </c>
      <c r="J409" t="s">
        <v>1452</v>
      </c>
      <c r="K409" t="s">
        <v>164</v>
      </c>
      <c r="L409" t="s">
        <v>451</v>
      </c>
      <c r="M409" t="s">
        <v>34</v>
      </c>
      <c r="N409" t="s">
        <v>35</v>
      </c>
      <c r="Q409">
        <v>4770</v>
      </c>
      <c r="R409" t="s">
        <v>166</v>
      </c>
      <c r="T409" t="str">
        <f>VLOOKUP(Table13[[#This Row],[NodeID]],[1]!Table1[[Node ID]:[URL]],3,0)</f>
        <v>magazine/news/landmark-dutch-decision-to-tackle-climate-change</v>
      </c>
      <c r="U409">
        <v>6978</v>
      </c>
    </row>
    <row r="410" spans="1:21" x14ac:dyDescent="0.25">
      <c r="A410">
        <v>10693</v>
      </c>
      <c r="B410" s="1">
        <v>43822.423240740703</v>
      </c>
      <c r="C410" s="2">
        <v>43817</v>
      </c>
      <c r="D410" t="s">
        <v>1453</v>
      </c>
      <c r="H410" t="s">
        <v>20</v>
      </c>
      <c r="I410" t="s">
        <v>20</v>
      </c>
      <c r="J410" t="s">
        <v>1454</v>
      </c>
      <c r="K410" t="s">
        <v>139</v>
      </c>
      <c r="L410" t="s">
        <v>1455</v>
      </c>
      <c r="M410" t="s">
        <v>34</v>
      </c>
      <c r="N410" t="s">
        <v>25</v>
      </c>
      <c r="O410" t="s">
        <v>129</v>
      </c>
      <c r="P410" t="s">
        <v>141</v>
      </c>
      <c r="Q410">
        <v>4770</v>
      </c>
      <c r="R410" t="s">
        <v>20</v>
      </c>
      <c r="T410" t="str">
        <f>VLOOKUP(Table13[[#This Row],[NodeID]],[1]!Table1[[Node ID]:[URL]],3,0)</f>
        <v>magazine/news/singapore-refuses-protection-for-ferrero-rocher-shape-and-packaging</v>
      </c>
      <c r="U410">
        <v>6981</v>
      </c>
    </row>
    <row r="411" spans="1:21" x14ac:dyDescent="0.25">
      <c r="A411">
        <v>10694</v>
      </c>
      <c r="B411" s="1">
        <v>43823.195706018501</v>
      </c>
      <c r="C411" s="2">
        <v>43823</v>
      </c>
      <c r="D411" t="s">
        <v>1456</v>
      </c>
      <c r="H411" t="s">
        <v>29</v>
      </c>
      <c r="I411" t="s">
        <v>118</v>
      </c>
      <c r="J411" t="s">
        <v>1457</v>
      </c>
      <c r="K411" t="s">
        <v>32</v>
      </c>
      <c r="L411" t="s">
        <v>101</v>
      </c>
      <c r="M411" t="s">
        <v>34</v>
      </c>
      <c r="N411" t="s">
        <v>52</v>
      </c>
      <c r="O411" t="s">
        <v>72</v>
      </c>
      <c r="P411" t="s">
        <v>1458</v>
      </c>
      <c r="Q411">
        <v>4770</v>
      </c>
      <c r="R411" t="s">
        <v>118</v>
      </c>
      <c r="T411" t="str">
        <f>VLOOKUP(Table13[[#This Row],[NodeID]],[1]!Table1[[Node ID]:[URL]],3,0)</f>
        <v>magazine/news/phase-1-of-the-chinaus-trade-agreement-technology-transfer</v>
      </c>
      <c r="U411">
        <v>6984</v>
      </c>
    </row>
    <row r="412" spans="1:21" x14ac:dyDescent="0.25">
      <c r="A412">
        <v>10696</v>
      </c>
      <c r="B412" s="1">
        <v>43823.401469907403</v>
      </c>
      <c r="C412" s="2">
        <v>43821</v>
      </c>
      <c r="D412" t="s">
        <v>1459</v>
      </c>
      <c r="H412" t="s">
        <v>20</v>
      </c>
      <c r="I412" t="s">
        <v>20</v>
      </c>
      <c r="J412" t="s">
        <v>1460</v>
      </c>
      <c r="K412" t="s">
        <v>139</v>
      </c>
      <c r="L412" t="s">
        <v>195</v>
      </c>
      <c r="M412" t="s">
        <v>34</v>
      </c>
      <c r="N412" t="s">
        <v>25</v>
      </c>
      <c r="O412" t="s">
        <v>129</v>
      </c>
      <c r="P412" t="s">
        <v>129</v>
      </c>
      <c r="Q412">
        <v>4770</v>
      </c>
      <c r="R412" t="s">
        <v>20</v>
      </c>
      <c r="T412" t="str">
        <f>VLOOKUP(Table13[[#This Row],[NodeID]],[1]!Table1[[Node ID]:[URL]],3,0)</f>
        <v>magazine/news/compulsory-licensing-procedures-in-indonesia-revised-again</v>
      </c>
      <c r="U412">
        <v>6987</v>
      </c>
    </row>
  </sheetData>
  <pageMargins left="0.75" right="0.75" top="0.75" bottom="0.5" header="0.5" footer="0.75"/>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137E-4E4E-4749-AC5E-1B088D7BCA21}">
  <dimension ref="A1:B412"/>
  <sheetViews>
    <sheetView tabSelected="1" workbookViewId="0"/>
  </sheetViews>
  <sheetFormatPr defaultRowHeight="15" x14ac:dyDescent="0.25"/>
  <cols>
    <col min="1" max="1" width="136.5703125" bestFit="1" customWidth="1"/>
  </cols>
  <sheetData>
    <row r="1" spans="1:2" x14ac:dyDescent="0.25">
      <c r="A1" s="20" t="s">
        <v>1478</v>
      </c>
      <c r="B1" s="21" t="s">
        <v>1479</v>
      </c>
    </row>
    <row r="2" spans="1:2" x14ac:dyDescent="0.25">
      <c r="A2" s="17" t="str">
        <f>VLOOKUP(Table13[[#This Row],[NodeID]],[1]!Table1[[Node ID]:[URL]],3,0)</f>
        <v>magazine/news/roskomnadzor-has-permanently-blocked-rutrackerorg</v>
      </c>
      <c r="B2" s="19">
        <v>7347</v>
      </c>
    </row>
    <row r="3" spans="1:2" x14ac:dyDescent="0.25">
      <c r="A3" s="17" t="str">
        <f>VLOOKUP(Table13[[#This Row],[NodeID]],[1]!Table1[[Node ID]:[URL]],3,0)</f>
        <v>magazine/news/indonesias-draft-patent-law</v>
      </c>
      <c r="B3" s="17">
        <v>7340</v>
      </c>
    </row>
    <row r="4" spans="1:2" x14ac:dyDescent="0.25">
      <c r="A4" s="17" t="str">
        <f>VLOOKUP(Table13[[#This Row],[NodeID]],[1]!Table1[[Node ID]:[URL]],3,0)</f>
        <v>magazine/news/the-new-eu-trade-mark-reform-package</v>
      </c>
      <c r="B4" s="17">
        <v>7350</v>
      </c>
    </row>
    <row r="5" spans="1:2" x14ac:dyDescent="0.25">
      <c r="A5" s="17" t="str">
        <f>VLOOKUP(Table13[[#This Row],[NodeID]],[1]!Table1[[Node ID]:[URL]],3,0)</f>
        <v>magazine/articles/ip-komodo-blog/vietnams-tobacco-wars</v>
      </c>
      <c r="B5" s="17">
        <v>7438</v>
      </c>
    </row>
    <row r="6" spans="1:2" x14ac:dyDescent="0.25">
      <c r="A6" s="17" t="str">
        <f>VLOOKUP(Table13[[#This Row],[NodeID]],[1]!Table1[[Node ID]:[URL]],3,0)</f>
        <v>magazine/news/uae-federal-government-establishes-ip-court-circuit</v>
      </c>
      <c r="B6" s="17">
        <v>7343</v>
      </c>
    </row>
    <row r="7" spans="1:2" x14ac:dyDescent="0.25">
      <c r="A7" s="17" t="str">
        <f>VLOOKUP(Table13[[#This Row],[NodeID]],[1]!Table1[[Node ID]:[URL]],3,0)</f>
        <v>magazine/news/vietnam-new-joint-circular-should-resolve-problem-of-conflicting-company-names-and-trade-marks</v>
      </c>
      <c r="B7" s="17">
        <v>7372</v>
      </c>
    </row>
    <row r="8" spans="1:2" x14ac:dyDescent="0.25">
      <c r="A8" s="17" t="str">
        <f>VLOOKUP(Table13[[#This Row],[NodeID]],[1]!Table1[[Node ID]:[URL]],3,0)</f>
        <v>magazine/news/abolishment-of-use-requirement-at-the-time-of-renewal-of-a-trade-mark-in-the-philippines</v>
      </c>
      <c r="B8" s="17">
        <v>7346</v>
      </c>
    </row>
    <row r="9" spans="1:2" x14ac:dyDescent="0.25">
      <c r="A9" s="17" t="str">
        <f>VLOOKUP(Table13[[#This Row],[NodeID]],[1]!Table1[[Node ID]:[URL]],3,0)</f>
        <v>magazine/news/ip-enforcement-2020</v>
      </c>
      <c r="B9" s="17">
        <v>7384</v>
      </c>
    </row>
    <row r="10" spans="1:2" x14ac:dyDescent="0.25">
      <c r="A10" s="17" t="str">
        <f>VLOOKUP(Table13[[#This Row],[NodeID]],[1]!Table1[[Node ID]:[URL]],3,0)</f>
        <v>magazine/news/launching-the-rouse-a-to-z-guide-to-africa</v>
      </c>
      <c r="B10" s="17">
        <v>7399</v>
      </c>
    </row>
    <row r="11" spans="1:2" x14ac:dyDescent="0.25">
      <c r="A11" s="17" t="str">
        <f>VLOOKUP(Table13[[#This Row],[NodeID]],[1]!Table1[[Node ID]:[URL]],3,0)</f>
        <v>magazine/news/a-z-guide-to-africa-berne-convention-to-foreign-direct-investment</v>
      </c>
      <c r="B11" s="17">
        <v>7410</v>
      </c>
    </row>
    <row r="12" spans="1:2" x14ac:dyDescent="0.25">
      <c r="A12" s="17" t="str">
        <f>VLOOKUP(Table13[[#This Row],[NodeID]],[1]!Table1[[Node ID]:[URL]],3,0)</f>
        <v>magazine/news/registration-of-colour-as-a-trade-mark-in-russia</v>
      </c>
      <c r="B12" s="17">
        <v>7424</v>
      </c>
    </row>
    <row r="13" spans="1:2" x14ac:dyDescent="0.25">
      <c r="A13" s="17" t="str">
        <f>VLOOKUP(Table13[[#This Row],[NodeID]],[1]!Table1[[Node ID]:[URL]],3,0)</f>
        <v>magazine/news/introducing-our-criminal-enforcement-team-in-china</v>
      </c>
      <c r="B13" s="17">
        <v>7443</v>
      </c>
    </row>
    <row r="14" spans="1:2" x14ac:dyDescent="0.25">
      <c r="A14" s="17" t="str">
        <f>VLOOKUP(Table13[[#This Row],[NodeID]],[1]!Table1[[Node ID]:[URL]],3,0)</f>
        <v>magazine/news/indonesia-issues-long-awaited-regulations-on-the-recordal-of-ip-licence-agreements</v>
      </c>
      <c r="B14" s="17">
        <v>7353</v>
      </c>
    </row>
    <row r="15" spans="1:2" x14ac:dyDescent="0.25">
      <c r="A15" s="17" t="str">
        <f>VLOOKUP(Table13[[#This Row],[NodeID]],[1]!Table1[[Node ID]:[URL]],3,0)</f>
        <v>magazine/news/china-trade-mark-office-slashing-of-fees</v>
      </c>
      <c r="B15" s="17">
        <v>7461</v>
      </c>
    </row>
    <row r="16" spans="1:2" x14ac:dyDescent="0.25">
      <c r="A16" s="17" t="str">
        <f>VLOOKUP(Table13[[#This Row],[NodeID]],[1]!Table1[[Node ID]:[URL]],3,0)</f>
        <v>magazine/news/global-growth-for-rouse-with-raft-of-new-executive-promotions</v>
      </c>
      <c r="B16" s="17">
        <v>7334</v>
      </c>
    </row>
    <row r="17" spans="1:2" x14ac:dyDescent="0.25">
      <c r="A17" s="17" t="str">
        <f>VLOOKUP(Table13[[#This Row],[NodeID]],[1]!Table1[[Node ID]:[URL]],3,0)</f>
        <v>magazine/news/vpn-services-in-russia-surrender-or-die</v>
      </c>
      <c r="B17" s="17">
        <v>7505</v>
      </c>
    </row>
    <row r="18" spans="1:2" x14ac:dyDescent="0.25">
      <c r="A18" s="17" t="str">
        <f>VLOOKUP(Table13[[#This Row],[NodeID]],[1]!Table1[[Node ID]:[URL]],3,0)</f>
        <v>magazine/news/protecting-trademarks-in-relation-to-retail-services-in-china</v>
      </c>
      <c r="B18" s="17">
        <v>7508</v>
      </c>
    </row>
    <row r="19" spans="1:2" x14ac:dyDescent="0.25">
      <c r="A19" s="17" t="str">
        <f>VLOOKUP(Table13[[#This Row],[NodeID]],[1]!Table1[[Node ID]:[URL]],3,0)</f>
        <v>magazine/news/nigeria-ip-updates-2017</v>
      </c>
      <c r="B19" s="17">
        <v>7516</v>
      </c>
    </row>
    <row r="20" spans="1:2" x14ac:dyDescent="0.25">
      <c r="A20" s="17" t="str">
        <f>VLOOKUP(Table13[[#This Row],[NodeID]],[1]!Table1[[Node ID]:[URL]],3,0)</f>
        <v>magazine/news/review-of-the-eurasian-patent-system</v>
      </c>
      <c r="B20" s="17">
        <v>7532</v>
      </c>
    </row>
    <row r="21" spans="1:2" x14ac:dyDescent="0.25">
      <c r="A21" s="16" t="str">
        <f>VLOOKUP(Table13[[#This Row],[NodeID]],[1]!Table1[[Node ID]:[URL]],3,0)</f>
        <v>magazine/news/world-trademark-review-1000-2016</v>
      </c>
      <c r="B21" s="17">
        <v>7328</v>
      </c>
    </row>
    <row r="22" spans="1:2" x14ac:dyDescent="0.25">
      <c r="A22" s="16" t="str">
        <f>VLOOKUP(Table13[[#This Row],[NodeID]],[1]!Table1[[Node ID]:[URL]],3,0)</f>
        <v>magazine/articles/ip-komodo-blog/batam-and-the-transport-of-illegal-and-counterfeit-goods</v>
      </c>
      <c r="B22" s="17">
        <v>7363</v>
      </c>
    </row>
    <row r="23" spans="1:2" x14ac:dyDescent="0.25">
      <c r="A23" s="16" t="str">
        <f>VLOOKUP(Table13[[#This Row],[NodeID]],[1]!Table1[[Node ID]:[URL]],3,0)</f>
        <v>magazine/news/ip-stars-2016-trade-mark-rankings</v>
      </c>
      <c r="B23" s="17">
        <v>7329</v>
      </c>
    </row>
    <row r="24" spans="1:2" x14ac:dyDescent="0.25">
      <c r="A24" s="16" t="str">
        <f>VLOOKUP(Table13[[#This Row],[NodeID]],[1]!Table1[[Node ID]:[URL]],3,0)</f>
        <v>magazine/news/counting-counterfeits</v>
      </c>
      <c r="B24" s="19">
        <v>7371</v>
      </c>
    </row>
    <row r="25" spans="1:2" x14ac:dyDescent="0.25">
      <c r="A25" s="16" t="str">
        <f>VLOOKUP(Table13[[#This Row],[NodeID]],[1]!Table1[[Node ID]:[URL]],3,0)</f>
        <v>magazine/news/chambers-asia-pacific-2016</v>
      </c>
      <c r="B25" s="19">
        <v>7330</v>
      </c>
    </row>
    <row r="26" spans="1:2" x14ac:dyDescent="0.25">
      <c r="A26" s="16" t="str">
        <f>VLOOKUP(Table13[[#This Row],[NodeID]],[1]!Table1[[Node ID]:[URL]],3,0)</f>
        <v>magazine/news/rouse-in-the-city</v>
      </c>
      <c r="B26" s="19">
        <v>7331</v>
      </c>
    </row>
    <row r="27" spans="1:2" x14ac:dyDescent="0.25">
      <c r="A27" s="16" t="str">
        <f>VLOOKUP(Table13[[#This Row],[NodeID]],[1]!Table1[[Node ID]:[URL]],3,0)</f>
        <v>magazine/articles/ip-komodo-blog/asics-beaten-in-tiger-logo-race-in-indonesia</v>
      </c>
      <c r="B27" s="19">
        <v>7376</v>
      </c>
    </row>
    <row r="28" spans="1:2" x14ac:dyDescent="0.25">
      <c r="A28" s="16" t="str">
        <f>VLOOKUP(Table13[[#This Row],[NodeID]],[1]!Table1[[Node ID]:[URL]],3,0)</f>
        <v>magazine/news/awards-and-rankings-february-2016</v>
      </c>
      <c r="B28" s="19">
        <v>7332</v>
      </c>
    </row>
    <row r="29" spans="1:2" x14ac:dyDescent="0.25">
      <c r="A29" s="16" t="str">
        <f>VLOOKUP(Table13[[#This Row],[NodeID]],[1]!Table1[[Node ID]:[URL]],3,0)</f>
        <v>magazine/news/asean-patent-hub</v>
      </c>
      <c r="B29" s="19">
        <v>7381</v>
      </c>
    </row>
    <row r="30" spans="1:2" x14ac:dyDescent="0.25">
      <c r="A30" s="16" t="str">
        <f>VLOOKUP(Table13[[#This Row],[NodeID]],[1]!Table1[[Node ID]:[URL]],3,0)</f>
        <v>magazine/news/rouse-in-profile-tim-smith</v>
      </c>
      <c r="B30" s="16">
        <v>6998</v>
      </c>
    </row>
    <row r="31" spans="1:2" x14ac:dyDescent="0.25">
      <c r="A31" s="16" t="str">
        <f>VLOOKUP(Table13[[#This Row],[NodeID]],[1]!Table1[[Node ID]:[URL]],3,0)</f>
        <v>magazine/news/ip-stars-2016-patent-rankings</v>
      </c>
      <c r="B31" s="16">
        <v>7001</v>
      </c>
    </row>
    <row r="32" spans="1:2" x14ac:dyDescent="0.25">
      <c r="A32" s="16" t="str">
        <f>VLOOKUP(Table13[[#This Row],[NodeID]],[1]!Table1[[Node ID]:[URL]],3,0)</f>
        <v>magazine/news/supreme-court-ruling-deals-blow-for-uk-design-rights</v>
      </c>
      <c r="B32" s="19">
        <v>7354</v>
      </c>
    </row>
    <row r="33" spans="1:2" x14ac:dyDescent="0.25">
      <c r="A33" s="16" t="str">
        <f>VLOOKUP(Table13[[#This Row],[NodeID]],[1]!Table1[[Node ID]:[URL]],3,0)</f>
        <v>magazine/news/inta-2016-where-to-drink-and-dine</v>
      </c>
      <c r="B33" s="16">
        <v>7004</v>
      </c>
    </row>
    <row r="34" spans="1:2" x14ac:dyDescent="0.25">
      <c r="A34" s="16" t="str">
        <f>VLOOKUP(Table13[[#This Row],[NodeID]],[1]!Table1[[Node ID]:[URL]],3,0)</f>
        <v>magazine/news/news-and-cases-from-china-february-2016</v>
      </c>
      <c r="B34" s="19">
        <v>7355</v>
      </c>
    </row>
    <row r="35" spans="1:2" x14ac:dyDescent="0.25">
      <c r="A35" s="16" t="str">
        <f>VLOOKUP(Table13[[#This Row],[NodeID]],[1]!Table1[[Node ID]:[URL]],3,0)</f>
        <v>magazine/news/chambers-global-2016</v>
      </c>
      <c r="B35" s="16">
        <v>7007</v>
      </c>
    </row>
    <row r="36" spans="1:2" x14ac:dyDescent="0.25">
      <c r="A36" s="16" t="str">
        <f>VLOOKUP(Table13[[#This Row],[NodeID]],[1]!Table1[[Node ID]:[URL]],3,0)</f>
        <v>magazine/news/new-thailand-trade-mark-act</v>
      </c>
      <c r="B36" s="19">
        <v>7386</v>
      </c>
    </row>
    <row r="37" spans="1:2" x14ac:dyDescent="0.25">
      <c r="A37" s="16" t="str">
        <f>VLOOKUP(Table13[[#This Row],[NodeID]],[1]!Table1[[Node ID]:[URL]],3,0)</f>
        <v>magazine/news/new-law-on-cyber-information-security-and-its-impact-on-data-privacy-in-vietnam</v>
      </c>
      <c r="B37" s="19">
        <v>7360</v>
      </c>
    </row>
    <row r="38" spans="1:2" x14ac:dyDescent="0.25">
      <c r="A38" s="16" t="str">
        <f>VLOOKUP(Table13[[#This Row],[NodeID]],[1]!Table1[[Node ID]:[URL]],3,0)</f>
        <v>magazine/news/rouse-in-profile-chad-dowle</v>
      </c>
      <c r="B38" s="16">
        <v>7010</v>
      </c>
    </row>
    <row r="39" spans="1:2" x14ac:dyDescent="0.25">
      <c r="A39" s="16" t="str">
        <f>VLOOKUP(Table13[[#This Row],[NodeID]],[1]!Table1[[Node ID]:[URL]],3,0)</f>
        <v>magazine/news/data-protection-in-asean</v>
      </c>
      <c r="B39" s="19">
        <v>7392</v>
      </c>
    </row>
    <row r="40" spans="1:2" x14ac:dyDescent="0.25">
      <c r="A40" s="16" t="str">
        <f>VLOOKUP(Table13[[#This Row],[NodeID]],[1]!Table1[[Node ID]:[URL]],3,0)</f>
        <v>magazine/news/the-legal-500-emea-2016</v>
      </c>
      <c r="B40" s="16">
        <v>7011</v>
      </c>
    </row>
    <row r="41" spans="1:2" x14ac:dyDescent="0.25">
      <c r="A41" s="16" t="str">
        <f>VLOOKUP(Table13[[#This Row],[NodeID]],[1]!Table1[[Node ID]:[URL]],3,0)</f>
        <v>magazine/news/is-the-eu-really-a-single-market-perhaps-not-for-eu-trade-marks</v>
      </c>
      <c r="B41" s="19">
        <v>7366</v>
      </c>
    </row>
    <row r="42" spans="1:2" x14ac:dyDescent="0.25">
      <c r="A42" s="16" t="str">
        <f>VLOOKUP(Table13[[#This Row],[NodeID]],[1]!Table1[[Node ID]:[URL]],3,0)</f>
        <v>magazine/news/hong-kong-patent-amendment-bill-2015</v>
      </c>
      <c r="B42" s="19">
        <v>7393</v>
      </c>
    </row>
    <row r="43" spans="1:2" x14ac:dyDescent="0.25">
      <c r="A43" s="16" t="str">
        <f>VLOOKUP(Table13[[#This Row],[NodeID]],[1]!Table1[[Node ID]:[URL]],3,0)</f>
        <v>magazine/news/saudi-arabia-gcc-trade-mark-law-and-implementing-regulations</v>
      </c>
      <c r="B43" s="19">
        <v>7396</v>
      </c>
    </row>
    <row r="44" spans="1:2" x14ac:dyDescent="0.25">
      <c r="A44" s="16" t="str">
        <f>VLOOKUP(Table13[[#This Row],[NodeID]],[1]!Table1[[Node ID]:[URL]],3,0)</f>
        <v>magazine/news/news-and-cases-from-china-april-2016</v>
      </c>
      <c r="B44" s="19">
        <v>7373</v>
      </c>
    </row>
    <row r="45" spans="1:2" x14ac:dyDescent="0.25">
      <c r="A45" s="16" t="str">
        <f>VLOOKUP(Table13[[#This Row],[NodeID]],[1]!Table1[[Node ID]:[URL]],3,0)</f>
        <v>magazine/news/wipr-leaders-2016</v>
      </c>
      <c r="B45" s="16">
        <v>7014</v>
      </c>
    </row>
    <row r="46" spans="1:2" x14ac:dyDescent="0.25">
      <c r="A46" s="16" t="str">
        <f>VLOOKUP(Table13[[#This Row],[NodeID]],[1]!Table1[[Node ID]:[URL]],3,0)</f>
        <v>magazine/news/ip-stars-2016</v>
      </c>
      <c r="B46" s="16">
        <v>7015</v>
      </c>
    </row>
    <row r="47" spans="1:2" x14ac:dyDescent="0.25">
      <c r="A47" s="16" t="str">
        <f>VLOOKUP(Table13[[#This Row],[NodeID]],[1]!Table1[[Node ID]:[URL]],3,0)</f>
        <v>magazine/news/the-top-250-women-in-ip-2016</v>
      </c>
      <c r="B47" s="16">
        <v>7018</v>
      </c>
    </row>
    <row r="48" spans="1:2" x14ac:dyDescent="0.25">
      <c r="A48" s="16" t="str">
        <f>VLOOKUP(Table13[[#This Row],[NodeID]],[1]!Table1[[Node ID]:[URL]],3,0)</f>
        <v>magazine/news/rouse-africa-in-profile-carole-theuri</v>
      </c>
      <c r="B48" s="16">
        <v>7021</v>
      </c>
    </row>
    <row r="49" spans="1:2" x14ac:dyDescent="0.25">
      <c r="A49" s="16" t="str">
        <f>VLOOKUP(Table13[[#This Row],[NodeID]],[1]!Table1[[Node ID]:[URL]],3,0)</f>
        <v>magazine/news/philippines-revised-rules-of-procedure-for-intellectual-property-cases</v>
      </c>
      <c r="B49" s="19">
        <v>7405</v>
      </c>
    </row>
    <row r="50" spans="1:2" x14ac:dyDescent="0.25">
      <c r="A50" s="16" t="str">
        <f>VLOOKUP(Table13[[#This Row],[NodeID]],[1]!Table1[[Node ID]:[URL]],3,0)</f>
        <v>magazine/news/indonesias-new-patent-law</v>
      </c>
      <c r="B50" s="19">
        <v>7439</v>
      </c>
    </row>
    <row r="51" spans="1:2" x14ac:dyDescent="0.25">
      <c r="A51" s="16" t="str">
        <f>VLOOKUP(Table13[[#This Row],[NodeID]],[1]!Table1[[Node ID]:[URL]],3,0)</f>
        <v>magazine/news/awards-and-rankings-may-2016</v>
      </c>
      <c r="B51" s="16">
        <v>7022</v>
      </c>
    </row>
    <row r="52" spans="1:2" x14ac:dyDescent="0.25">
      <c r="A52" s="16" t="str">
        <f>VLOOKUP(Table13[[#This Row],[NodeID]],[1]!Table1[[Node ID]:[URL]],3,0)</f>
        <v>magazine/news/britain-votes-for-brexit</v>
      </c>
      <c r="B52" s="19">
        <v>7385</v>
      </c>
    </row>
    <row r="53" spans="1:2" x14ac:dyDescent="0.25">
      <c r="A53" s="16" t="str">
        <f>VLOOKUP(Table13[[#This Row],[NodeID]],[1]!Table1[[Node ID]:[URL]],3,0)</f>
        <v>magazine/news/united-arab-emirates-prioritising-ip</v>
      </c>
      <c r="B53" s="19">
        <v>7408</v>
      </c>
    </row>
    <row r="54" spans="1:2" x14ac:dyDescent="0.25">
      <c r="A54" s="16" t="str">
        <f>VLOOKUP(Table13[[#This Row],[NodeID]],[1]!Table1[[Node ID]:[URL]],3,0)</f>
        <v>magazine/news/chinas-new-online-advertising-measures</v>
      </c>
      <c r="B54" s="19">
        <v>7409</v>
      </c>
    </row>
    <row r="55" spans="1:2" x14ac:dyDescent="0.25">
      <c r="A55" s="16" t="str">
        <f>VLOOKUP(Table13[[#This Row],[NodeID]],[1]!Table1[[Node ID]:[URL]],3,0)</f>
        <v>magazine/news/copyright-protection-extended-in-the-uk-for-mass-produced-artistic-works</v>
      </c>
      <c r="B55" s="19">
        <v>7389</v>
      </c>
    </row>
    <row r="56" spans="1:2" x14ac:dyDescent="0.25">
      <c r="A56" s="16" t="str">
        <f>VLOOKUP(Table13[[#This Row],[NodeID]],[1]!Table1[[Node ID]:[URL]],3,0)</f>
        <v>magazine/news/rouse-in-profile-charlotte-trinh</v>
      </c>
      <c r="B56" s="16">
        <v>7025</v>
      </c>
    </row>
    <row r="57" spans="1:2" x14ac:dyDescent="0.25">
      <c r="A57" s="16" t="str">
        <f>VLOOKUP(Table13[[#This Row],[NodeID]],[1]!Table1[[Node ID]:[URL]],3,0)</f>
        <v>magazine/news/iam-patent-1000-2016</v>
      </c>
      <c r="B57" s="16">
        <v>7026</v>
      </c>
    </row>
    <row r="58" spans="1:2" x14ac:dyDescent="0.25">
      <c r="A58" s="16" t="str">
        <f>VLOOKUP(Table13[[#This Row],[NodeID]],[1]!Table1[[Node ID]:[URL]],3,0)</f>
        <v>magazine/news/iam-strategy-300-2016</v>
      </c>
      <c r="B58" s="16">
        <v>7027</v>
      </c>
    </row>
    <row r="59" spans="1:2" x14ac:dyDescent="0.25">
      <c r="A59" s="16" t="str">
        <f>VLOOKUP(Table13[[#This Row],[NodeID]],[1]!Table1[[Node ID]:[URL]],3,0)</f>
        <v>magazine/news/progress-of-the-trade-mark-law-in-the-gcc</v>
      </c>
      <c r="B59" s="19">
        <v>7415</v>
      </c>
    </row>
    <row r="60" spans="1:2" x14ac:dyDescent="0.25">
      <c r="A60" s="16" t="str">
        <f>VLOOKUP(Table13[[#This Row],[NodeID]],[1]!Table1[[Node ID]:[URL]],3,0)</f>
        <v>magazine/news/brexit-update-new-microsite-and-the-latest-news</v>
      </c>
      <c r="B60" s="19">
        <v>7400</v>
      </c>
    </row>
    <row r="61" spans="1:2" x14ac:dyDescent="0.25">
      <c r="A61" s="16" t="str">
        <f>VLOOKUP(Table13[[#This Row],[NodeID]],[1]!Table1[[Node ID]:[URL]],3,0)</f>
        <v>magazine/news/rouse-in-profile-nuttachai-jump-unaratana</v>
      </c>
      <c r="B61" s="16">
        <v>7030</v>
      </c>
    </row>
    <row r="62" spans="1:2" x14ac:dyDescent="0.25">
      <c r="A62" s="16" t="str">
        <f>VLOOKUP(Table13[[#This Row],[NodeID]],[1]!Table1[[Node ID]:[URL]],3,0)</f>
        <v>magazine/articles/ip-komodo-blog/pierre-cardin-in-fashion-exile-from-indonesia</v>
      </c>
      <c r="B62" s="16">
        <v>6829</v>
      </c>
    </row>
    <row r="63" spans="1:2" x14ac:dyDescent="0.25">
      <c r="A63" s="16" t="str">
        <f>VLOOKUP(Table13[[#This Row],[NodeID]],[1]!Table1[[Node ID]:[URL]],3,0)</f>
        <v>magazine/news/vietnam-joint-circular-introduces-infringing-domain-name-dispute-guidelines-but-fails-to-address-cybersquatting</v>
      </c>
      <c r="B63" s="19">
        <v>7401</v>
      </c>
    </row>
    <row r="64" spans="1:2" x14ac:dyDescent="0.25">
      <c r="A64" s="16" t="str">
        <f>VLOOKUP(Table13[[#This Row],[NodeID]],[1]!Table1[[Node ID]:[URL]],3,0)</f>
        <v>magazine/news/the-madrid-protocol-coming-soon-to-indonesia-and-thailand</v>
      </c>
      <c r="B64" s="19">
        <v>7404</v>
      </c>
    </row>
    <row r="65" spans="1:2" x14ac:dyDescent="0.25">
      <c r="A65" s="16" t="str">
        <f>VLOOKUP(Table13[[#This Row],[NodeID]],[1]!Table1[[Node ID]:[URL]],3,0)</f>
        <v>magazine/news/whos-who-legal-2016</v>
      </c>
      <c r="B65" s="16">
        <v>7033</v>
      </c>
    </row>
    <row r="66" spans="1:2" x14ac:dyDescent="0.25">
      <c r="A66" s="16" t="str">
        <f>VLOOKUP(Table13[[#This Row],[NodeID]],[1]!Table1[[Node ID]:[URL]],3,0)</f>
        <v>magazine/news/rouse-in-profile-claire-brown</v>
      </c>
      <c r="B66" s="16">
        <v>7036</v>
      </c>
    </row>
    <row r="67" spans="1:2" x14ac:dyDescent="0.25">
      <c r="A67" s="16" t="str">
        <f>VLOOKUP(Table13[[#This Row],[NodeID]],[1]!Table1[[Node ID]:[URL]],3,0)</f>
        <v>magazine/news/indonesias-new-law-on-trade-marks-and-geographical-indications</v>
      </c>
      <c r="B67" s="19">
        <v>7428</v>
      </c>
    </row>
    <row r="68" spans="1:2" x14ac:dyDescent="0.25">
      <c r="A68" s="16" t="str">
        <f>VLOOKUP(Table13[[#This Row],[NodeID]],[1]!Table1[[Node ID]:[URL]],3,0)</f>
        <v>magazine/news/brexit-update-what-could-happen-next-and-other-news</v>
      </c>
      <c r="B68" s="19">
        <v>7413</v>
      </c>
    </row>
    <row r="69" spans="1:2" x14ac:dyDescent="0.25">
      <c r="A69" s="16" t="str">
        <f>VLOOKUP(Table13[[#This Row],[NodeID]],[1]!Table1[[Node ID]:[URL]],3,0)</f>
        <v>magazine/news/chinas-evolution-from-manufacturing-to-innovation</v>
      </c>
      <c r="B69" s="19">
        <v>7414</v>
      </c>
    </row>
    <row r="70" spans="1:2" x14ac:dyDescent="0.25">
      <c r="A70" s="16" t="str">
        <f>VLOOKUP(Table13[[#This Row],[NodeID]],[1]!Table1[[Node ID]:[URL]],3,0)</f>
        <v>magazine/news/legal-500-uk-2016</v>
      </c>
      <c r="B70" s="16">
        <v>7039</v>
      </c>
    </row>
    <row r="71" spans="1:2" x14ac:dyDescent="0.25">
      <c r="A71" s="16" t="str">
        <f>VLOOKUP(Table13[[#This Row],[NodeID]],[1]!Table1[[Node ID]:[URL]],3,0)</f>
        <v>magazine/news/introducing-the-philippines-ip-action-plan-2017-2022</v>
      </c>
      <c r="B71" s="19">
        <v>7432</v>
      </c>
    </row>
    <row r="72" spans="1:2" x14ac:dyDescent="0.25">
      <c r="A72" s="16" t="str">
        <f>VLOOKUP(Table13[[#This Row],[NodeID]],[1]!Table1[[Node ID]:[URL]],3,0)</f>
        <v>magazine/news/rouse-in-profile-carla-leguia</v>
      </c>
      <c r="B72" s="16">
        <v>7044</v>
      </c>
    </row>
    <row r="73" spans="1:2" x14ac:dyDescent="0.25">
      <c r="A73" s="16" t="str">
        <f>VLOOKUP(Table13[[#This Row],[NodeID]],[1]!Table1[[Node ID]:[URL]],3,0)</f>
        <v>magazine/news/victory-for-michael-jordan-in-china-trade-mark-case</v>
      </c>
      <c r="B73" s="19">
        <v>7434</v>
      </c>
    </row>
    <row r="74" spans="1:2" x14ac:dyDescent="0.25">
      <c r="A74" s="16" t="str">
        <f>VLOOKUP(Table13[[#This Row],[NodeID]],[1]!Table1[[Node ID]:[URL]],3,0)</f>
        <v>magazine/news/a-z-guide-to-africa-geographical-indications-to-language-and-literacy</v>
      </c>
      <c r="B74" s="19">
        <v>7425</v>
      </c>
    </row>
    <row r="75" spans="1:2" x14ac:dyDescent="0.25">
      <c r="A75" s="16" t="str">
        <f>VLOOKUP(Table13[[#This Row],[NodeID]],[1]!Table1[[Node ID]:[URL]],3,0)</f>
        <v>magazine/news/chinas-draft-anti-unfair-competition-law-amendments</v>
      </c>
      <c r="B75" s="19">
        <v>7426</v>
      </c>
    </row>
    <row r="76" spans="1:2" x14ac:dyDescent="0.25">
      <c r="A76" s="16" t="str">
        <f>VLOOKUP(Table13[[#This Row],[NodeID]],[1]!Table1[[Node ID]:[URL]],3,0)</f>
        <v>magazine/news/brexit-update-challenge-to-the-uk-governments-authority</v>
      </c>
      <c r="B76" s="19">
        <v>7427</v>
      </c>
    </row>
    <row r="77" spans="1:2" x14ac:dyDescent="0.25">
      <c r="A77" s="16" t="str">
        <f>VLOOKUP(Table13[[#This Row],[NodeID]],[1]!Table1[[Node ID]:[URL]],3,0)</f>
        <v>magazine/news/rouse-in-profile-theresa-mak</v>
      </c>
      <c r="B77" s="16">
        <v>7049</v>
      </c>
    </row>
    <row r="78" spans="1:2" x14ac:dyDescent="0.25">
      <c r="A78" s="16" t="str">
        <f>VLOOKUP(Table13[[#This Row],[NodeID]],[1]!Table1[[Node ID]:[URL]],3,0)</f>
        <v>magazine/news/regulatory-changes-in-indonesia</v>
      </c>
      <c r="B78" s="16">
        <v>7444</v>
      </c>
    </row>
    <row r="79" spans="1:2" x14ac:dyDescent="0.25">
      <c r="A79" s="16" t="str">
        <f>VLOOKUP(Table13[[#This Row],[NodeID]],[1]!Table1[[Node ID]:[URL]],3,0)</f>
        <v>magazine/news/a-z-guide-to-africa-madrid-across-africa-to-regional-integration</v>
      </c>
      <c r="B79" s="19">
        <v>7429</v>
      </c>
    </row>
    <row r="80" spans="1:2" x14ac:dyDescent="0.25">
      <c r="A80" s="16" t="str">
        <f>VLOOKUP(Table13[[#This Row],[NodeID]],[1]!Table1[[Node ID]:[URL]],3,0)</f>
        <v>magazine/news/chambers-uk-2017-rankings</v>
      </c>
      <c r="B80" s="16">
        <v>7052</v>
      </c>
    </row>
    <row r="81" spans="1:2" x14ac:dyDescent="0.25">
      <c r="A81" s="16" t="str">
        <f>VLOOKUP(Table13[[#This Row],[NodeID]],[1]!Table1[[Node ID]:[URL]],3,0)</f>
        <v>magazine/news/hong-kong-to-implement-madrid-protocol-in-2019</v>
      </c>
      <c r="B81" s="16">
        <v>7447</v>
      </c>
    </row>
    <row r="82" spans="1:2" x14ac:dyDescent="0.25">
      <c r="A82" s="16" t="str">
        <f>VLOOKUP(Table13[[#This Row],[NodeID]],[1]!Table1[[Node ID]:[URL]],3,0)</f>
        <v>magazine/news/legal-500-asia-pacific-2017</v>
      </c>
      <c r="B82" s="16">
        <v>7053</v>
      </c>
    </row>
    <row r="83" spans="1:2" x14ac:dyDescent="0.25">
      <c r="A83" s="16" t="str">
        <f>VLOOKUP(Table13[[#This Row],[NodeID]],[1]!Table1[[Node ID]:[URL]],3,0)</f>
        <v>magazine/news/a-z-guide-to-africa-services-protection-to-zimbabwes-40th-aripo-session</v>
      </c>
      <c r="B83" s="19">
        <v>7433</v>
      </c>
    </row>
    <row r="84" spans="1:2" x14ac:dyDescent="0.25">
      <c r="A84" s="16" t="str">
        <f>VLOOKUP(Table13[[#This Row],[NodeID]],[1]!Table1[[Node ID]:[URL]],3,0)</f>
        <v>magazine/news/rouse-in-profile-yen-vu</v>
      </c>
      <c r="B84" s="16">
        <v>7056</v>
      </c>
    </row>
    <row r="85" spans="1:2" x14ac:dyDescent="0.25">
      <c r="A85" s="16" t="str">
        <f>VLOOKUP(Table13[[#This Row],[NodeID]],[1]!Table1[[Node ID]:[URL]],3,0)</f>
        <v>magazine/news/seasons-greetings-2017</v>
      </c>
      <c r="B85" s="16">
        <v>7059</v>
      </c>
    </row>
    <row r="86" spans="1:2" x14ac:dyDescent="0.25">
      <c r="A86" s="16" t="str">
        <f>VLOOKUP(Table13[[#This Row],[NodeID]],[1]!Table1[[Node ID]:[URL]],3,0)</f>
        <v>magazine/news/vietnam-releases-new-official-fees-for-trade-marks</v>
      </c>
      <c r="B86" s="19">
        <v>7437</v>
      </c>
    </row>
    <row r="87" spans="1:2" x14ac:dyDescent="0.25">
      <c r="A87" s="16" t="str">
        <f>VLOOKUP(Table13[[#This Row],[NodeID]],[1]!Table1[[Node ID]:[URL]],3,0)</f>
        <v>magazine/news/qatars-adoption-of-11th-edition-of-nice-classification</v>
      </c>
      <c r="B87" s="16">
        <v>7450</v>
      </c>
    </row>
    <row r="88" spans="1:2" x14ac:dyDescent="0.25">
      <c r="A88" s="16" t="str">
        <f>VLOOKUP(Table13[[#This Row],[NodeID]],[1]!Table1[[Node ID]:[URL]],3,0)</f>
        <v>magazine/news/chambers-asia-pacific-2017</v>
      </c>
      <c r="B88" s="16">
        <v>7060</v>
      </c>
    </row>
    <row r="89" spans="1:2" x14ac:dyDescent="0.25">
      <c r="A89" s="16" t="str">
        <f>VLOOKUP(Table13[[#This Row],[NodeID]],[1]!Table1[[Node ID]:[URL]],3,0)</f>
        <v>magazine/news/chinese-trade-mark-law-the-latest-developments</v>
      </c>
      <c r="B89" s="16">
        <v>7451</v>
      </c>
    </row>
    <row r="90" spans="1:2" x14ac:dyDescent="0.25">
      <c r="A90" s="16" t="str">
        <f>VLOOKUP(Table13[[#This Row],[NodeID]],[1]!Table1[[Node ID]:[URL]],3,0)</f>
        <v>magazine/news/qatars-approval-of-new-designs-law-and-implementing-regulations</v>
      </c>
      <c r="B90" s="16">
        <v>7454</v>
      </c>
    </row>
    <row r="91" spans="1:2" x14ac:dyDescent="0.25">
      <c r="A91" s="16" t="str">
        <f>VLOOKUP(Table13[[#This Row],[NodeID]],[1]!Table1[[Node ID]:[URL]],3,0)</f>
        <v>magazine/news/rouse-in-profile-gunther-roland</v>
      </c>
      <c r="B91" s="16" t="s">
        <v>1463</v>
      </c>
    </row>
    <row r="92" spans="1:2" x14ac:dyDescent="0.25">
      <c r="A92" s="16" t="str">
        <f>VLOOKUP(Table13[[#This Row],[NodeID]],[1]!Table1[[Node ID]:[URL]],3,0)</f>
        <v>magazine/news/asean-ip-action-plan-now-in-force</v>
      </c>
      <c r="B92" s="16">
        <v>7458</v>
      </c>
    </row>
    <row r="93" spans="1:2" x14ac:dyDescent="0.25">
      <c r="A93" s="16" t="str">
        <f>VLOOKUP(Table13[[#This Row],[NodeID]],[1]!Table1[[Node ID]:[URL]],3,0)</f>
        <v>magazine/news/rouse-maintains-excellent-rankings-in-the-wtr-1000</v>
      </c>
      <c r="B93" s="19">
        <v>7061</v>
      </c>
    </row>
    <row r="94" spans="1:2" x14ac:dyDescent="0.25">
      <c r="A94" s="16" t="str">
        <f>VLOOKUP(Table13[[#This Row],[NodeID]],[1]!Table1[[Node ID]:[URL]],3,0)</f>
        <v>magazine/news/jeremy-newman-thinking-outside-the-box</v>
      </c>
      <c r="B94" s="16">
        <v>7512</v>
      </c>
    </row>
    <row r="95" spans="1:2" x14ac:dyDescent="0.25">
      <c r="A95" s="16" t="str">
        <f>VLOOKUP(Table13[[#This Row],[NodeID]],[1]!Table1[[Node ID]:[URL]],3,0)</f>
        <v>magazine/news/rouse-in-profile-donnie-wang</v>
      </c>
      <c r="B95" s="19">
        <v>7333</v>
      </c>
    </row>
    <row r="96" spans="1:2" x14ac:dyDescent="0.25">
      <c r="A96" s="16" t="str">
        <f>VLOOKUP(Table13[[#This Row],[NodeID]],[1]!Table1[[Node ID]:[URL]],3,0)</f>
        <v>magazine/news/uae-divisional-patent-applications</v>
      </c>
      <c r="B96" s="16">
        <v>7466</v>
      </c>
    </row>
    <row r="97" spans="1:2" x14ac:dyDescent="0.25">
      <c r="A97" s="16" t="str">
        <f>VLOOKUP(Table13[[#This Row],[NodeID]],[1]!Table1[[Node ID]:[URL]],3,0)</f>
        <v>magazine/news/rouse-in-profile-nigel-wong</v>
      </c>
      <c r="B97" s="19">
        <v>7064</v>
      </c>
    </row>
    <row r="98" spans="1:2" x14ac:dyDescent="0.25">
      <c r="A98" s="16" t="str">
        <f>VLOOKUP(Table13[[#This Row],[NodeID]],[1]!Table1[[Node ID]:[URL]],3,0)</f>
        <v>magazine/news/enforcing-ip-rights-in-russia-working-with-customs</v>
      </c>
      <c r="B98" s="16">
        <v>7469</v>
      </c>
    </row>
    <row r="99" spans="1:2" x14ac:dyDescent="0.25">
      <c r="A99" s="16" t="str">
        <f>VLOOKUP(Table13[[#This Row],[NodeID]],[1]!Table1[[Node ID]:[URL]],3,0)</f>
        <v>magazine/news/personal-data-protection-in-hong-kong</v>
      </c>
      <c r="B99" s="16">
        <v>7470</v>
      </c>
    </row>
    <row r="100" spans="1:2" x14ac:dyDescent="0.25">
      <c r="A100" s="16" t="str">
        <f>VLOOKUP(Table13[[#This Row],[NodeID]],[1]!Table1[[Node ID]:[URL]],3,0)</f>
        <v>magazine/news/internet-regulations-in-indonesia</v>
      </c>
      <c r="B100" s="16">
        <v>7471</v>
      </c>
    </row>
    <row r="101" spans="1:2" x14ac:dyDescent="0.25">
      <c r="A101" s="16" t="str">
        <f>VLOOKUP(Table13[[#This Row],[NodeID]],[1]!Table1[[Node ID]:[URL]],3,0)</f>
        <v>magazine/news/managing-ip-global-awards</v>
      </c>
      <c r="B101" s="19">
        <v>7065</v>
      </c>
    </row>
    <row r="102" spans="1:2" x14ac:dyDescent="0.25">
      <c r="A102" s="16" t="str">
        <f>VLOOKUP(Table13[[#This Row],[NodeID]],[1]!Table1[[Node ID]:[URL]],3,0)</f>
        <v>magazine/news/new-cambodian-consumer-protection-law</v>
      </c>
      <c r="B102" s="16">
        <v>7485</v>
      </c>
    </row>
    <row r="103" spans="1:2" x14ac:dyDescent="0.25">
      <c r="A103" s="16" t="str">
        <f>VLOOKUP(Table13[[#This Row],[NodeID]],[1]!Table1[[Node ID]:[URL]],3,0)</f>
        <v>magazine/news/online-businesses-and-tax-in-indonesia</v>
      </c>
      <c r="B103" s="16">
        <v>7486</v>
      </c>
    </row>
    <row r="104" spans="1:2" x14ac:dyDescent="0.25">
      <c r="A104" s="16" t="str">
        <f>VLOOKUP(Table13[[#This Row],[NodeID]],[1]!Table1[[Node ID]:[URL]],3,0)</f>
        <v>magazine/news/singapore-transhipment-and-illicit-goods</v>
      </c>
      <c r="B104" s="16">
        <v>7489</v>
      </c>
    </row>
    <row r="105" spans="1:2" x14ac:dyDescent="0.25">
      <c r="A105" s="16" t="str">
        <f>VLOOKUP(Table13[[#This Row],[NodeID]],[1]!Table1[[Node ID]:[URL]],3,0)</f>
        <v>magazine/news/rouse-is-coming-to-inta-in-barcelona</v>
      </c>
      <c r="B105" s="19">
        <v>7068</v>
      </c>
    </row>
    <row r="106" spans="1:2" x14ac:dyDescent="0.25">
      <c r="A106" s="16" t="str">
        <f>VLOOKUP(Table13[[#This Row],[NodeID]],[1]!Table1[[Node ID]:[URL]],3,0)</f>
        <v>magazine/news/the-belt-and-road-impact-on-counterfeit-supply-chains</v>
      </c>
      <c r="B106" s="16">
        <v>7494</v>
      </c>
    </row>
    <row r="107" spans="1:2" x14ac:dyDescent="0.25">
      <c r="A107" s="16" t="str">
        <f>VLOOKUP(Table13[[#This Row],[NodeID]],[1]!Table1[[Node ID]:[URL]],3,0)</f>
        <v>magazine/news/managing-ip-global-awards-rouse-wins-in-three-categories</v>
      </c>
      <c r="B107" s="19">
        <v>7071</v>
      </c>
    </row>
    <row r="108" spans="1:2" x14ac:dyDescent="0.25">
      <c r="A108" s="16" t="str">
        <f>VLOOKUP(Table13[[#This Row],[NodeID]],[1]!Table1[[Node ID]:[URL]],3,0)</f>
        <v>magazine/news/russia-customs</v>
      </c>
      <c r="B108" s="16">
        <v>7455</v>
      </c>
    </row>
    <row r="109" spans="1:2" x14ac:dyDescent="0.25">
      <c r="A109" s="16" t="str">
        <f>VLOOKUP(Table13[[#This Row],[NodeID]],[1]!Table1[[Node ID]:[URL]],3,0)</f>
        <v>magazine/news/myanmar-draft-laws-on-patent-industrial-design-and-trade-mark-released</v>
      </c>
      <c r="B109" s="16">
        <v>7513</v>
      </c>
    </row>
    <row r="110" spans="1:2" x14ac:dyDescent="0.25">
      <c r="A110" s="16" t="str">
        <f>VLOOKUP(Table13[[#This Row],[NodeID]],[1]!Table1[[Node ID]:[URL]],3,0)</f>
        <v>magazine/news/mip-ip-stars-2017-trade-marks</v>
      </c>
      <c r="B110" s="19">
        <v>7072</v>
      </c>
    </row>
    <row r="111" spans="1:2" x14ac:dyDescent="0.25">
      <c r="A111" s="16" t="str">
        <f>VLOOKUP(Table13[[#This Row],[NodeID]],[1]!Table1[[Node ID]:[URL]],3,0)</f>
        <v>magazine/news/date-announced-for-thailand-to-join-madrid-protocol</v>
      </c>
      <c r="B111" s="16">
        <v>7495</v>
      </c>
    </row>
    <row r="112" spans="1:2" x14ac:dyDescent="0.25">
      <c r="A112" s="16" t="str">
        <f>VLOOKUP(Table13[[#This Row],[NodeID]],[1]!Table1[[Node ID]:[URL]],3,0)</f>
        <v>magazine/news/article-20-of-the-new-patent-law-in-indonesia</v>
      </c>
      <c r="B112" s="16">
        <v>7496</v>
      </c>
    </row>
    <row r="113" spans="1:2" x14ac:dyDescent="0.25">
      <c r="A113" s="16" t="str">
        <f>VLOOKUP(Table13[[#This Row],[NodeID]],[1]!Table1[[Node ID]:[URL]],3,0)</f>
        <v>magazine/news/protection-of-traditional-knowledge-and-genetic-resources</v>
      </c>
      <c r="B113" s="16">
        <v>7497</v>
      </c>
    </row>
    <row r="114" spans="1:2" x14ac:dyDescent="0.25">
      <c r="A114" s="16" t="str">
        <f>VLOOKUP(Table13[[#This Row],[NodeID]],[1]!Table1[[Node ID]:[URL]],3,0)</f>
        <v>magazine/news/a-summary-of-the-china-customs-ip-protection-report</v>
      </c>
      <c r="B114" s="16">
        <v>7484</v>
      </c>
    </row>
    <row r="115" spans="1:2" x14ac:dyDescent="0.25">
      <c r="A115" s="16" t="str">
        <f>VLOOKUP(Table13[[#This Row],[NodeID]],[1]!Table1[[Node ID]:[URL]],3,0)</f>
        <v>magazine/news/introduction-to-myanmar-draft-trade-mark-law-2017</v>
      </c>
      <c r="B115" s="16">
        <v>7498</v>
      </c>
    </row>
    <row r="116" spans="1:2" x14ac:dyDescent="0.25">
      <c r="A116" s="16" t="str">
        <f>VLOOKUP(Table13[[#This Row],[NodeID]],[1]!Table1[[Node ID]:[URL]],3,0)</f>
        <v>magazine/news/rouse-in-profile-rupert-ross-macdonald</v>
      </c>
      <c r="B116" s="19">
        <v>7075</v>
      </c>
    </row>
    <row r="117" spans="1:2" x14ac:dyDescent="0.25">
      <c r="A117" s="16" t="str">
        <f>VLOOKUP(Table13[[#This Row],[NodeID]],[1]!Table1[[Node ID]:[URL]],3,0)</f>
        <v>magazine/news/whos-who-legal-2017</v>
      </c>
      <c r="B117" s="19">
        <v>7076</v>
      </c>
    </row>
    <row r="118" spans="1:2" x14ac:dyDescent="0.25">
      <c r="A118" s="16" t="str">
        <f>VLOOKUP(Table13[[#This Row],[NodeID]],[1]!Table1[[Node ID]:[URL]],3,0)</f>
        <v>magazine/news/its-official-indonesia-is-the-100th-country-accessing-the-madrid-protocol</v>
      </c>
      <c r="B118" s="16">
        <v>7499</v>
      </c>
    </row>
    <row r="119" spans="1:2" x14ac:dyDescent="0.25">
      <c r="A119" s="16" t="str">
        <f>VLOOKUP(Table13[[#This Row],[NodeID]],[1]!Table1[[Node ID]:[URL]],3,0)</f>
        <v>magazine/news/revision-of-official-fees-by-russian-patent-office</v>
      </c>
      <c r="B119" s="16">
        <v>7500</v>
      </c>
    </row>
    <row r="120" spans="1:2" x14ac:dyDescent="0.25">
      <c r="A120" s="16" t="str">
        <f>VLOOKUP(Table13[[#This Row],[NodeID]],[1]!Table1[[Node ID]:[URL]],3,0)</f>
        <v>magazine/news/mip-ip-stars-2017-patents</v>
      </c>
      <c r="B120" s="19">
        <v>7077</v>
      </c>
    </row>
    <row r="121" spans="1:2" x14ac:dyDescent="0.25">
      <c r="A121" s="16" t="str">
        <f>VLOOKUP(Table13[[#This Row],[NodeID]],[1]!Table1[[Node ID]:[URL]],3,0)</f>
        <v>magazine/news/rouse-in-profile-elena-kulakova</v>
      </c>
      <c r="B121" s="19">
        <v>7080</v>
      </c>
    </row>
    <row r="122" spans="1:2" x14ac:dyDescent="0.25">
      <c r="A122" s="16" t="str">
        <f>VLOOKUP(Table13[[#This Row],[NodeID]],[1]!Table1[[Node ID]:[URL]],3,0)</f>
        <v>magazine/news/rouse-china-secures-precedent-setting-judgment-for-new-balance-in-china</v>
      </c>
      <c r="B122" s="16">
        <v>6832</v>
      </c>
    </row>
    <row r="123" spans="1:2" x14ac:dyDescent="0.25">
      <c r="A123" s="16" t="str">
        <f>VLOOKUP(Table13[[#This Row],[NodeID]],[1]!Table1[[Node ID]:[URL]],3,0)</f>
        <v>magazine/news/impressive-rouse-presence-on-2018-inta-committees</v>
      </c>
      <c r="B123" s="19">
        <v>7083</v>
      </c>
    </row>
    <row r="124" spans="1:2" x14ac:dyDescent="0.25">
      <c r="A124" s="16" t="str">
        <f>VLOOKUP(Table13[[#This Row],[NodeID]],[1]!Table1[[Node ID]:[URL]],3,0)</f>
        <v>magazine/news/summary-of-prc-unfair-competition-law-amendments</v>
      </c>
      <c r="B124" s="16">
        <v>7502</v>
      </c>
    </row>
    <row r="125" spans="1:2" x14ac:dyDescent="0.25">
      <c r="A125" s="16" t="str">
        <f>VLOOKUP(Table13[[#This Row],[NodeID]],[1]!Table1[[Node ID]:[URL]],3,0)</f>
        <v>magazine/news/rouse-in-profile-yurio-astary</v>
      </c>
      <c r="B125" s="19">
        <v>7086</v>
      </c>
    </row>
    <row r="126" spans="1:2" x14ac:dyDescent="0.25">
      <c r="A126" s="16" t="str">
        <f>VLOOKUP(Table13[[#This Row],[NodeID]],[1]!Table1[[Node ID]:[URL]],3,0)</f>
        <v>magazine/news/growth-in-asia-for-rouse-with-cambodia-office-opening</v>
      </c>
      <c r="B126" s="19">
        <v>7089</v>
      </c>
    </row>
    <row r="127" spans="1:2" x14ac:dyDescent="0.25">
      <c r="A127" s="16" t="str">
        <f>VLOOKUP(Table13[[#This Row],[NodeID]],[1]!Table1[[Node ID]:[URL]],3,0)</f>
        <v>magazine/news/4-things-to-note-about-filing-trade-mark-application-in-foreign-countries-under-the-madrid-protocol</v>
      </c>
      <c r="B127" s="18">
        <v>7501</v>
      </c>
    </row>
    <row r="128" spans="1:2" x14ac:dyDescent="0.25">
      <c r="A128" s="16" t="str">
        <f>VLOOKUP(Table13[[#This Row],[NodeID]],[1]!Table1[[Node ID]:[URL]],3,0)</f>
        <v>magazine/news/rouse-in-profile-vannary-tep</v>
      </c>
      <c r="B128" s="19">
        <v>7092</v>
      </c>
    </row>
    <row r="129" spans="1:2" x14ac:dyDescent="0.25">
      <c r="A129" s="16" t="str">
        <f>VLOOKUP(Table13[[#This Row],[NodeID]],[1]!Table1[[Node ID]:[URL]],3,0)</f>
        <v>magazine/news/integrating-adaptation-strategy-to-climate-change-into-geographical-indication-protection</v>
      </c>
      <c r="B129" s="16">
        <v>7511</v>
      </c>
    </row>
    <row r="130" spans="1:2" x14ac:dyDescent="0.25">
      <c r="A130" s="16" t="str">
        <f>VLOOKUP(Table13[[#This Row],[NodeID]],[1]!Table1[[Node ID]:[URL]],3,0)</f>
        <v>magazine/news/rouse-in-profile-holly-white</v>
      </c>
      <c r="B130" s="19">
        <v>7095</v>
      </c>
    </row>
    <row r="131" spans="1:2" x14ac:dyDescent="0.25">
      <c r="A131" s="16" t="str">
        <f>VLOOKUP(Table13[[#This Row],[NodeID]],[1]!Table1[[Node ID]:[URL]],3,0)</f>
        <v>magazine/news/in-need-of-transformation-the-ip-industry-at-a-crossroads</v>
      </c>
      <c r="B131" s="19">
        <v>7531</v>
      </c>
    </row>
    <row r="132" spans="1:2" x14ac:dyDescent="0.25">
      <c r="A132" s="16" t="str">
        <f>VLOOKUP(Table13[[#This Row],[NodeID]],[1]!Table1[[Node ID]:[URL]],3,0)</f>
        <v>magazine/news/the-legal-500-asia-pacific-2018</v>
      </c>
      <c r="B132" s="19">
        <v>7096</v>
      </c>
    </row>
    <row r="133" spans="1:2" x14ac:dyDescent="0.25">
      <c r="A133" s="16" t="str">
        <f>VLOOKUP(Table13[[#This Row],[NodeID]],[1]!Table1[[Node ID]:[URL]],3,0)</f>
        <v>magazine/news/gulf-co-operation-council-countries-patent-landscape</v>
      </c>
      <c r="B133" s="19">
        <v>7533</v>
      </c>
    </row>
    <row r="134" spans="1:2" x14ac:dyDescent="0.25">
      <c r="A134" s="16" t="str">
        <f>VLOOKUP(Table13[[#This Row],[NodeID]],[1]!Table1[[Node ID]:[URL]],3,0)</f>
        <v>magazine/news/saudi-arabia-patent-landscape</v>
      </c>
      <c r="B134" s="19">
        <v>7732</v>
      </c>
    </row>
    <row r="135" spans="1:2" x14ac:dyDescent="0.25">
      <c r="A135" s="16" t="str">
        <f>VLOOKUP(Table13[[#This Row],[NodeID]],[1]!Table1[[Node ID]:[URL]],3,0)</f>
        <v>magazine/news/united-arab-emirates</v>
      </c>
      <c r="B135" s="19">
        <v>7538</v>
      </c>
    </row>
    <row r="136" spans="1:2" x14ac:dyDescent="0.25">
      <c r="A136" s="16" t="str">
        <f>VLOOKUP(Table13[[#This Row],[NodeID]],[1]!Table1[[Node ID]:[URL]],3,0)</f>
        <v>magazine/news/green-climate-fund-as-a-patent-pool-for-climate-change-technologies</v>
      </c>
      <c r="B136" s="19">
        <v>7541</v>
      </c>
    </row>
    <row r="137" spans="1:2" x14ac:dyDescent="0.25">
      <c r="A137" s="16" t="str">
        <f>VLOOKUP(Table13[[#This Row],[NodeID]],[1]!Table1[[Node ID]:[URL]],3,0)</f>
        <v>magazine/news/circular-16-makes-extensive-changes-to-the-ip-system-in-vietnam-patents</v>
      </c>
      <c r="B137" s="19">
        <v>7544</v>
      </c>
    </row>
    <row r="138" spans="1:2" x14ac:dyDescent="0.25">
      <c r="A138" s="16" t="str">
        <f>VLOOKUP(Table13[[#This Row],[NodeID]],[1]!Table1[[Node ID]:[URL]],3,0)</f>
        <v>magazine/news/rouse-in-profile-luke-minford</v>
      </c>
      <c r="B138" s="19">
        <v>7101</v>
      </c>
    </row>
    <row r="139" spans="1:2" x14ac:dyDescent="0.25">
      <c r="A139" s="16" t="str">
        <f>VLOOKUP(Table13[[#This Row],[NodeID]],[1]!Table1[[Node ID]:[URL]],3,0)</f>
        <v>magazine/news/iraq-power-of-attorney-legalisation</v>
      </c>
      <c r="B139" s="19">
        <v>7547</v>
      </c>
    </row>
    <row r="140" spans="1:2" x14ac:dyDescent="0.25">
      <c r="A140" s="16" t="str">
        <f>VLOOKUP(Table13[[#This Row],[NodeID]],[1]!Table1[[Node ID]:[URL]],3,0)</f>
        <v>magazine/news/rouse-is-coming-to-inta-see-you-in-seattle</v>
      </c>
      <c r="B140" s="19">
        <v>7335</v>
      </c>
    </row>
    <row r="141" spans="1:2" x14ac:dyDescent="0.25">
      <c r="A141" s="18" t="str">
        <f>VLOOKUP(Table13[[#This Row],[NodeID]],[1]!Table1[[Node ID]:[URL]],3,0)</f>
        <v>magazine/news/innovating-with-china-a-new-perspective</v>
      </c>
      <c r="B141" s="16">
        <v>7715</v>
      </c>
    </row>
    <row r="142" spans="1:2" x14ac:dyDescent="0.25">
      <c r="A142" s="16" t="str">
        <f>VLOOKUP(Table13[[#This Row],[NodeID]],[1]!Table1[[Node ID]:[URL]],3,0)</f>
        <v>magazine/news/cambodian-trademark-fees-and-timeframes</v>
      </c>
      <c r="B142" s="19">
        <v>7549</v>
      </c>
    </row>
    <row r="143" spans="1:2" x14ac:dyDescent="0.25">
      <c r="A143" s="16" t="str">
        <f>VLOOKUP(Table13[[#This Row],[NodeID]],[1]!Table1[[Node ID]:[URL]],3,0)</f>
        <v>magazine/news/six-nominations-for-rouse-in-2018-mip-awards</v>
      </c>
      <c r="B143" s="19">
        <v>7102</v>
      </c>
    </row>
    <row r="144" spans="1:2" x14ac:dyDescent="0.25">
      <c r="A144" s="18" t="str">
        <f>VLOOKUP(Table13[[#This Row],[NodeID]],[1]!Table1[[Node ID]:[URL]],3,0)</f>
        <v>magazine/news/changing-attitudes-to-letters-of-consent-in-china</v>
      </c>
      <c r="B144" s="19">
        <v>7548</v>
      </c>
    </row>
    <row r="145" spans="1:2" x14ac:dyDescent="0.25">
      <c r="A145" s="16" t="str">
        <f>VLOOKUP(Table13[[#This Row],[NodeID]],[1]!Table1[[Node ID]:[URL]],3,0)</f>
        <v>magazine/news/parallels-in-russia-upcoming-changes</v>
      </c>
      <c r="B145" s="19">
        <v>7553</v>
      </c>
    </row>
    <row r="146" spans="1:2" x14ac:dyDescent="0.25">
      <c r="A146" s="16" t="str">
        <f>VLOOKUP(Table13[[#This Row],[NodeID]],[1]!Table1[[Node ID]:[URL]],3,0)</f>
        <v>magazine/news/myanmar-new-ip-laws-approved-by-the-upper-house</v>
      </c>
      <c r="B146" s="19">
        <v>7552</v>
      </c>
    </row>
    <row r="147" spans="1:2" x14ac:dyDescent="0.25">
      <c r="A147" s="16" t="str">
        <f>VLOOKUP(Table13[[#This Row],[NodeID]],[1]!Table1[[Node ID]:[URL]],3,0)</f>
        <v>magazine/news/rouse-in-profile-samantha-grainger</v>
      </c>
      <c r="B147" s="19">
        <v>7105</v>
      </c>
    </row>
    <row r="148" spans="1:2" x14ac:dyDescent="0.25">
      <c r="A148" s="16" t="str">
        <f>VLOOKUP(Table13[[#This Row],[NodeID]],[1]!Table1[[Node ID]:[URL]],3,0)</f>
        <v>magazine/news/circular-16-makes-extensive-changes-to-the-ip-system-in-vietnam-trade-marks</v>
      </c>
      <c r="B148" s="19">
        <v>7554</v>
      </c>
    </row>
    <row r="149" spans="1:2" x14ac:dyDescent="0.25">
      <c r="A149" s="16" t="str">
        <f>VLOOKUP(Table13[[#This Row],[NodeID]],[1]!Table1[[Node ID]:[URL]],3,0)</f>
        <v>magazine/news/landmark-deal-to-produce-aluminium-air-batteries-in-china</v>
      </c>
      <c r="B149" s="19">
        <v>7557</v>
      </c>
    </row>
    <row r="150" spans="1:2" x14ac:dyDescent="0.25">
      <c r="A150" s="16" t="str">
        <f>VLOOKUP(Table13[[#This Row],[NodeID]],[1]!Table1[[Node ID]:[URL]],3,0)</f>
        <v>magazine/news/rouse-in-profile-dalad-chadarat-vilaphol</v>
      </c>
      <c r="B150" s="19">
        <v>7110</v>
      </c>
    </row>
    <row r="151" spans="1:2" x14ac:dyDescent="0.25">
      <c r="A151" s="16" t="str">
        <f>VLOOKUP(Table13[[#This Row],[NodeID]],[1]!Table1[[Node ID]:[URL]],3,0)</f>
        <v>magazine/news/india-gi-success-for-rouse-thailand</v>
      </c>
      <c r="B151" s="19">
        <v>7560</v>
      </c>
    </row>
    <row r="152" spans="1:2" x14ac:dyDescent="0.25">
      <c r="A152" s="16" t="str">
        <f>VLOOKUP(Table13[[#This Row],[NodeID]],[1]!Table1[[Node ID]:[URL]],3,0)</f>
        <v>magazine/news/myanmars-patent-designs-copyright-and-trademark-laws</v>
      </c>
      <c r="B152" s="19">
        <v>7562</v>
      </c>
    </row>
    <row r="153" spans="1:2" x14ac:dyDescent="0.25">
      <c r="A153" s="16" t="str">
        <f>VLOOKUP(Table13[[#This Row],[NodeID]],[1]!Table1[[Node ID]:[URL]],3,0)</f>
        <v>magazine/news/rouse-wins-at-2018-mip-asia-pacific-awards</v>
      </c>
      <c r="B153" s="19">
        <v>7117</v>
      </c>
    </row>
    <row r="154" spans="1:2" x14ac:dyDescent="0.25">
      <c r="A154" s="16" t="str">
        <f>VLOOKUP(Table13[[#This Row],[NodeID]],[1]!Table1[[Node ID]:[URL]],3,0)</f>
        <v>magazine/news/domain-name-dispute-resolution-policy-developments-in-2017</v>
      </c>
      <c r="B154" s="19">
        <v>7561</v>
      </c>
    </row>
    <row r="155" spans="1:2" x14ac:dyDescent="0.25">
      <c r="A155" s="16" t="str">
        <f>VLOOKUP(Table13[[#This Row],[NodeID]],[1]!Table1[[Node ID]:[URL]],3,0)</f>
        <v>magazine/news/asean-korean-ip-cooperation</v>
      </c>
      <c r="B155" s="19">
        <v>7565</v>
      </c>
    </row>
    <row r="156" spans="1:2" x14ac:dyDescent="0.25">
      <c r="A156" s="16" t="str">
        <f>VLOOKUP(Table13[[#This Row],[NodeID]],[1]!Table1[[Node ID]:[URL]],3,0)</f>
        <v>magazine/news/anti-counterfeiting-industry-activity-in-cambodia</v>
      </c>
      <c r="B156" s="19">
        <v>7566</v>
      </c>
    </row>
    <row r="157" spans="1:2" x14ac:dyDescent="0.25">
      <c r="A157" s="18" t="str">
        <f>VLOOKUP(Table13[[#This Row],[NodeID]],[1]!Table1[[Node ID]:[URL]],3,0)</f>
        <v>magazine/news/leadership-promotion-in-dubai</v>
      </c>
      <c r="B157" s="19">
        <v>7336</v>
      </c>
    </row>
    <row r="158" spans="1:2" x14ac:dyDescent="0.25">
      <c r="A158" s="16" t="str">
        <f>VLOOKUP(Table13[[#This Row],[NodeID]],[1]!Table1[[Node ID]:[URL]],3,0)</f>
        <v>magazine/news/rouseconnect-at-inta-2018</v>
      </c>
      <c r="B158" s="19">
        <v>7121</v>
      </c>
    </row>
    <row r="159" spans="1:2" x14ac:dyDescent="0.25">
      <c r="A159" s="16" t="str">
        <f>VLOOKUP(Table13[[#This Row],[NodeID]],[1]!Table1[[Node ID]:[URL]],3,0)</f>
        <v>magazine/news/rouse-in-profile-claire-corral</v>
      </c>
      <c r="B159" s="19">
        <v>7122</v>
      </c>
    </row>
    <row r="160" spans="1:2" x14ac:dyDescent="0.25">
      <c r="A160" s="16" t="str">
        <f>VLOOKUP(Table13[[#This Row],[NodeID]],[1]!Table1[[Node ID]:[URL]],3,0)</f>
        <v>magazine/news/top-250-women-in-ip-2018</v>
      </c>
      <c r="B160" s="19">
        <v>7125</v>
      </c>
    </row>
    <row r="161" spans="1:2" x14ac:dyDescent="0.25">
      <c r="A161" s="16" t="str">
        <f>VLOOKUP(Table13[[#This Row],[NodeID]],[1]!Table1[[Node ID]:[URL]],3,0)</f>
        <v>magazine/news/ustr-report-on-chinas-technology-transfer-regime</v>
      </c>
      <c r="B161" s="19">
        <v>7569</v>
      </c>
    </row>
    <row r="162" spans="1:2" x14ac:dyDescent="0.25">
      <c r="A162" s="16" t="str">
        <f>VLOOKUP(Table13[[#This Row],[NodeID]],[1]!Table1[[Node ID]:[URL]],3,0)</f>
        <v>magazine/news/what-is-your-intellectual-property-carbon-footprint</v>
      </c>
      <c r="B162" s="19">
        <v>7570</v>
      </c>
    </row>
    <row r="163" spans="1:2" x14ac:dyDescent="0.25">
      <c r="A163" s="16" t="str">
        <f>VLOOKUP(Table13[[#This Row],[NodeID]],[1]!Table1[[Node ID]:[URL]],3,0)</f>
        <v>magazine/news/local-movies-and-piracy-in-indonesia</v>
      </c>
      <c r="B163" s="16">
        <v>7573</v>
      </c>
    </row>
    <row r="164" spans="1:2" x14ac:dyDescent="0.25">
      <c r="A164" s="16" t="str">
        <f>VLOOKUP(Table13[[#This Row],[NodeID]],[1]!Table1[[Node ID]:[URL]],3,0)</f>
        <v>magazine/news/indonesia-customs-implementing-regulations-for-ip-recordal-and-seizure-passed</v>
      </c>
      <c r="B164" s="16">
        <v>7574</v>
      </c>
    </row>
    <row r="165" spans="1:2" x14ac:dyDescent="0.25">
      <c r="A165" s="16" t="str">
        <f>VLOOKUP(Table13[[#This Row],[NodeID]],[1]!Table1[[Node ID]:[URL]],3,0)</f>
        <v>magazine/news/rouse-boosts-global-patent-offer-with-new-strategy-role-hire-in-china</v>
      </c>
      <c r="B165" s="19">
        <v>7118</v>
      </c>
    </row>
    <row r="166" spans="1:2" x14ac:dyDescent="0.25">
      <c r="A166" s="16" t="str">
        <f>VLOOKUP(Table13[[#This Row],[NodeID]],[1]!Table1[[Node ID]:[URL]],3,0)</f>
        <v>magazine/news/wtr-industry-awards-2018</v>
      </c>
      <c r="B166" s="19">
        <v>7130</v>
      </c>
    </row>
    <row r="167" spans="1:2" x14ac:dyDescent="0.25">
      <c r="A167" s="16" t="str">
        <f>VLOOKUP(Table13[[#This Row],[NodeID]],[1]!Table1[[Node ID]:[URL]],3,0)</f>
        <v>magazine/news/vietnam-to-launch-a-patent-prosecution-highway-programme-in-conjunction-with-korea</v>
      </c>
      <c r="B167" s="16">
        <v>7576</v>
      </c>
    </row>
    <row r="168" spans="1:2" x14ac:dyDescent="0.25">
      <c r="A168" s="16" t="str">
        <f>VLOOKUP(Table13[[#This Row],[NodeID]],[1]!Table1[[Node ID]:[URL]],3,0)</f>
        <v>magazine/news/china-to-allow-patent-extension-of-term</v>
      </c>
      <c r="B168" s="16">
        <v>7575</v>
      </c>
    </row>
    <row r="169" spans="1:2" x14ac:dyDescent="0.25">
      <c r="A169" s="16" t="str">
        <f>VLOOKUP(Table13[[#This Row],[NodeID]],[1]!Table1[[Node ID]:[URL]],3,0)</f>
        <v>magazine/news/rouse-in-profile-hatty-cui</v>
      </c>
      <c r="B169" s="16">
        <v>7133</v>
      </c>
    </row>
    <row r="170" spans="1:2" x14ac:dyDescent="0.25">
      <c r="A170" s="16" t="str">
        <f>VLOOKUP(Table13[[#This Row],[NodeID]],[1]!Table1[[Node ID]:[URL]],3,0)</f>
        <v>magazine/news/rouseconnect-bec-ordish</v>
      </c>
      <c r="B170" s="16">
        <v>7136</v>
      </c>
    </row>
    <row r="171" spans="1:2" x14ac:dyDescent="0.25">
      <c r="A171" s="16" t="str">
        <f>VLOOKUP(Table13[[#This Row],[NodeID]],[1]!Table1[[Node ID]:[URL]],3,0)</f>
        <v>magazine/news/a-call-for-public-comment-on-further-amendments-to-the-chinese-trademark-law</v>
      </c>
      <c r="B171" s="16">
        <v>7580</v>
      </c>
    </row>
    <row r="172" spans="1:2" x14ac:dyDescent="0.25">
      <c r="A172" s="16" t="str">
        <f>VLOOKUP(Table13[[#This Row],[NodeID]],[1]!Table1[[Node ID]:[URL]],3,0)</f>
        <v>magazine/news/us-and-eu-ip-judgements-on-se-asian-countries-part-3-indonesia</v>
      </c>
      <c r="B172" s="16">
        <v>7733</v>
      </c>
    </row>
    <row r="173" spans="1:2" x14ac:dyDescent="0.25">
      <c r="A173" s="16" t="str">
        <f>VLOOKUP(Table13[[#This Row],[NodeID]],[1]!Table1[[Node ID]:[URL]],3,0)</f>
        <v>magazine/news/is-dealing-with-climate-change-a-corporations-obligation-to-human-rights</v>
      </c>
      <c r="B173" s="16">
        <v>7585</v>
      </c>
    </row>
    <row r="174" spans="1:2" x14ac:dyDescent="0.25">
      <c r="A174" s="16" t="str">
        <f>VLOOKUP(Table13[[#This Row],[NodeID]],[1]!Table1[[Node ID]:[URL]],3,0)</f>
        <v>magazine/news/laos-amends-its-ip-law</v>
      </c>
      <c r="B174" s="16">
        <v>7586</v>
      </c>
    </row>
    <row r="175" spans="1:2" x14ac:dyDescent="0.25">
      <c r="A175" s="16" t="str">
        <f>VLOOKUP(Table13[[#This Row],[NodeID]],[1]!Table1[[Node ID]:[URL]],3,0)</f>
        <v>magazine/news/patent-protection-landscape-in-cambodia</v>
      </c>
      <c r="B175" s="16">
        <v>7579</v>
      </c>
    </row>
    <row r="176" spans="1:2" x14ac:dyDescent="0.25">
      <c r="A176" s="16" t="str">
        <f>VLOOKUP(Table13[[#This Row],[NodeID]],[1]!Table1[[Node ID]:[URL]],3,0)</f>
        <v>magazine/news/protecting-indonesia-from-biopiracy</v>
      </c>
      <c r="B176" s="16">
        <v>7590</v>
      </c>
    </row>
    <row r="177" spans="1:2" x14ac:dyDescent="0.25">
      <c r="A177" s="16" t="str">
        <f>VLOOKUP(Table13[[#This Row],[NodeID]],[1]!Table1[[Node ID]:[URL]],3,0)</f>
        <v>magazine/news/rouse-ventures-team-scores-win-for-breast-cancer-detection-wearable-cyrcadia</v>
      </c>
      <c r="B177" s="16">
        <v>7589</v>
      </c>
    </row>
    <row r="178" spans="1:2" x14ac:dyDescent="0.25">
      <c r="A178" s="16" t="str">
        <f>VLOOKUP(Table13[[#This Row],[NodeID]],[1]!Table1[[Node ID]:[URL]],3,0)</f>
        <v>magazine/news/mip-ip-stars-2018-trade-mark-and-copyright</v>
      </c>
      <c r="B178" s="16">
        <v>7139</v>
      </c>
    </row>
    <row r="179" spans="1:2" x14ac:dyDescent="0.25">
      <c r="A179" s="16" t="str">
        <f>VLOOKUP(Table13[[#This Row],[NodeID]],[1]!Table1[[Node ID]:[URL]],3,0)</f>
        <v>magazine/news/rouse-in-profile-kin-wah-chow</v>
      </c>
      <c r="B179" s="16">
        <v>7142</v>
      </c>
    </row>
    <row r="180" spans="1:2" x14ac:dyDescent="0.25">
      <c r="A180" s="16" t="str">
        <f>VLOOKUP(Table13[[#This Row],[NodeID]],[1]!Table1[[Node ID]:[URL]],3,0)</f>
        <v>magazine/news/vietnam-proposes-further-ban-on-drinks-advertising</v>
      </c>
      <c r="B180" s="16">
        <v>7594</v>
      </c>
    </row>
    <row r="181" spans="1:2" x14ac:dyDescent="0.25">
      <c r="A181" s="16" t="str">
        <f>VLOOKUP(Table13[[#This Row],[NodeID]],[1]!Table1[[Node ID]:[URL]],3,0)</f>
        <v>magazine/news/roundtable-china-and-innovation</v>
      </c>
      <c r="B181" s="16">
        <v>7593</v>
      </c>
    </row>
    <row r="182" spans="1:2" x14ac:dyDescent="0.25">
      <c r="A182" s="16" t="str">
        <f>VLOOKUP(Table13[[#This Row],[NodeID]],[1]!Table1[[Node ID]:[URL]],3,0)</f>
        <v>magazine/news/draft-judicial-interpretation-on-patent-validity-litigation-issued-by-chinas-supreme-patents-court</v>
      </c>
      <c r="B182" s="16">
        <v>7629</v>
      </c>
    </row>
    <row r="183" spans="1:2" x14ac:dyDescent="0.25">
      <c r="A183" s="16" t="str">
        <f>VLOOKUP(Table13[[#This Row],[NodeID]],[1]!Table1[[Node ID]:[URL]],3,0)</f>
        <v>magazine/news/chinas-tightening-technology-export-regulations-and-the-innovation-economy-a-view-from-the-eastern-front</v>
      </c>
      <c r="B183" s="16">
        <v>7632</v>
      </c>
    </row>
    <row r="184" spans="1:2" x14ac:dyDescent="0.25">
      <c r="A184" s="16" t="str">
        <f>VLOOKUP(Table13[[#This Row],[NodeID]],[1]!Table1[[Node ID]:[URL]],3,0)</f>
        <v>magazine/news/amendments-to-the-thai-patent-act</v>
      </c>
      <c r="B184" s="16">
        <v>7635</v>
      </c>
    </row>
    <row r="185" spans="1:2" x14ac:dyDescent="0.25">
      <c r="A185" s="16" t="str">
        <f>VLOOKUP(Table13[[#This Row],[NodeID]],[1]!Table1[[Node ID]:[URL]],3,0)</f>
        <v>magazine/news/indonesias-madrid-regulation</v>
      </c>
      <c r="B185" s="16">
        <v>7638</v>
      </c>
    </row>
    <row r="186" spans="1:2" x14ac:dyDescent="0.25">
      <c r="A186" s="16" t="str">
        <f>VLOOKUP(Table13[[#This Row],[NodeID]],[1]!Table1[[Node ID]:[URL]],3,0)</f>
        <v>magazine/news/whos-who-legal-2018</v>
      </c>
      <c r="B186" s="16">
        <v>7143</v>
      </c>
    </row>
    <row r="187" spans="1:2" x14ac:dyDescent="0.25">
      <c r="A187" s="16" t="str">
        <f>VLOOKUP(Table13[[#This Row],[NodeID]],[1]!Table1[[Node ID]:[URL]],3,0)</f>
        <v>magazine/news/blockchain-evidence-accepted-by-chinese-court</v>
      </c>
      <c r="B187" s="16">
        <v>7641</v>
      </c>
    </row>
    <row r="188" spans="1:2" x14ac:dyDescent="0.25">
      <c r="A188" s="16" t="str">
        <f>VLOOKUP(Table13[[#This Row],[NodeID]],[1]!Table1[[Node ID]:[URL]],3,0)</f>
        <v>magazine/news/indonesias-controversial-patent-implementation-rules-are-enacted</v>
      </c>
      <c r="B188" s="16">
        <v>7645</v>
      </c>
    </row>
    <row r="189" spans="1:2" x14ac:dyDescent="0.25">
      <c r="A189" s="16" t="str">
        <f>VLOOKUP(Table13[[#This Row],[NodeID]],[1]!Table1[[Node ID]:[URL]],3,0)</f>
        <v>magazine/news/analysis-first-compulsory-licence-ordered-in-russia</v>
      </c>
      <c r="B189" s="16">
        <v>7642</v>
      </c>
    </row>
    <row r="190" spans="1:2" x14ac:dyDescent="0.25">
      <c r="A190" s="16" t="str">
        <f>VLOOKUP(Table13[[#This Row],[NodeID]],[1]!Table1[[Node ID]:[URL]],3,0)</f>
        <v>magazine/news/mip-ip-stars-2018-patents</v>
      </c>
      <c r="B190" s="16">
        <v>7144</v>
      </c>
    </row>
    <row r="191" spans="1:2" x14ac:dyDescent="0.25">
      <c r="A191" s="16" t="str">
        <f>VLOOKUP(Table13[[#This Row],[NodeID]],[1]!Table1[[Node ID]:[URL]],3,0)</f>
        <v>magazine/news/singapores-new-customs-powers</v>
      </c>
      <c r="B191" s="16">
        <v>7648</v>
      </c>
    </row>
    <row r="192" spans="1:2" x14ac:dyDescent="0.25">
      <c r="A192" s="16" t="str">
        <f>VLOOKUP(Table13[[#This Row],[NodeID]],[1]!Table1[[Node ID]:[URL]],3,0)</f>
        <v>magazine/news/booming-economies-plagued-by-counterfeit-problem</v>
      </c>
      <c r="B192" s="16">
        <v>7649</v>
      </c>
    </row>
    <row r="193" spans="1:2" x14ac:dyDescent="0.25">
      <c r="A193" s="16" t="str">
        <f>VLOOKUP(Table13[[#This Row],[NodeID]],[1]!Table1[[Node ID]:[URL]],3,0)</f>
        <v>magazine/news/your-questions-answered-electronic-media-regulation-in-the-uae</v>
      </c>
      <c r="B193" s="16">
        <v>7656</v>
      </c>
    </row>
    <row r="194" spans="1:2" x14ac:dyDescent="0.25">
      <c r="A194" s="16" t="str">
        <f>VLOOKUP(Table13[[#This Row],[NodeID]],[1]!Table1[[Node ID]:[URL]],3,0)</f>
        <v>magazine/news/new-ip-and-climate-change-blog-launched</v>
      </c>
      <c r="B194" s="16">
        <v>7661</v>
      </c>
    </row>
    <row r="195" spans="1:2" x14ac:dyDescent="0.25">
      <c r="A195" s="16" t="str">
        <f>VLOOKUP(Table13[[#This Row],[NodeID]],[1]!Table1[[Node ID]:[URL]],3,0)</f>
        <v>magazine/news/are-we-losing-the-fight-against-counterfeits</v>
      </c>
      <c r="B195" s="16">
        <v>7664</v>
      </c>
    </row>
    <row r="196" spans="1:2" x14ac:dyDescent="0.25">
      <c r="A196" s="16" t="str">
        <f>VLOOKUP(Table13[[#This Row],[NodeID]],[1]!Table1[[Node ID]:[URL]],3,0)</f>
        <v>magazine/news/vietnam-proposes-further-ban-on-alcohol-and-beer-advertising</v>
      </c>
      <c r="B196" s="16">
        <v>7669</v>
      </c>
    </row>
    <row r="197" spans="1:2" x14ac:dyDescent="0.25">
      <c r="A197" s="16" t="str">
        <f>VLOOKUP(Table13[[#This Row],[NodeID]],[1]!Table1[[Node ID]:[URL]],3,0)</f>
        <v>magazine/news/reintroducing-the-media-advertising-and-digital-newsletter</v>
      </c>
      <c r="B197" s="16">
        <v>7734</v>
      </c>
    </row>
    <row r="198" spans="1:2" x14ac:dyDescent="0.25">
      <c r="A198" s="16" t="str">
        <f>VLOOKUP(Table13[[#This Row],[NodeID]],[1]!Table1[[Node ID]:[URL]],3,0)</f>
        <v>magazine/news/indonesian-pierre-cardin-case-finally-ends</v>
      </c>
      <c r="B198" s="16">
        <v>7674</v>
      </c>
    </row>
    <row r="199" spans="1:2" x14ac:dyDescent="0.25">
      <c r="A199" s="16" t="str">
        <f>VLOOKUP(Table13[[#This Row],[NodeID]],[1]!Table1[[Node ID]:[URL]],3,0)</f>
        <v>magazine/news/utilising-technology-to-combat-the-greenhouse-gases-causing-climate-change</v>
      </c>
      <c r="B199" s="16">
        <v>7679</v>
      </c>
    </row>
    <row r="200" spans="1:2" x14ac:dyDescent="0.25">
      <c r="A200" s="16" t="str">
        <f>VLOOKUP(Table13[[#This Row],[NodeID]],[1]!Table1[[Node ID]:[URL]],3,0)</f>
        <v>magazine/news/rouse-in-profile-hai-anh-nguyen</v>
      </c>
      <c r="B200" s="16">
        <v>7149</v>
      </c>
    </row>
    <row r="201" spans="1:2" x14ac:dyDescent="0.25">
      <c r="A201" s="16" t="str">
        <f>VLOOKUP(Table13[[#This Row],[NodeID]],[1]!Table1[[Node ID]:[URL]],3,0)</f>
        <v>magazine/news/rouse-in-profile-li-mi</v>
      </c>
      <c r="B201" s="16">
        <v>7155</v>
      </c>
    </row>
    <row r="202" spans="1:2" x14ac:dyDescent="0.25">
      <c r="A202" s="16" t="str">
        <f>VLOOKUP(Table13[[#This Row],[NodeID]],[1]!Table1[[Node ID]:[URL]],3,0)</f>
        <v>magazine/news/indonesias-patent-annuity-debt-issue-rumbles-on</v>
      </c>
      <c r="B202" s="16">
        <v>7682</v>
      </c>
    </row>
    <row r="203" spans="1:2" x14ac:dyDescent="0.25">
      <c r="A203" s="16" t="str">
        <f>VLOOKUP(Table13[[#This Row],[NodeID]],[1]!Table1[[Node ID]:[URL]],3,0)</f>
        <v>magazine/news/update-on-ip-laws-in-myanmar</v>
      </c>
      <c r="B203" s="16">
        <v>7685</v>
      </c>
    </row>
    <row r="204" spans="1:2" x14ac:dyDescent="0.25">
      <c r="A204" s="16" t="str">
        <f>VLOOKUP(Table13[[#This Row],[NodeID]],[1]!Table1[[Node ID]:[URL]],3,0)</f>
        <v>magazine/news/rouse-in-profile-andrey-cherkasov</v>
      </c>
      <c r="B204" s="16">
        <v>7160</v>
      </c>
    </row>
    <row r="205" spans="1:2" x14ac:dyDescent="0.25">
      <c r="A205" s="16" t="str">
        <f>VLOOKUP(Table13[[#This Row],[NodeID]],[1]!Table1[[Node ID]:[URL]],3,0)</f>
        <v>magazine/news/is-china-taking-the-lead-in-the-fight-against-climate-change</v>
      </c>
      <c r="B205" s="16">
        <v>7686</v>
      </c>
    </row>
    <row r="206" spans="1:2" x14ac:dyDescent="0.25">
      <c r="A206" s="16" t="str">
        <f>VLOOKUP(Table13[[#This Row],[NodeID]],[1]!Table1[[Node ID]:[URL]],3,0)</f>
        <v>magazine/news/rouse-to-speak-at-intas-middle-east-and-africa-conference-on-climate-change</v>
      </c>
      <c r="B206" s="16">
        <v>7152</v>
      </c>
    </row>
    <row r="207" spans="1:2" x14ac:dyDescent="0.25">
      <c r="A207" s="16" t="str">
        <f>VLOOKUP(Table13[[#This Row],[NodeID]],[1]!Table1[[Node ID]:[URL]],3,0)</f>
        <v>magazine/news/the-rapid-emergence-of-carbon-markets-in-asia-and-its-likely-impact-on-ip</v>
      </c>
      <c r="B207" s="16">
        <v>7689</v>
      </c>
    </row>
    <row r="208" spans="1:2" x14ac:dyDescent="0.25">
      <c r="A208" s="16" t="str">
        <f>VLOOKUP(Table13[[#This Row],[NodeID]],[1]!Table1[[Node ID]:[URL]],3,0)</f>
        <v>magazine/news/groundbreaking-hague-court-of-appeal-decision-ordering-the-dutch-government-to-reduce-its-greenhouse-gas-emissions-by-25</v>
      </c>
      <c r="B208" s="16">
        <v>7693</v>
      </c>
    </row>
    <row r="209" spans="1:2" x14ac:dyDescent="0.25">
      <c r="A209" s="16" t="str">
        <f>VLOOKUP(Table13[[#This Row],[NodeID]],[1]!Table1[[Node ID]:[URL]],3,0)</f>
        <v>magazine/news/ip-checklist-for-the-china-international-import-expo-2018</v>
      </c>
      <c r="B209" s="16">
        <v>7694</v>
      </c>
    </row>
    <row r="210" spans="1:2" x14ac:dyDescent="0.25">
      <c r="A210" s="16" t="str">
        <f>VLOOKUP(Table13[[#This Row],[NodeID]],[1]!Table1[[Node ID]:[URL]],3,0)</f>
        <v>magazine/news/combating-counterfeit-sales-chinese-online-sales-platforms-leading-the-way-or-are-they-missing-a-simple-trick</v>
      </c>
      <c r="B210" s="16">
        <v>7697</v>
      </c>
    </row>
    <row r="211" spans="1:2" x14ac:dyDescent="0.25">
      <c r="A211" s="16" t="str">
        <f>VLOOKUP(Table13[[#This Row],[NodeID]],[1]!Table1[[Node ID]:[URL]],3,0)</f>
        <v>magazine/news/the-mitrataa-foundation-autumn-update</v>
      </c>
      <c r="B211" s="16">
        <v>7314</v>
      </c>
    </row>
    <row r="212" spans="1:2" x14ac:dyDescent="0.25">
      <c r="A212" s="16" t="str">
        <f>VLOOKUP(Table13[[#This Row],[NodeID]],[1]!Table1[[Node ID]:[URL]],3,0)</f>
        <v>magazine/news/uae-national-media-council-releases-advertising-guide</v>
      </c>
      <c r="B212" s="16">
        <v>7735</v>
      </c>
    </row>
    <row r="213" spans="1:2" x14ac:dyDescent="0.25">
      <c r="A213" s="16" t="str">
        <f>VLOOKUP(Table13[[#This Row],[NodeID]],[1]!Table1[[Node ID]:[URL]],3,0)</f>
        <v>magazine/news/are-traditional-enforcement-kpis-still-fit-for-purpose</v>
      </c>
      <c r="B213" s="16">
        <v>7702</v>
      </c>
    </row>
    <row r="214" spans="1:2" x14ac:dyDescent="0.25">
      <c r="A214" s="16" t="str">
        <f>VLOOKUP(Table13[[#This Row],[NodeID]],[1]!Table1[[Node ID]:[URL]],3,0)</f>
        <v>magazine/news/meetings-with-the-carbon-markets-of-tokyo-and-california</v>
      </c>
      <c r="B214" s="16">
        <v>3193</v>
      </c>
    </row>
    <row r="215" spans="1:2" x14ac:dyDescent="0.25">
      <c r="A215" s="16" t="str">
        <f>VLOOKUP(Table13[[#This Row],[NodeID]],[1]!Table1[[Node ID]:[URL]],3,0)</f>
        <v>magazine/news/myanmar-law-passes-lower-house</v>
      </c>
      <c r="B215" s="16">
        <v>7704</v>
      </c>
    </row>
    <row r="216" spans="1:2" x14ac:dyDescent="0.25">
      <c r="A216" s="16" t="str">
        <f>VLOOKUP(Table13[[#This Row],[NodeID]],[1]!Table1[[Node ID]:[URL]],3,0)</f>
        <v>magazine/news/the-best-defence-is-offence-arming-yourself-against-trade-mark-squatters-in-china</v>
      </c>
      <c r="B216" s="19">
        <v>7690</v>
      </c>
    </row>
    <row r="217" spans="1:2" x14ac:dyDescent="0.25">
      <c r="A217" s="16" t="str">
        <f>VLOOKUP(Table13[[#This Row],[NodeID]],[1]!Table1[[Node ID]:[URL]],3,0)</f>
        <v>magazine/news/webinar-china-takes-the-lead-innovative-new-value-chains</v>
      </c>
      <c r="B217" s="16">
        <v>7736</v>
      </c>
    </row>
    <row r="218" spans="1:2" x14ac:dyDescent="0.25">
      <c r="A218" s="16" t="str">
        <f>VLOOKUP(Table13[[#This Row],[NodeID]],[1]!Table1[[Node ID]:[URL]],3,0)</f>
        <v>magazine/articles/gcc-patent-office-update</v>
      </c>
      <c r="B218" s="16">
        <v>6835</v>
      </c>
    </row>
    <row r="219" spans="1:2" x14ac:dyDescent="0.25">
      <c r="A219" s="16" t="str">
        <f>VLOOKUP(Table13[[#This Row],[NodeID]],[1]!Table1[[Node ID]:[URL]],3,0)</f>
        <v>magazine/news/draft-cybersecurity-decree-issued-in-vietnam</v>
      </c>
      <c r="B219" s="16">
        <v>7718</v>
      </c>
    </row>
    <row r="220" spans="1:2" x14ac:dyDescent="0.25">
      <c r="A220" s="16" t="str">
        <f>VLOOKUP(Table13[[#This Row],[NodeID]],[1]!Table1[[Node ID]:[URL]],3,0)</f>
        <v>magazine/articles/alerts/uae-patent-office-alert-pending-applications-with-missing-information-may-not-be-processed</v>
      </c>
      <c r="B220" s="16">
        <v>6838</v>
      </c>
    </row>
    <row r="221" spans="1:2" x14ac:dyDescent="0.25">
      <c r="A221" s="16" t="str">
        <f>VLOOKUP(Table13[[#This Row],[NodeID]],[1]!Table1[[Node ID]:[URL]],3,0)</f>
        <v>magazine/news/rouse-in-profile-nick-redfearn</v>
      </c>
      <c r="B221" s="16">
        <v>7169</v>
      </c>
    </row>
    <row r="222" spans="1:2" x14ac:dyDescent="0.25">
      <c r="A222" s="18" t="str">
        <f>VLOOKUP(Table13[[#This Row],[NodeID]],[1]!Table1[[Node ID]:[URL]],3,0)</f>
        <v>magazine/news/ip-in-russia-how-can-rightsholders-protect-themselves</v>
      </c>
      <c r="B222" s="16">
        <v>7883</v>
      </c>
    </row>
    <row r="223" spans="1:2" x14ac:dyDescent="0.25">
      <c r="A223" s="16" t="str">
        <f>VLOOKUP(Table13[[#This Row],[NodeID]],[1]!Table1[[Node ID]:[URL]],3,0)</f>
        <v>magazine/news/chinas-new-supreme-peoples-court-ip-tribunal</v>
      </c>
      <c r="B223" s="16">
        <v>7721</v>
      </c>
    </row>
    <row r="224" spans="1:2" x14ac:dyDescent="0.25">
      <c r="A224" s="16" t="str">
        <f>VLOOKUP(Table13[[#This Row],[NodeID]],[1]!Table1[[Node ID]:[URL]],3,0)</f>
        <v>magazine/news/supporting-the-mitrataa-foundation-into-2019</v>
      </c>
      <c r="B224" s="16">
        <v>7176</v>
      </c>
    </row>
    <row r="225" spans="1:2" x14ac:dyDescent="0.25">
      <c r="A225" s="16" t="str">
        <f>VLOOKUP(Table13[[#This Row],[NodeID]],[1]!Table1[[Node ID]:[URL]],3,0)</f>
        <v>magazine/news/fashion-giant-strikes-out-again-in-china</v>
      </c>
      <c r="B225" s="16">
        <v>3185</v>
      </c>
    </row>
    <row r="226" spans="1:2" x14ac:dyDescent="0.25">
      <c r="A226" s="16" t="str">
        <f>VLOOKUP(Table13[[#This Row],[NodeID]],[1]!Table1[[Node ID]:[URL]],3,0)</f>
        <v>magazine/news/landmark-case-on-comparative-advertising-in-hong-kong</v>
      </c>
      <c r="B226" s="16">
        <v>7724</v>
      </c>
    </row>
    <row r="227" spans="1:2" x14ac:dyDescent="0.25">
      <c r="A227" s="16" t="str">
        <f>VLOOKUP(Table13[[#This Row],[NodeID]],[1]!Table1[[Node ID]:[URL]],3,0)</f>
        <v>magazine/news/chinese-government-expands-preferential-policies-on-cross-border-e-commerce-retail-imports</v>
      </c>
      <c r="B227" s="16">
        <v>7727</v>
      </c>
    </row>
    <row r="228" spans="1:2" x14ac:dyDescent="0.25">
      <c r="A228" s="16" t="str">
        <f>VLOOKUP(Table13[[#This Row],[NodeID]],[1]!Table1[[Node ID]:[URL]],3,0)</f>
        <v>magazine/news/myanmar-adopts-its-trade-mark-law</v>
      </c>
      <c r="B228" s="16">
        <v>7728</v>
      </c>
    </row>
    <row r="229" spans="1:2" x14ac:dyDescent="0.25">
      <c r="A229" s="16" t="str">
        <f>VLOOKUP(Table13[[#This Row],[NodeID]],[1]!Table1[[Node ID]:[URL]],3,0)</f>
        <v>magazine/news/myanmar-parliament-passes-trademarks-law</v>
      </c>
      <c r="B229" s="16">
        <v>7731</v>
      </c>
    </row>
    <row r="230" spans="1:2" x14ac:dyDescent="0.25">
      <c r="A230" s="16" t="str">
        <f>VLOOKUP(Table13[[#This Row],[NodeID]],[1]!Table1[[Node ID]:[URL]],3,0)</f>
        <v>magazine/news/new-kids-on-the-piracy-block</v>
      </c>
      <c r="B230" s="16">
        <v>7739</v>
      </c>
    </row>
    <row r="231" spans="1:2" x14ac:dyDescent="0.25">
      <c r="A231" s="16" t="str">
        <f>VLOOKUP(Table13[[#This Row],[NodeID]],[1]!Table1[[Node ID]:[URL]],3,0)</f>
        <v>magazine/news/the-vietnam-eu-free-trade-agreement</v>
      </c>
      <c r="B231" s="16">
        <v>7742</v>
      </c>
    </row>
    <row r="232" spans="1:2" x14ac:dyDescent="0.25">
      <c r="A232" s="16" t="str">
        <f>VLOOKUP(Table13[[#This Row],[NodeID]],[1]!Table1[[Node ID]:[URL]],3,0)</f>
        <v>magazine/news/patent-protection-in-myanmar-new-patent-law-to-be-enacted-in-2019</v>
      </c>
      <c r="B232" s="16">
        <v>7745</v>
      </c>
    </row>
    <row r="233" spans="1:2" x14ac:dyDescent="0.25">
      <c r="A233" s="16" t="str">
        <f>VLOOKUP(Table13[[#This Row],[NodeID]],[1]!Table1[[Node ID]:[URL]],3,0)</f>
        <v>magazine/news/new-year-wish-obtaining-the-grant-of-patents-faster-in-thailand</v>
      </c>
      <c r="B233" s="16">
        <v>7746</v>
      </c>
    </row>
    <row r="234" spans="1:2" x14ac:dyDescent="0.25">
      <c r="A234" s="16" t="str">
        <f>VLOOKUP(Table13[[#This Row],[NodeID]],[1]!Table1[[Node ID]:[URL]],3,0)</f>
        <v>magazine/news/new-product-labelling-rules-in-indonesia</v>
      </c>
      <c r="B234" s="16">
        <v>7747</v>
      </c>
    </row>
    <row r="235" spans="1:2" x14ac:dyDescent="0.25">
      <c r="A235" s="16" t="str">
        <f>VLOOKUP(Table13[[#This Row],[NodeID]],[1]!Table1[[Node ID]:[URL]],3,0)</f>
        <v>magazine/news/isp-copyright-and-trademark-liability-solutions-in-philippines-and-thailand</v>
      </c>
      <c r="B235" s="16">
        <v>7748</v>
      </c>
    </row>
    <row r="236" spans="1:2" x14ac:dyDescent="0.25">
      <c r="A236" s="16" t="str">
        <f>VLOOKUP(Table13[[#This Row],[NodeID]],[1]!Table1[[Node ID]:[URL]],3,0)</f>
        <v>magazine/news/thai-medical-marijuana-legalisation-starts-access-to-medicines-battle</v>
      </c>
      <c r="B236" s="16">
        <v>7749</v>
      </c>
    </row>
    <row r="237" spans="1:2" x14ac:dyDescent="0.25">
      <c r="A237" s="16" t="str">
        <f>VLOOKUP(Table13[[#This Row],[NodeID]],[1]!Table1[[Node ID]:[URL]],3,0)</f>
        <v>magazine/news/new-specialist-ip-courts-coming-to-hong-kong</v>
      </c>
      <c r="B237" s="16">
        <v>7750</v>
      </c>
    </row>
    <row r="238" spans="1:2" x14ac:dyDescent="0.25">
      <c r="A238" s="16" t="str">
        <f>VLOOKUP(Table13[[#This Row],[NodeID]],[1]!Table1[[Node ID]:[URL]],3,0)</f>
        <v>magazine/news/rouse-announces-investment-in-ip-platform-provider-inngot</v>
      </c>
      <c r="B238" s="16">
        <v>6843</v>
      </c>
    </row>
    <row r="239" spans="1:2" x14ac:dyDescent="0.25">
      <c r="A239" s="16" t="str">
        <f>VLOOKUP(Table13[[#This Row],[NodeID]],[1]!Table1[[Node ID]:[URL]],3,0)</f>
        <v>magazine/news/full-electronic-service-coming-to-russias-rospatent</v>
      </c>
      <c r="B239" s="16">
        <v>7751</v>
      </c>
    </row>
    <row r="240" spans="1:2" x14ac:dyDescent="0.25">
      <c r="A240" s="16" t="str">
        <f>VLOOKUP(Table13[[#This Row],[NodeID]],[1]!Table1[[Node ID]:[URL]],3,0)</f>
        <v>magazine/news/streamlining-administrative-disputes-before-rospatent</v>
      </c>
      <c r="B240" s="16">
        <v>7752</v>
      </c>
    </row>
    <row r="241" spans="1:2" x14ac:dyDescent="0.25">
      <c r="A241" s="16" t="str">
        <f>VLOOKUP(Table13[[#This Row],[NodeID]],[1]!Table1[[Node ID]:[URL]],3,0)</f>
        <v>magazine/news/news-and-cases-from-china-november-2018</v>
      </c>
      <c r="B241" s="16">
        <v>7755</v>
      </c>
    </row>
    <row r="242" spans="1:2" x14ac:dyDescent="0.25">
      <c r="A242" s="16" t="str">
        <f>VLOOKUP(Table13[[#This Row],[NodeID]],[1]!Table1[[Node ID]:[URL]],3,0)</f>
        <v>magazine/news/proposed-amendments-to-chinas-patent-law</v>
      </c>
      <c r="B242" s="16">
        <v>7758</v>
      </c>
    </row>
    <row r="243" spans="1:2" x14ac:dyDescent="0.25">
      <c r="A243" s="16" t="str">
        <f>VLOOKUP(Table13[[#This Row],[NodeID]],[1]!Table1[[Node ID]:[URL]],3,0)</f>
        <v>magazine/news/finding-the-best-ip-strategy-for-china</v>
      </c>
      <c r="B243" s="16">
        <v>7765</v>
      </c>
    </row>
    <row r="244" spans="1:2" x14ac:dyDescent="0.25">
      <c r="A244" s="16" t="str">
        <f>VLOOKUP(Table13[[#This Row],[NodeID]],[1]!Table1[[Node ID]:[URL]],3,0)</f>
        <v>magazine/news/copyright-works-for-the-visually-impaired-in-se-asia</v>
      </c>
      <c r="B244" s="16">
        <v>7766</v>
      </c>
    </row>
    <row r="245" spans="1:2" x14ac:dyDescent="0.25">
      <c r="A245" s="16" t="str">
        <f>VLOOKUP(Table13[[#This Row],[NodeID]],[1]!Table1[[Node ID]:[URL]],3,0)</f>
        <v>magazine/news/brand-values-in-south-east-asia</v>
      </c>
      <c r="B245" s="16">
        <v>7769</v>
      </c>
    </row>
    <row r="246" spans="1:2" x14ac:dyDescent="0.25">
      <c r="A246" s="16" t="str">
        <f>VLOOKUP(Table13[[#This Row],[NodeID]],[1]!Table1[[Node ID]:[URL]],3,0)</f>
        <v>magazine/news/rouse-in-profile-jing-wang-winter</v>
      </c>
      <c r="B246" s="16">
        <v>7181</v>
      </c>
    </row>
    <row r="247" spans="1:2" x14ac:dyDescent="0.25">
      <c r="A247" s="16" t="str">
        <f>VLOOKUP(Table13[[#This Row],[NodeID]],[1]!Table1[[Node ID]:[URL]],3,0)</f>
        <v>magazine/news/compulsory-patent-licensing-in-indonesia</v>
      </c>
      <c r="B247" s="16">
        <v>7770</v>
      </c>
    </row>
    <row r="248" spans="1:2" x14ac:dyDescent="0.25">
      <c r="A248" s="16" t="str">
        <f>VLOOKUP(Table13[[#This Row],[NodeID]],[1]!Table1[[Node ID]:[URL]],3,0)</f>
        <v>magazine/news/singaporebattam-case-transhipment-concludes</v>
      </c>
      <c r="B248" s="16">
        <v>7773</v>
      </c>
    </row>
    <row r="249" spans="1:2" x14ac:dyDescent="0.25">
      <c r="A249" s="16" t="str">
        <f>VLOOKUP(Table13[[#This Row],[NodeID]],[1]!Table1[[Node ID]:[URL]],3,0)</f>
        <v>magazine/news/comprehensive-and-progressive-agreement-for-trans-pacific-partnership-introduced-in-vietnam</v>
      </c>
      <c r="B249" s="16">
        <v>7776</v>
      </c>
    </row>
    <row r="250" spans="1:2" x14ac:dyDescent="0.25">
      <c r="A250" s="16" t="str">
        <f>VLOOKUP(Table13[[#This Row],[NodeID]],[1]!Table1[[Node ID]:[URL]],3,0)</f>
        <v>magazine/news/thailand-invalidates-all-cannabis-patents</v>
      </c>
      <c r="B250" s="16">
        <v>7779</v>
      </c>
    </row>
    <row r="251" spans="1:2" x14ac:dyDescent="0.25">
      <c r="A251" s="16" t="str">
        <f>VLOOKUP(Table13[[#This Row],[NodeID]],[1]!Table1[[Node ID]:[URL]],3,0)</f>
        <v>magazine/news/unpaid-patent-annuities-extension-of-time-to-17-august-2019</v>
      </c>
      <c r="B251" s="16">
        <v>7780</v>
      </c>
    </row>
    <row r="252" spans="1:2" x14ac:dyDescent="0.25">
      <c r="A252" s="16" t="str">
        <f>VLOOKUP(Table13[[#This Row],[NodeID]],[1]!Table1[[Node ID]:[URL]],3,0)</f>
        <v>magazine/news/rouse-making-plans-for-inta-2019-in-boston</v>
      </c>
      <c r="B252" s="16">
        <v>7184</v>
      </c>
    </row>
    <row r="253" spans="1:2" x14ac:dyDescent="0.25">
      <c r="A253" s="16" t="str">
        <f>VLOOKUP(Table13[[#This Row],[NodeID]],[1]!Table1[[Node ID]:[URL]],3,0)</f>
        <v>magazine/news/rouse-nominated-for-four-managing-ip-awards-2019</v>
      </c>
      <c r="B253" s="19">
        <v>7337</v>
      </c>
    </row>
    <row r="254" spans="1:2" x14ac:dyDescent="0.25">
      <c r="A254" s="16" t="str">
        <f>VLOOKUP(Table13[[#This Row],[NodeID]],[1]!Table1[[Node ID]:[URL]],3,0)</f>
        <v>magazine/news/climate-change-and-ip-summit-in-paris</v>
      </c>
      <c r="B254" s="16">
        <v>7783</v>
      </c>
    </row>
    <row r="255" spans="1:2" x14ac:dyDescent="0.25">
      <c r="A255" s="16" t="str">
        <f>VLOOKUP(Table13[[#This Row],[NodeID]],[1]!Table1[[Node ID]:[URL]],3,0)</f>
        <v>magazine/news/webinar-technology-transfer-in-china-an-evaluation-from-in-the-market</v>
      </c>
      <c r="B255" s="16">
        <v>7786</v>
      </c>
    </row>
    <row r="256" spans="1:2" x14ac:dyDescent="0.25">
      <c r="A256" s="16" t="str">
        <f>VLOOKUP(Table13[[#This Row],[NodeID]],[1]!Table1[[Node ID]:[URL]],3,0)</f>
        <v>magazine/news/making-sure-consumers-really-know-their-wine</v>
      </c>
      <c r="B256" s="16">
        <v>7787</v>
      </c>
    </row>
    <row r="257" spans="1:2" x14ac:dyDescent="0.25">
      <c r="A257" s="16" t="str">
        <f>VLOOKUP(Table13[[#This Row],[NodeID]],[1]!Table1[[Node ID]:[URL]],3,0)</f>
        <v>magazine/news/interpreting-chinas-draft-foreign-investment-law</v>
      </c>
      <c r="B257" s="16">
        <v>7790</v>
      </c>
    </row>
    <row r="258" spans="1:2" x14ac:dyDescent="0.25">
      <c r="A258" s="16" t="str">
        <f>VLOOKUP(Table13[[#This Row],[NodeID]],[1]!Table1[[Node ID]:[URL]],3,0)</f>
        <v>magazine/news/news-and-cases-from-china-october-2018</v>
      </c>
      <c r="B258" s="16">
        <v>7722</v>
      </c>
    </row>
    <row r="259" spans="1:2" x14ac:dyDescent="0.25">
      <c r="A259" s="16" t="str">
        <f>VLOOKUP(Table13[[#This Row],[NodeID]],[1]!Table1[[Node ID]:[URL]],3,0)</f>
        <v>magazine/news/rouse-in-profile-arifia-fia-fajra</v>
      </c>
      <c r="B259" s="16">
        <v>7187</v>
      </c>
    </row>
    <row r="260" spans="1:2" x14ac:dyDescent="0.25">
      <c r="A260" s="16" t="str">
        <f>VLOOKUP(Table13[[#This Row],[NodeID]],[1]!Table1[[Node ID]:[URL]],3,0)</f>
        <v>magazine/news/top-ranking-for-rouse</v>
      </c>
      <c r="B260" s="16">
        <v>7188</v>
      </c>
    </row>
    <row r="261" spans="1:2" x14ac:dyDescent="0.25">
      <c r="A261" s="16" t="str">
        <f>VLOOKUP(Table13[[#This Row],[NodeID]],[1]!Table1[[Node ID]:[URL]],3,0)</f>
        <v>magazine/news/rouse-attends-international-ip-forum-2019-in-moscow</v>
      </c>
      <c r="B261" s="16">
        <v>7191</v>
      </c>
    </row>
    <row r="262" spans="1:2" x14ac:dyDescent="0.25">
      <c r="A262" s="16" t="str">
        <f>VLOOKUP(Table13[[#This Row],[NodeID]],[1]!Table1[[Node ID]:[URL]],3,0)</f>
        <v>magazine/news/rouse-uae-wins-at-managing-ip-awards</v>
      </c>
      <c r="B262" s="16">
        <v>7194</v>
      </c>
    </row>
    <row r="263" spans="1:2" x14ac:dyDescent="0.25">
      <c r="A263" s="16" t="str">
        <f>VLOOKUP(Table13[[#This Row],[NodeID]],[1]!Table1[[Node ID]:[URL]],3,0)</f>
        <v>magazine/news/myanmar-passes-patent-law-and-copyright-law</v>
      </c>
      <c r="B263" s="16">
        <v>7792</v>
      </c>
    </row>
    <row r="264" spans="1:2" x14ac:dyDescent="0.25">
      <c r="A264" s="16" t="str">
        <f>VLOOKUP(Table13[[#This Row],[NodeID]],[1]!Table1[[Node ID]:[URL]],3,0)</f>
        <v>magazine/news/students-complete-internships-at-rouse-vietnam</v>
      </c>
      <c r="B264" s="16">
        <v>7199</v>
      </c>
    </row>
    <row r="265" spans="1:2" x14ac:dyDescent="0.25">
      <c r="A265" s="16" t="str">
        <f>VLOOKUP(Table13[[#This Row],[NodeID]],[1]!Table1[[Node ID]:[URL]],3,0)</f>
        <v>magazine/news/china-trade-mark-authorities-tackle-bad-faith-registrations</v>
      </c>
      <c r="B265" s="16">
        <v>7793</v>
      </c>
    </row>
    <row r="266" spans="1:2" x14ac:dyDescent="0.25">
      <c r="A266" s="16" t="str">
        <f>VLOOKUP(Table13[[#This Row],[NodeID]],[1]!Table1[[Node ID]:[URL]],3,0)</f>
        <v>magazine/news/webinar-consumer-brands-new-relationship-with-technology-and-the-innovative-new-value-chains-it-creates</v>
      </c>
      <c r="B266" s="16">
        <v>7882</v>
      </c>
    </row>
    <row r="267" spans="1:2" x14ac:dyDescent="0.25">
      <c r="A267" s="16" t="str">
        <f>VLOOKUP(Table13[[#This Row],[NodeID]],[1]!Table1[[Node ID]:[URL]],3,0)</f>
        <v>magazine/news/patent-prosecution-highway-programme-extended-between-japanese-patent-office-and-vietnam-s-ip-office</v>
      </c>
      <c r="B267" s="16">
        <v>7893</v>
      </c>
    </row>
    <row r="268" spans="1:2" x14ac:dyDescent="0.25">
      <c r="A268" s="16" t="str">
        <f>VLOOKUP(Table13[[#This Row],[NodeID]],[1]!Table1[[Node ID]:[URL]],3,0)</f>
        <v>magazine/news/rouse-unveils-world-s-first-greenhouse-gas-ghg-emissions-calculator-to-guarantee-ghg-neutrality-of-iprs</v>
      </c>
      <c r="B268" s="16">
        <v>7801</v>
      </c>
    </row>
    <row r="269" spans="1:2" x14ac:dyDescent="0.25">
      <c r="A269" s="16" t="str">
        <f>VLOOKUP(Table13[[#This Row],[NodeID]],[1]!Table1[[Node ID]:[URL]],3,0)</f>
        <v>magazine/news/unlicensed-promotion-by-medical-business-in-dubai-emphasises-the-risks-in-running-promotions-without-the-relevant-approvals</v>
      </c>
      <c r="B269" s="16">
        <v>7804</v>
      </c>
    </row>
    <row r="270" spans="1:2" x14ac:dyDescent="0.25">
      <c r="A270" s="16" t="str">
        <f>VLOOKUP(Table13[[#This Row],[NodeID]],[1]!Table1[[Node ID]:[URL]],3,0)</f>
        <v>magazine/news/thailand-moves-to-curb-misleading-advertising-with-mou</v>
      </c>
      <c r="B270" s="16">
        <v>7807</v>
      </c>
    </row>
    <row r="271" spans="1:2" x14ac:dyDescent="0.25">
      <c r="A271" s="16" t="str">
        <f>VLOOKUP(Table13[[#This Row],[NodeID]],[1]!Table1[[Node ID]:[URL]],3,0)</f>
        <v>magazine/news/the-trade-in-fakes-from-and-through-se-asia</v>
      </c>
      <c r="B271" s="16">
        <v>7808</v>
      </c>
    </row>
    <row r="272" spans="1:2" x14ac:dyDescent="0.25">
      <c r="A272" s="16" t="str">
        <f>VLOOKUP(Table13[[#This Row],[NodeID]],[1]!Table1[[Node ID]:[URL]],3,0)</f>
        <v>magazine/news/news-cases-from-china-january-2019</v>
      </c>
      <c r="B272" s="16">
        <v>7791</v>
      </c>
    </row>
    <row r="273" spans="1:2" x14ac:dyDescent="0.25">
      <c r="A273" s="16" t="str">
        <f>VLOOKUP(Table13[[#This Row],[NodeID]],[1]!Table1[[Node ID]:[URL]],3,0)</f>
        <v>magazine/news/fabrice-mattei-interviewed-for-inta-podcast</v>
      </c>
      <c r="B273" s="16">
        <v>7202</v>
      </c>
    </row>
    <row r="274" spans="1:2" x14ac:dyDescent="0.25">
      <c r="A274" s="16" t="str">
        <f>VLOOKUP(Table13[[#This Row],[NodeID]],[1]!Table1[[Node ID]:[URL]],3,0)</f>
        <v>magazine/news/madrid-protocol-in-indonesia-one-year-on</v>
      </c>
      <c r="B274" s="16">
        <v>7988</v>
      </c>
    </row>
    <row r="275" spans="1:2" x14ac:dyDescent="0.25">
      <c r="A275" s="16" t="str">
        <f>VLOOKUP(Table13[[#This Row],[NodeID]],[1]!Table1[[Node ID]:[URL]],3,0)</f>
        <v>magazine/news/heroes-or-profiteers</v>
      </c>
      <c r="B275" s="16">
        <v>7811</v>
      </c>
    </row>
    <row r="276" spans="1:2" x14ac:dyDescent="0.25">
      <c r="A276" s="16" t="str">
        <f>VLOOKUP(Table13[[#This Row],[NodeID]],[1]!Table1[[Node ID]:[URL]],3,0)</f>
        <v>magazine/news/rouse-in-profile-thet-htar-aung</v>
      </c>
      <c r="B276" s="16">
        <v>7205</v>
      </c>
    </row>
    <row r="277" spans="1:2" x14ac:dyDescent="0.25">
      <c r="A277" s="16" t="str">
        <f>VLOOKUP(Table13[[#This Row],[NodeID]],[1]!Table1[[Node ID]:[URL]],3,0)</f>
        <v>magazine/news/indonesia-madrid-trademarks-update</v>
      </c>
      <c r="B277" s="16">
        <v>7815</v>
      </c>
    </row>
    <row r="278" spans="1:2" x14ac:dyDescent="0.25">
      <c r="A278" s="16" t="str">
        <f>VLOOKUP(Table13[[#This Row],[NodeID]],[1]!Table1[[Node ID]:[URL]],3,0)</f>
        <v>magazine/news/facebook-marketplace-and-ip-infringement-in-the-philippines</v>
      </c>
      <c r="B278" s="16">
        <v>7818</v>
      </c>
    </row>
    <row r="279" spans="1:2" x14ac:dyDescent="0.25">
      <c r="A279" s="16" t="str">
        <f>VLOOKUP(Table13[[#This Row],[NodeID]],[1]!Table1[[Node ID]:[URL]],3,0)</f>
        <v>magazine/news/vietnam-civil-copyright-decision</v>
      </c>
      <c r="B279" s="16">
        <v>7821</v>
      </c>
    </row>
    <row r="280" spans="1:2" x14ac:dyDescent="0.25">
      <c r="A280" s="16" t="str">
        <f>VLOOKUP(Table13[[#This Row],[NodeID]],[1]!Table1[[Node ID]:[URL]],3,0)</f>
        <v>magazine/news/indonesia-s-online-streaming-piracy</v>
      </c>
      <c r="B280" s="16">
        <v>7824</v>
      </c>
    </row>
    <row r="281" spans="1:2" x14ac:dyDescent="0.25">
      <c r="A281" s="16" t="str">
        <f>VLOOKUP(Table13[[#This Row],[NodeID]],[1]!Table1[[Node ID]:[URL]],3,0)</f>
        <v>magazine/news/rouse-in-profile-sara-holder</v>
      </c>
      <c r="B281" s="16">
        <v>7208</v>
      </c>
    </row>
    <row r="282" spans="1:2" x14ac:dyDescent="0.25">
      <c r="A282" s="16" t="str">
        <f>VLOOKUP(Table13[[#This Row],[NodeID]],[1]!Table1[[Node ID]:[URL]],3,0)</f>
        <v>magazine/news/indonesia-compulsory-licensing-scare</v>
      </c>
      <c r="B282" s="16">
        <v>7825</v>
      </c>
    </row>
    <row r="283" spans="1:2" x14ac:dyDescent="0.25">
      <c r="A283" s="16" t="str">
        <f>VLOOKUP(Table13[[#This Row],[NodeID]],[1]!Table1[[Node ID]:[URL]],3,0)</f>
        <v>magazine/news/news-cases-from-china-february-2019</v>
      </c>
      <c r="B283" s="16">
        <v>7814</v>
      </c>
    </row>
    <row r="284" spans="1:2" x14ac:dyDescent="0.25">
      <c r="A284" s="16" t="str">
        <f>VLOOKUP(Table13[[#This Row],[NodeID]],[1]!Table1[[Node ID]:[URL]],3,0)</f>
        <v>magazine/news/do-laws-on-gmos-labelling-apply-to-gene-edited-crops</v>
      </c>
      <c r="B284" s="16">
        <v>7831</v>
      </c>
    </row>
    <row r="285" spans="1:2" x14ac:dyDescent="0.25">
      <c r="A285" s="16" t="str">
        <f>VLOOKUP(Table13[[#This Row],[NodeID]],[1]!Table1[[Node ID]:[URL]],3,0)</f>
        <v>magazine/news/patent-updates-from-around-asia</v>
      </c>
      <c r="B285" s="16">
        <v>7834</v>
      </c>
    </row>
    <row r="286" spans="1:2" x14ac:dyDescent="0.25">
      <c r="A286" s="16" t="str">
        <f>VLOOKUP(Table13[[#This Row],[NodeID]],[1]!Table1[[Node ID]:[URL]],3,0)</f>
        <v>magazine/news/asean-and-china-employee-benefits</v>
      </c>
      <c r="B286" s="16">
        <v>7989</v>
      </c>
    </row>
    <row r="287" spans="1:2" x14ac:dyDescent="0.25">
      <c r="A287" s="16" t="str">
        <f>VLOOKUP(Table13[[#This Row],[NodeID]],[1]!Table1[[Node ID]:[URL]],3,0)</f>
        <v>magazine/news/lookalike-car-design-deemed-as-unfair-competition-the-first-court-win-in-unfair-competition-action-for-car-design-in-china</v>
      </c>
      <c r="B287" s="16">
        <v>7847</v>
      </c>
    </row>
    <row r="288" spans="1:2" x14ac:dyDescent="0.25">
      <c r="A288" s="16" t="str">
        <f>VLOOKUP(Table13[[#This Row],[NodeID]],[1]!Table1[[Node ID]:[URL]],3,0)</f>
        <v>magazine/news/focus-on-the-middle-east-africa</v>
      </c>
      <c r="B288" s="16">
        <v>7848</v>
      </c>
    </row>
    <row r="289" spans="1:2" x14ac:dyDescent="0.25">
      <c r="A289" s="16" t="str">
        <f>VLOOKUP(Table13[[#This Row],[NodeID]],[1]!Table1[[Node ID]:[URL]],3,0)</f>
        <v>magazine/news/our-myanmar-office-is-moving</v>
      </c>
      <c r="B289" s="16">
        <v>7211</v>
      </c>
    </row>
    <row r="290" spans="1:2" x14ac:dyDescent="0.25">
      <c r="A290" s="16" t="str">
        <f>VLOOKUP(Table13[[#This Row],[NodeID]],[1]!Table1[[Node ID]:[URL]],3,0)</f>
        <v>magazine/news/myanmar-ip-laws-update</v>
      </c>
      <c r="B290" s="16">
        <v>7851</v>
      </c>
    </row>
    <row r="291" spans="1:2" x14ac:dyDescent="0.25">
      <c r="A291" s="16" t="str">
        <f>VLOOKUP(Table13[[#This Row],[NodeID]],[1]!Table1[[Node ID]:[URL]],3,0)</f>
        <v>magazine/news/elections-in-indonesia-ip-and-fake-ballots</v>
      </c>
      <c r="B291" s="19">
        <v>7852</v>
      </c>
    </row>
    <row r="292" spans="1:2" x14ac:dyDescent="0.25">
      <c r="A292" s="16" t="str">
        <f>VLOOKUP(Table13[[#This Row],[NodeID]],[1]!Table1[[Node ID]:[URL]],3,0)</f>
        <v>magazine/news/china-trademark-law-and-anti-unfair-competition-law-amendments-approved</v>
      </c>
      <c r="B292" s="19">
        <v>7853</v>
      </c>
    </row>
    <row r="293" spans="1:2" x14ac:dyDescent="0.25">
      <c r="A293" s="16" t="str">
        <f>VLOOKUP(Table13[[#This Row],[NodeID]],[1]!Table1[[Node ID]:[URL]],3,0)</f>
        <v>magazine/news/rouse-myanmar-attending-inta-2019</v>
      </c>
      <c r="B293" s="16">
        <v>7214</v>
      </c>
    </row>
    <row r="294" spans="1:2" x14ac:dyDescent="0.25">
      <c r="A294" s="16" t="str">
        <f>VLOOKUP(Table13[[#This Row],[NodeID]],[1]!Table1[[Node ID]:[URL]],3,0)</f>
        <v>magazine/news/cnipa-changes-proposed-to-draft-examiners-guide</v>
      </c>
      <c r="B294" s="16">
        <v>7826</v>
      </c>
    </row>
    <row r="295" spans="1:2" x14ac:dyDescent="0.25">
      <c r="A295" s="16" t="str">
        <f>VLOOKUP(Table13[[#This Row],[NodeID]],[1]!Table1[[Node ID]:[URL]],3,0)</f>
        <v>magazine/news/rouse-sponsors-world-trademark-review-awards-2019</v>
      </c>
      <c r="B295" s="16">
        <v>7217</v>
      </c>
    </row>
    <row r="296" spans="1:2" x14ac:dyDescent="0.25">
      <c r="A296" s="16" t="str">
        <f>VLOOKUP(Table13[[#This Row],[NodeID]],[1]!Table1[[Node ID]:[URL]],3,0)</f>
        <v>magazine/news/intangible-assets-and-the-path-to-growth</v>
      </c>
      <c r="B296" s="19">
        <v>7856</v>
      </c>
    </row>
    <row r="297" spans="1:2" x14ac:dyDescent="0.25">
      <c r="A297" s="16" t="str">
        <f>VLOOKUP(Table13[[#This Row],[NodeID]],[1]!Table1[[Node ID]:[URL]],3,0)</f>
        <v>magazine/news/ustrs-special-301-report-2019-indonesia</v>
      </c>
      <c r="B297" s="19">
        <v>7862</v>
      </c>
    </row>
    <row r="298" spans="1:2" x14ac:dyDescent="0.25">
      <c r="A298" s="16" t="str">
        <f>VLOOKUP(Table13[[#This Row],[NodeID]],[1]!Table1[[Node ID]:[URL]],3,0)</f>
        <v>magazine/news/china-s-changing-patent-rights-environment</v>
      </c>
      <c r="B298" s="16">
        <v>7863</v>
      </c>
    </row>
    <row r="299" spans="1:2" x14ac:dyDescent="0.25">
      <c r="A299" s="16" t="str">
        <f>VLOOKUP(Table13[[#This Row],[NodeID]],[1]!Table1[[Node ID]:[URL]],3,0)</f>
        <v>magazine/news/start-up-assistance-starts-up-in-the-philippines</v>
      </c>
      <c r="B299" s="16">
        <v>7864</v>
      </c>
    </row>
    <row r="300" spans="1:2" x14ac:dyDescent="0.25">
      <c r="A300" s="16" t="str">
        <f>VLOOKUP(Table13[[#This Row],[NodeID]],[1]!Table1[[Node ID]:[URL]],3,0)</f>
        <v>magazine/news/rouse-lands-first-ever-foreign-geographical-indications-in-cambodia-for-champagne</v>
      </c>
      <c r="B300" s="16">
        <v>7990</v>
      </c>
    </row>
    <row r="301" spans="1:2" x14ac:dyDescent="0.25">
      <c r="A301" s="16" t="str">
        <f>VLOOKUP(Table13[[#This Row],[NodeID]],[1]!Table1[[Node ID]:[URL]],3,0)</f>
        <v>magazine/news/avengers-endgame-suspense-ended-early-in-philippines</v>
      </c>
      <c r="B301" s="19">
        <v>7869</v>
      </c>
    </row>
    <row r="302" spans="1:2" x14ac:dyDescent="0.25">
      <c r="A302" s="16" t="str">
        <f>VLOOKUP(Table13[[#This Row],[NodeID]],[1]!Table1[[Node ID]:[URL]],3,0)</f>
        <v>magazine/news/china-and-sea-ip-market-sizes</v>
      </c>
      <c r="B302" s="16">
        <v>7874</v>
      </c>
    </row>
    <row r="303" spans="1:2" x14ac:dyDescent="0.25">
      <c r="A303" s="16" t="str">
        <f>VLOOKUP(Table13[[#This Row],[NodeID]],[1]!Table1[[Node ID]:[URL]],3,0)</f>
        <v>magazine/news/fake-medicines-are-commonplace-in-indonesia</v>
      </c>
      <c r="B303" s="16">
        <v>7879</v>
      </c>
    </row>
    <row r="304" spans="1:2" x14ac:dyDescent="0.25">
      <c r="A304" s="16" t="str">
        <f>VLOOKUP(Table13[[#This Row],[NodeID]],[1]!Table1[[Node ID]:[URL]],3,0)</f>
        <v>magazine/news/the-mitrataa-foundation-summer-update-2019</v>
      </c>
      <c r="B304" s="16">
        <v>7224</v>
      </c>
    </row>
    <row r="305" spans="1:2" x14ac:dyDescent="0.25">
      <c r="A305" s="16" t="str">
        <f>VLOOKUP(Table13[[#This Row],[NodeID]],[1]!Table1[[Node ID]:[URL]],3,0)</f>
        <v>magazine/news/webinar-consumer-brands-new-relationship-with-technology-part-2</v>
      </c>
      <c r="B305" s="16">
        <v>7882</v>
      </c>
    </row>
    <row r="306" spans="1:2" x14ac:dyDescent="0.25">
      <c r="A306" s="16" t="str">
        <f>VLOOKUP(Table13[[#This Row],[NodeID]],[1]!Table1[[Node ID]:[URL]],3,0)</f>
        <v>magazine/news/wtr-industry-awards-2019</v>
      </c>
      <c r="B306" s="16">
        <v>7229</v>
      </c>
    </row>
    <row r="307" spans="1:2" x14ac:dyDescent="0.25">
      <c r="A307" s="16" t="str">
        <f>VLOOKUP(Table13[[#This Row],[NodeID]],[1]!Table1[[Node ID]:[URL]],3,0)</f>
        <v>magazine/news/rouse-women-recognised-by-two-leading-publications</v>
      </c>
      <c r="B307" s="16">
        <v>7234</v>
      </c>
    </row>
    <row r="308" spans="1:2" x14ac:dyDescent="0.25">
      <c r="A308" s="16" t="str">
        <f>VLOOKUP(Table13[[#This Row],[NodeID]],[1]!Table1[[Node ID]:[URL]],3,0)</f>
        <v>magazine/news/news-cases-from-china-march-2019</v>
      </c>
      <c r="B308" s="19">
        <v>7859</v>
      </c>
    </row>
    <row r="309" spans="1:2" x14ac:dyDescent="0.25">
      <c r="A309" s="16" t="str">
        <f>VLOOKUP(Table13[[#This Row],[NodeID]],[1]!Table1[[Node ID]:[URL]],3,0)</f>
        <v>magazine/news/the-regional-comprehensive-economic-partnership</v>
      </c>
      <c r="B309" s="16">
        <v>7886</v>
      </c>
    </row>
    <row r="310" spans="1:2" x14ac:dyDescent="0.25">
      <c r="A310" s="16" t="str">
        <f>VLOOKUP(Table13[[#This Row],[NodeID]],[1]!Table1[[Node ID]:[URL]],3,0)</f>
        <v>magazine/news/start-ups-in-vietnam</v>
      </c>
      <c r="B310" s="16">
        <v>7889</v>
      </c>
    </row>
    <row r="311" spans="1:2" x14ac:dyDescent="0.25">
      <c r="A311" s="16" t="str">
        <f>VLOOKUP(Table13[[#This Row],[NodeID]],[1]!Table1[[Node ID]:[URL]],3,0)</f>
        <v>magazine/news/rouse-in-profile-jacqueline-hooper</v>
      </c>
      <c r="B311" s="16">
        <v>7239</v>
      </c>
    </row>
    <row r="312" spans="1:2" x14ac:dyDescent="0.25">
      <c r="A312" s="16" t="str">
        <f>VLOOKUP(Table13[[#This Row],[NodeID]],[1]!Table1[[Node ID]:[URL]],3,0)</f>
        <v>magazine/news/news-cases-from-china-april-2019</v>
      </c>
      <c r="B312" s="16">
        <v>7890</v>
      </c>
    </row>
    <row r="313" spans="1:2" x14ac:dyDescent="0.25">
      <c r="A313" s="16" t="str">
        <f>VLOOKUP(Table13[[#This Row],[NodeID]],[1]!Table1[[Node ID]:[URL]],3,0)</f>
        <v>magazine/news/patent-prosecution-highway-pilot-programme-officially-implemented-between-kipo-and-ip-vietnam</v>
      </c>
      <c r="B313" s="16">
        <v>7893</v>
      </c>
    </row>
    <row r="314" spans="1:2" x14ac:dyDescent="0.25">
      <c r="A314" s="16" t="str">
        <f>VLOOKUP(Table13[[#This Row],[NodeID]],[1]!Table1[[Node ID]:[URL]],3,0)</f>
        <v>magazine/news/indonesias-trademark-law-proves-to-be-kryptonite-to-superman</v>
      </c>
      <c r="B314" s="16">
        <v>7896</v>
      </c>
    </row>
    <row r="315" spans="1:2" x14ac:dyDescent="0.25">
      <c r="A315" s="16" t="str">
        <f>VLOOKUP(Table13[[#This Row],[NodeID]],[1]!Table1[[Node ID]:[URL]],3,0)</f>
        <v>magazine/news/new-ip-law-amendments-and-counterfeiting-report-in-vietnam</v>
      </c>
      <c r="B315" s="16">
        <v>7899</v>
      </c>
    </row>
    <row r="316" spans="1:2" x14ac:dyDescent="0.25">
      <c r="A316" s="16" t="str">
        <f>VLOOKUP(Table13[[#This Row],[NodeID]],[1]!Table1[[Node ID]:[URL]],3,0)</f>
        <v>magazine/news/ipophl-proposes-enforcement-amendments-to-the-ip-code-of-philippines</v>
      </c>
      <c r="B316" s="16">
        <v>7900</v>
      </c>
    </row>
    <row r="317" spans="1:2" x14ac:dyDescent="0.25">
      <c r="A317" s="16" t="str">
        <f>VLOOKUP(Table13[[#This Row],[NodeID]],[1]!Table1[[Node ID]:[URL]],3,0)</f>
        <v>magazine/news/rouse-to-present-at-eu-sustainable-energy-conference</v>
      </c>
      <c r="B317" s="16">
        <v>7240</v>
      </c>
    </row>
    <row r="318" spans="1:2" x14ac:dyDescent="0.25">
      <c r="A318" s="16" t="str">
        <f>VLOOKUP(Table13[[#This Row],[NodeID]],[1]!Table1[[Node ID]:[URL]],3,0)</f>
        <v>magazine/news/rouse-uae-and-inngot-launch-new-online-ip-asset-management-tool</v>
      </c>
      <c r="B318" s="16">
        <v>7901</v>
      </c>
    </row>
    <row r="319" spans="1:2" x14ac:dyDescent="0.25">
      <c r="A319" s="16" t="str">
        <f>VLOOKUP(Table13[[#This Row],[NodeID]],[1]!Table1[[Node ID]:[URL]],3,0)</f>
        <v>magazine/news/vietnam-korea-pph-trial</v>
      </c>
      <c r="B319" s="16">
        <v>7904</v>
      </c>
    </row>
    <row r="320" spans="1:2" x14ac:dyDescent="0.25">
      <c r="A320" s="16" t="str">
        <f>VLOOKUP(Table13[[#This Row],[NodeID]],[1]!Table1[[Node ID]:[URL]],3,0)</f>
        <v>magazine/news/online-ecom-platform-medicine-sales-halted-in-philippines</v>
      </c>
      <c r="B320" s="16">
        <v>7994</v>
      </c>
    </row>
    <row r="321" spans="1:2" x14ac:dyDescent="0.25">
      <c r="A321" s="16" t="str">
        <f>VLOOKUP(Table13[[#This Row],[NodeID]],[1]!Table1[[Node ID]:[URL]],3,0)</f>
        <v>magazine/news/rwanda-six-months-countdown-to-renewal-of-trade-marks-filed-pre-dec-2009</v>
      </c>
      <c r="B321" s="16">
        <v>7909</v>
      </c>
    </row>
    <row r="322" spans="1:2" x14ac:dyDescent="0.25">
      <c r="A322" s="16" t="str">
        <f>VLOOKUP(Table13[[#This Row],[NodeID]],[1]!Table1[[Node ID]:[URL]],3,0)</f>
        <v>magazine/news/three-appointed-to-marques-teams</v>
      </c>
      <c r="B322" s="16">
        <v>7912</v>
      </c>
    </row>
    <row r="323" spans="1:2" x14ac:dyDescent="0.25">
      <c r="A323" s="16" t="str">
        <f>VLOOKUP(Table13[[#This Row],[NodeID]],[1]!Table1[[Node ID]:[URL]],3,0)</f>
        <v>magazine/news/how-do-we-measure-the-impact-of-enforcement</v>
      </c>
      <c r="B323" s="16">
        <v>7915</v>
      </c>
    </row>
    <row r="324" spans="1:2" x14ac:dyDescent="0.25">
      <c r="A324" s="16" t="str">
        <f>VLOOKUP(Table13[[#This Row],[NodeID]],[1]!Table1[[Node ID]:[URL]],3,0)</f>
        <v>magazine/news/webinar-china-s-cybersecurity-law-and-international-rd-collaboration</v>
      </c>
      <c r="B324" s="16">
        <v>7916</v>
      </c>
    </row>
    <row r="325" spans="1:2" x14ac:dyDescent="0.25">
      <c r="A325" s="16" t="str">
        <f>VLOOKUP(Table13[[#This Row],[NodeID]],[1]!Table1[[Node ID]:[URL]],3,0)</f>
        <v>magazine/news/rouse-presents-at-eu-sustainable-energy-week-2019</v>
      </c>
      <c r="B325" s="16">
        <v>7241</v>
      </c>
    </row>
    <row r="326" spans="1:2" x14ac:dyDescent="0.25">
      <c r="A326" s="16" t="str">
        <f>VLOOKUP(Table13[[#This Row],[NodeID]],[1]!Table1[[Node ID]:[URL]],3,0)</f>
        <v>magazine/news/iam-patent-1000-2019</v>
      </c>
      <c r="B326" s="16">
        <v>7244</v>
      </c>
    </row>
    <row r="327" spans="1:2" x14ac:dyDescent="0.25">
      <c r="A327" s="16" t="str">
        <f>VLOOKUP(Table13[[#This Row],[NodeID]],[1]!Table1[[Node ID]:[URL]],3,0)</f>
        <v>magazine/news/new-china-developments-in-trade-secrets-you-need-to-know</v>
      </c>
      <c r="B327" s="16">
        <v>7921</v>
      </c>
    </row>
    <row r="328" spans="1:2" x14ac:dyDescent="0.25">
      <c r="A328" s="16" t="str">
        <f>VLOOKUP(Table13[[#This Row],[NodeID]],[1]!Table1[[Node ID]:[URL]],3,0)</f>
        <v>magazine/news/rouse-in-profile-anna-booy</v>
      </c>
      <c r="B328" s="16">
        <v>7249</v>
      </c>
    </row>
    <row r="329" spans="1:2" x14ac:dyDescent="0.25">
      <c r="A329" s="16" t="str">
        <f>VLOOKUP(Table13[[#This Row],[NodeID]],[1]!Table1[[Node ID]:[URL]],3,0)</f>
        <v>magazine/news/vietnam-issues-amended-intellectual-property-law-to-implement-cptpp</v>
      </c>
      <c r="B329" s="16">
        <v>7922</v>
      </c>
    </row>
    <row r="330" spans="1:2" x14ac:dyDescent="0.25">
      <c r="A330" s="16" t="str">
        <f>VLOOKUP(Table13[[#This Row],[NodeID]],[1]!Table1[[Node ID]:[URL]],3,0)</f>
        <v>magazine/news/how-brands-build-consumer-trust-across-different-generations-and-countries</v>
      </c>
      <c r="B330" s="16">
        <v>7925</v>
      </c>
    </row>
    <row r="331" spans="1:2" x14ac:dyDescent="0.25">
      <c r="A331" s="16" t="str">
        <f>VLOOKUP(Table13[[#This Row],[NodeID]],[1]!Table1[[Node ID]:[URL]],3,0)</f>
        <v>magazine/news/news-cases-from-china-may-2019</v>
      </c>
      <c r="B331" s="16">
        <v>7928</v>
      </c>
    </row>
    <row r="332" spans="1:2" x14ac:dyDescent="0.25">
      <c r="A332" s="16" t="str">
        <f>VLOOKUP(Table13[[#This Row],[NodeID]],[1]!Table1[[Node ID]:[URL]],3,0)</f>
        <v>magazine/news/myanmar-ip-law-implementation-update</v>
      </c>
      <c r="B332" s="16">
        <v>7929</v>
      </c>
    </row>
    <row r="333" spans="1:2" x14ac:dyDescent="0.25">
      <c r="A333" s="16" t="str">
        <f>VLOOKUP(Table13[[#This Row],[NodeID]],[1]!Table1[[Node ID]:[URL]],3,0)</f>
        <v>magazine/news/vietnam-three-new-important-regulations-on-data-protection-in-the-making</v>
      </c>
      <c r="B333" s="16">
        <v>7932</v>
      </c>
    </row>
    <row r="334" spans="1:2" x14ac:dyDescent="0.25">
      <c r="A334" s="16" t="str">
        <f>VLOOKUP(Table13[[#This Row],[NodeID]],[1]!Table1[[Node ID]:[URL]],3,0)</f>
        <v>magazine/news/is-trump-s-trade-war-coming-to-indonesia-over-ip-part-1</v>
      </c>
      <c r="B334" s="16">
        <v>7991</v>
      </c>
    </row>
    <row r="335" spans="1:2" x14ac:dyDescent="0.25">
      <c r="A335" s="16" t="str">
        <f>VLOOKUP(Table13[[#This Row],[NodeID]],[1]!Table1[[Node ID]:[URL]],3,0)</f>
        <v>magazine/news/is-trump-s-trade-war-coming-to-indonesia-over-ip-part-2</v>
      </c>
      <c r="B335" s="16">
        <v>7937</v>
      </c>
    </row>
    <row r="336" spans="1:2" x14ac:dyDescent="0.25">
      <c r="A336" s="16" t="str">
        <f>VLOOKUP(Table13[[#This Row],[NodeID]],[1]!Table1[[Node ID]:[URL]],3,0)</f>
        <v>magazine/news/patent-incentives-in-china-a-changing-focus</v>
      </c>
      <c r="B336" s="16">
        <v>7938</v>
      </c>
    </row>
    <row r="337" spans="1:2" x14ac:dyDescent="0.25">
      <c r="A337" s="16" t="str">
        <f>VLOOKUP(Table13[[#This Row],[NodeID]],[1]!Table1[[Node ID]:[URL]],3,0)</f>
        <v>magazine/news/rouse-boosts-ip-consultancy-with-swedish-acquisition</v>
      </c>
      <c r="B337" s="16">
        <v>7941</v>
      </c>
    </row>
    <row r="338" spans="1:2" x14ac:dyDescent="0.25">
      <c r="A338" s="16" t="str">
        <f>VLOOKUP(Table13[[#This Row],[NodeID]],[1]!Table1[[Node ID]:[URL]],3,0)</f>
        <v>magazine/news/rouse-in-profile-flora-fang</v>
      </c>
      <c r="B338" s="16">
        <v>7254</v>
      </c>
    </row>
    <row r="339" spans="1:2" x14ac:dyDescent="0.25">
      <c r="A339" s="16" t="str">
        <f>VLOOKUP(Table13[[#This Row],[NodeID]],[1]!Table1[[Node ID]:[URL]],3,0)</f>
        <v>magazine/news/japan-s-manga-manhunt-ends-in-manila</v>
      </c>
      <c r="B339" s="16">
        <v>6848</v>
      </c>
    </row>
    <row r="340" spans="1:2" x14ac:dyDescent="0.25">
      <c r="A340" s="16" t="str">
        <f>VLOOKUP(Table13[[#This Row],[NodeID]],[1]!Table1[[Node ID]:[URL]],3,0)</f>
        <v>magazine/news/biopiracy-and-research-in-indonesia</v>
      </c>
      <c r="B340" s="16">
        <v>6851</v>
      </c>
    </row>
    <row r="341" spans="1:2" x14ac:dyDescent="0.25">
      <c r="A341" s="16" t="str">
        <f>VLOOKUP(Table13[[#This Row],[NodeID]],[1]!Table1[[Node ID]:[URL]],3,0)</f>
        <v>magazine/news/news-cases-from-china-june-2019</v>
      </c>
      <c r="B341" s="16">
        <v>7942</v>
      </c>
    </row>
    <row r="342" spans="1:2" x14ac:dyDescent="0.25">
      <c r="A342" s="16" t="str">
        <f>VLOOKUP(Table13[[#This Row],[NodeID]],[1]!Table1[[Node ID]:[URL]],3,0)</f>
        <v>magazine/news/rouse-in-profile-thomas-randes</v>
      </c>
      <c r="B342" s="16">
        <v>7259</v>
      </c>
    </row>
    <row r="343" spans="1:2" x14ac:dyDescent="0.25">
      <c r="A343" s="16" t="str">
        <f>VLOOKUP(Table13[[#This Row],[NodeID]],[1]!Table1[[Node ID]:[URL]],3,0)</f>
        <v>magazine/news/thailand-new-law-on-personal-data-protection</v>
      </c>
      <c r="B343" s="16">
        <v>6854</v>
      </c>
    </row>
    <row r="344" spans="1:2" x14ac:dyDescent="0.25">
      <c r="A344" s="16" t="str">
        <f>VLOOKUP(Table13[[#This Row],[NodeID]],[1]!Table1[[Node ID]:[URL]],3,0)</f>
        <v>magazine/news/general-patent-updates-from-around-europe-mea</v>
      </c>
      <c r="B344" s="16">
        <v>6857</v>
      </c>
    </row>
    <row r="345" spans="1:2" x14ac:dyDescent="0.25">
      <c r="A345" s="16" t="str">
        <f>VLOOKUP(Table13[[#This Row],[NodeID]],[1]!Table1[[Node ID]:[URL]],3,0)</f>
        <v>magazine/news/general-patent-updates-from-around-southeast-asia</v>
      </c>
      <c r="B345" s="16">
        <v>6860</v>
      </c>
    </row>
    <row r="346" spans="1:2" x14ac:dyDescent="0.25">
      <c r="A346" s="16" t="str">
        <f>VLOOKUP(Table13[[#This Row],[NodeID]],[1]!Table1[[Node ID]:[URL]],3,0)</f>
        <v>magazine/news/official-fees-reduced-in-china-and-united-arab-emirates</v>
      </c>
      <c r="B346" s="16">
        <v>6989</v>
      </c>
    </row>
    <row r="347" spans="1:2" x14ac:dyDescent="0.25">
      <c r="A347" s="16" t="str">
        <f>VLOOKUP(Table13[[#This Row],[NodeID]],[1]!Table1[[Node ID]:[URL]],3,0)</f>
        <v>magazine/news/fake-aboriginal-artwork-from-indonesia</v>
      </c>
      <c r="B347" s="16">
        <v>6865</v>
      </c>
    </row>
    <row r="348" spans="1:2" x14ac:dyDescent="0.25">
      <c r="A348" s="16" t="str">
        <f>VLOOKUP(Table13[[#This Row],[NodeID]],[1]!Table1[[Node ID]:[URL]],3,0)</f>
        <v>magazine/news/patenting-artificial-intelligence-in-china-and-south-east-asia</v>
      </c>
      <c r="B348" s="16">
        <v>6870</v>
      </c>
    </row>
    <row r="349" spans="1:2" x14ac:dyDescent="0.25">
      <c r="A349" s="16" t="str">
        <f>VLOOKUP(Table13[[#This Row],[NodeID]],[1]!Table1[[Node ID]:[URL]],3,0)</f>
        <v>magazine/news/philippines-trade-names-and-unfair-competition</v>
      </c>
      <c r="B349" s="16">
        <v>6871</v>
      </c>
    </row>
    <row r="350" spans="1:2" x14ac:dyDescent="0.25">
      <c r="A350" s="16" t="str">
        <f>VLOOKUP(Table13[[#This Row],[NodeID]],[1]!Table1[[Node ID]:[URL]],3,0)</f>
        <v>magazine/news/an-asean-regional-trademarks-office-proposal-revives</v>
      </c>
      <c r="B350" s="16">
        <v>6876</v>
      </c>
    </row>
    <row r="351" spans="1:2" x14ac:dyDescent="0.25">
      <c r="A351" s="16" t="str">
        <f>VLOOKUP(Table13[[#This Row],[NodeID]],[1]!Table1[[Node ID]:[URL]],3,0)</f>
        <v>magazine/news/indonesia-s-new-national-science-and-technology-bill</v>
      </c>
      <c r="B351" s="16">
        <v>6990</v>
      </c>
    </row>
    <row r="352" spans="1:2" x14ac:dyDescent="0.25">
      <c r="A352" s="16" t="str">
        <f>VLOOKUP(Table13[[#This Row],[NodeID]],[1]!Table1[[Node ID]:[URL]],3,0)</f>
        <v>magazine/news/vietnam-caught-in-the-middle-part-1</v>
      </c>
      <c r="B352" s="16">
        <v>6881</v>
      </c>
    </row>
    <row r="353" spans="1:2" x14ac:dyDescent="0.25">
      <c r="A353" s="16" t="str">
        <f>VLOOKUP(Table13[[#This Row],[NodeID]],[1]!Table1[[Node ID]:[URL]],3,0)</f>
        <v>magazine/news/cambodia-and-vietnam-s-online-shopping-industries-where-are-we-up-to</v>
      </c>
      <c r="B353" s="16">
        <v>6884</v>
      </c>
    </row>
    <row r="354" spans="1:2" x14ac:dyDescent="0.25">
      <c r="A354" s="16" t="str">
        <f>VLOOKUP(Table13[[#This Row],[NodeID]],[1]!Table1[[Node ID]:[URL]],3,0)</f>
        <v>magazine/news/data-privacy-update-indonesia</v>
      </c>
      <c r="B354" s="16">
        <v>6887</v>
      </c>
    </row>
    <row r="355" spans="1:2" x14ac:dyDescent="0.25">
      <c r="A355" s="16" t="str">
        <f>VLOOKUP(Table13[[#This Row],[NodeID]],[1]!Table1[[Node ID]:[URL]],3,0)</f>
        <v>magazine/news/court-gives-precedence-to-purchase-agreements-over-licence-terms</v>
      </c>
      <c r="B355" s="16">
        <v>7943</v>
      </c>
    </row>
    <row r="356" spans="1:2" x14ac:dyDescent="0.25">
      <c r="A356" s="16" t="str">
        <f>VLOOKUP(Table13[[#This Row],[NodeID]],[1]!Table1[[Node ID]:[URL]],3,0)</f>
        <v>magazine/news/ip-and-technology-developments-from-ipweek-sg</v>
      </c>
      <c r="B356" s="16">
        <v>6890</v>
      </c>
    </row>
    <row r="357" spans="1:2" x14ac:dyDescent="0.25">
      <c r="A357" s="19" t="str">
        <f>VLOOKUP(Table13[[#This Row],[NodeID]],[1]!Table1[[Node ID]:[URL]],3,0)</f>
        <v>magazine/news/save-the-date-asean-patent-academy-2020</v>
      </c>
      <c r="B357" s="19">
        <v>6991</v>
      </c>
    </row>
    <row r="358" spans="1:2" x14ac:dyDescent="0.25">
      <c r="A358" s="16" t="str">
        <f>VLOOKUP(Table13[[#This Row],[NodeID]],[1]!Table1[[Node ID]:[URL]],3,0)</f>
        <v>magazine/news/intellectual-property-provides-insights-into-china-s-star-market</v>
      </c>
      <c r="B358" s="16">
        <v>7944</v>
      </c>
    </row>
    <row r="359" spans="1:2" x14ac:dyDescent="0.25">
      <c r="A359" s="16" t="str">
        <f>VLOOKUP(Table13[[#This Row],[NodeID]],[1]!Table1[[Node ID]:[URL]],3,0)</f>
        <v>magazine/news/design-validity-and-infringement-claims-in-indonesia</v>
      </c>
      <c r="B359" s="16">
        <v>6897</v>
      </c>
    </row>
    <row r="360" spans="1:2" x14ac:dyDescent="0.25">
      <c r="A360" s="16" t="str">
        <f>VLOOKUP(Table13[[#This Row],[NodeID]],[1]!Table1[[Node ID]:[URL]],3,0)</f>
        <v>magazine/news/bringing-their-best-to-the-ip-and-commercial-worlds</v>
      </c>
      <c r="B360" s="16">
        <v>7945</v>
      </c>
    </row>
    <row r="361" spans="1:2" x14ac:dyDescent="0.25">
      <c r="A361" s="16" t="str">
        <f>VLOOKUP(Table13[[#This Row],[NodeID]],[1]!Table1[[Node ID]:[URL]],3,0)</f>
        <v>magazine/news/managing-personal-data-in-china</v>
      </c>
      <c r="B361" s="16">
        <v>7950</v>
      </c>
    </row>
    <row r="362" spans="1:2" x14ac:dyDescent="0.25">
      <c r="A362" s="16" t="str">
        <f>VLOOKUP(Table13[[#This Row],[NodeID]],[1]!Table1[[Node ID]:[URL]],3,0)</f>
        <v>magazine/news/news-cases-from-china-august-2019</v>
      </c>
      <c r="B362" s="16">
        <v>7951</v>
      </c>
    </row>
    <row r="363" spans="1:2" x14ac:dyDescent="0.25">
      <c r="A363" s="16" t="str">
        <f>VLOOKUP(Table13[[#This Row],[NodeID]],[1]!Table1[[Node ID]:[URL]],3,0)</f>
        <v>magazine/news/pharma-boss-arrested-for-allegedly-selling-deadly-counterfeit-drugs</v>
      </c>
      <c r="B363" s="16">
        <v>6900</v>
      </c>
    </row>
    <row r="364" spans="1:2" x14ac:dyDescent="0.25">
      <c r="A364" s="16" t="str">
        <f>VLOOKUP(Table13[[#This Row],[NodeID]],[1]!Table1[[Node ID]:[URL]],3,0)</f>
        <v>magazine/news/rouseconnect-matthew-cheetham</v>
      </c>
      <c r="B364" s="16">
        <v>7262</v>
      </c>
    </row>
    <row r="365" spans="1:2" x14ac:dyDescent="0.25">
      <c r="A365" s="16" t="str">
        <f>VLOOKUP(Table13[[#This Row],[NodeID]],[1]!Table1[[Node ID]:[URL]],3,0)</f>
        <v>magazine/news/trade-secrets-and-collaboration</v>
      </c>
      <c r="B365" s="16">
        <v>6905</v>
      </c>
    </row>
    <row r="366" spans="1:2" x14ac:dyDescent="0.25">
      <c r="A366" s="16" t="str">
        <f>VLOOKUP(Table13[[#This Row],[NodeID]],[1]!Table1[[Node ID]:[URL]],3,0)</f>
        <v>magazine/news/unpaid-annuities-and-impact-on-new-applications</v>
      </c>
      <c r="B366" s="16">
        <v>7954</v>
      </c>
    </row>
    <row r="367" spans="1:2" x14ac:dyDescent="0.25">
      <c r="A367" s="16" t="str">
        <f>VLOOKUP(Table13[[#This Row],[NodeID]],[1]!Table1[[Node ID]:[URL]],3,0)</f>
        <v>magazine/news/is-china-s-star-market-the-world-s-most-predictable-market</v>
      </c>
      <c r="B367" s="16">
        <v>7992</v>
      </c>
    </row>
    <row r="368" spans="1:2" x14ac:dyDescent="0.25">
      <c r="A368" s="16" t="str">
        <f>VLOOKUP(Table13[[#This Row],[NodeID]],[1]!Table1[[Node ID]:[URL]],3,0)</f>
        <v>magazine/news/damage-claims-in-customs-ipr-cases-why-does-it-work-in-china</v>
      </c>
      <c r="B368" s="16">
        <v>7965</v>
      </c>
    </row>
    <row r="369" spans="1:2" x14ac:dyDescent="0.25">
      <c r="A369" s="16" t="str">
        <f>VLOOKUP(Table13[[#This Row],[NodeID]],[1]!Table1[[Node ID]:[URL]],3,0)</f>
        <v>magazine/news/towards-hague-design-system-adoption-in-indonesia-and-vietnam</v>
      </c>
      <c r="B369" s="16">
        <v>6908</v>
      </c>
    </row>
    <row r="370" spans="1:2" x14ac:dyDescent="0.25">
      <c r="A370" s="16" t="str">
        <f>VLOOKUP(Table13[[#This Row],[NodeID]],[1]!Table1[[Node ID]:[URL]],3,0)</f>
        <v>magazine/news/rouse-appointed-by-the-private-financing-advisory-network</v>
      </c>
      <c r="B370" s="16">
        <v>7968</v>
      </c>
    </row>
    <row r="371" spans="1:2" x14ac:dyDescent="0.25">
      <c r="A371" s="16" t="str">
        <f>VLOOKUP(Table13[[#This Row],[NodeID]],[1]!Table1[[Node ID]:[URL]],3,0)</f>
        <v>magazine/news/chelsea-football-club-forced-to-defend-its-brand-in-indonesia</v>
      </c>
      <c r="B371" s="16">
        <v>6911</v>
      </c>
    </row>
    <row r="372" spans="1:2" x14ac:dyDescent="0.25">
      <c r="A372" s="16" t="str">
        <f>VLOOKUP(Table13[[#This Row],[NodeID]],[1]!Table1[[Node ID]:[URL]],3,0)</f>
        <v>magazine/news/rouse-launches-in-chinese-tech-capital-shenzhen</v>
      </c>
      <c r="B372" s="16">
        <v>7971</v>
      </c>
    </row>
    <row r="373" spans="1:2" x14ac:dyDescent="0.25">
      <c r="A373" s="16" t="str">
        <f>VLOOKUP(Table13[[#This Row],[NodeID]],[1]!Table1[[Node ID]:[URL]],3,0)</f>
        <v>magazine/news/new-indonesian-rules-on-foreign-language-trademarks-cause-confusion</v>
      </c>
      <c r="B373" s="16">
        <v>6914</v>
      </c>
    </row>
    <row r="374" spans="1:2" x14ac:dyDescent="0.25">
      <c r="A374" s="16" t="str">
        <f>VLOOKUP(Table13[[#This Row],[NodeID]],[1]!Table1[[Node ID]:[URL]],3,0)</f>
        <v>magazine/news/rouse-africa-attends-wikimedia-strategy-summit</v>
      </c>
      <c r="B374" s="16">
        <v>7269</v>
      </c>
    </row>
    <row r="375" spans="1:2" x14ac:dyDescent="0.25">
      <c r="A375" s="16" t="str">
        <f>VLOOKUP(Table13[[#This Row],[NodeID]],[1]!Table1[[Node ID]:[URL]],3,0)</f>
        <v>magazine/news/vietnam-joins-the-hague-system</v>
      </c>
      <c r="B375" s="16">
        <v>6917</v>
      </c>
    </row>
    <row r="376" spans="1:2" x14ac:dyDescent="0.25">
      <c r="A376" s="16" t="str">
        <f>VLOOKUP(Table13[[#This Row],[NodeID]],[1]!Table1[[Node ID]:[URL]],3,0)</f>
        <v>magazine/news/four-rouse-offices-contribute-to-international-comparative-legal-guides</v>
      </c>
      <c r="B376" s="16">
        <v>7315</v>
      </c>
    </row>
    <row r="377" spans="1:2" x14ac:dyDescent="0.25">
      <c r="A377" s="16" t="str">
        <f>VLOOKUP(Table13[[#This Row],[NodeID]],[1]!Table1[[Node ID]:[URL]],3,0)</f>
        <v>magazine/news/news-cases-from-china-september-2019</v>
      </c>
      <c r="B377" s="16">
        <v>7972</v>
      </c>
    </row>
    <row r="378" spans="1:2" x14ac:dyDescent="0.25">
      <c r="A378" s="16" t="str">
        <f>VLOOKUP(Table13[[#This Row],[NodeID]],[1]!Table1[[Node ID]:[URL]],3,0)</f>
        <v>magazine/news/rouse-insiders-guide-to-singapore-vol-001</v>
      </c>
      <c r="B378" s="16">
        <v>7278</v>
      </c>
    </row>
    <row r="379" spans="1:2" x14ac:dyDescent="0.25">
      <c r="A379" s="16" t="str">
        <f>VLOOKUP(Table13[[#This Row],[NodeID]],[1]!Table1[[Node ID]:[URL]],3,0)</f>
        <v>magazine/news/rouse-in-profile-sinead-quigley</v>
      </c>
      <c r="B379" s="16">
        <v>7281</v>
      </c>
    </row>
    <row r="380" spans="1:2" x14ac:dyDescent="0.25">
      <c r="A380" s="16" t="str">
        <f>VLOOKUP(Table13[[#This Row],[NodeID]],[1]!Table1[[Node ID]:[URL]],3,0)</f>
        <v>magazine/news/rouse-and-lusheng-teams-support-intelligent-energy</v>
      </c>
      <c r="B380" s="16">
        <v>7284</v>
      </c>
    </row>
    <row r="381" spans="1:2" x14ac:dyDescent="0.25">
      <c r="A381" s="16" t="str">
        <f>VLOOKUP(Table13[[#This Row],[NodeID]],[1]!Table1[[Node ID]:[URL]],3,0)</f>
        <v>magazine/news/indonesia-franchise-rules-improvements</v>
      </c>
      <c r="B381" s="16">
        <v>6920</v>
      </c>
    </row>
    <row r="382" spans="1:2" x14ac:dyDescent="0.25">
      <c r="A382" s="16" t="str">
        <f>VLOOKUP(Table13[[#This Row],[NodeID]],[1]!Table1[[Node ID]:[URL]],3,0)</f>
        <v>magazine/news/patent-linkages-in-se-asia</v>
      </c>
      <c r="B382" s="16">
        <v>6923</v>
      </c>
    </row>
    <row r="383" spans="1:2" x14ac:dyDescent="0.25">
      <c r="A383" s="16" t="str">
        <f>VLOOKUP(Table13[[#This Row],[NodeID]],[1]!Table1[[Node ID]:[URL]],3,0)</f>
        <v>magazine/news/rouse-supports-us-homeland-security-training-event</v>
      </c>
      <c r="B383" s="16">
        <v>7291</v>
      </c>
    </row>
    <row r="384" spans="1:2" x14ac:dyDescent="0.25">
      <c r="A384" s="16" t="str">
        <f>VLOOKUP(Table13[[#This Row],[NodeID]],[1]!Table1[[Node ID]:[URL]],3,0)</f>
        <v>magazine/news/legal-due-diligence-in-the-digital-music-industry-of-vietnam</v>
      </c>
      <c r="B384" s="16">
        <v>7993</v>
      </c>
    </row>
    <row r="385" spans="1:2" x14ac:dyDescent="0.25">
      <c r="A385" s="16" t="str">
        <f>VLOOKUP(Table13[[#This Row],[NodeID]],[1]!Table1[[Node ID]:[URL]],3,0)</f>
        <v>magazine/news/trade-marks-in-the-digital-age-mobile-application-icons</v>
      </c>
      <c r="B385" s="16">
        <v>7985</v>
      </c>
    </row>
    <row r="386" spans="1:2" x14ac:dyDescent="0.25">
      <c r="A386" s="16" t="str">
        <f>VLOOKUP(Table13[[#This Row],[NodeID]],[1]!Table1[[Node ID]:[URL]],3,0)</f>
        <v>magazine/news/china-s-new-guidelines-for-patent-examination-from-november-1-2019</v>
      </c>
      <c r="B386" s="16">
        <v>6926</v>
      </c>
    </row>
    <row r="387" spans="1:2" x14ac:dyDescent="0.25">
      <c r="A387" s="16" t="str">
        <f>VLOOKUP(Table13[[#This Row],[NodeID]],[1]!Table1[[Node ID]:[URL]],3,0)</f>
        <v>magazine/news/rouse-appoints-doug-clark-as-global-head-of-dispute-resolution-in-hong-kong</v>
      </c>
      <c r="B387" s="16">
        <v>7296</v>
      </c>
    </row>
    <row r="388" spans="1:2" x14ac:dyDescent="0.25">
      <c r="A388" s="16" t="str">
        <f>VLOOKUP(Table13[[#This Row],[NodeID]],[1]!Table1[[Node ID]:[URL]],3,0)</f>
        <v>magazine/news/creative-sector-in-indonesia</v>
      </c>
      <c r="B388" s="16">
        <v>6929</v>
      </c>
    </row>
    <row r="389" spans="1:2" x14ac:dyDescent="0.25">
      <c r="A389" s="16" t="str">
        <f>VLOOKUP(Table13[[#This Row],[NodeID]],[1]!Table1[[Node ID]:[URL]],3,0)</f>
        <v>magazine/news/stimulating-the-access-to-biodiversity-and-technologies-to-combat-climate-change</v>
      </c>
      <c r="B389" s="16">
        <v>6932</v>
      </c>
    </row>
    <row r="390" spans="1:2" x14ac:dyDescent="0.25">
      <c r="A390" s="16" t="str">
        <f>VLOOKUP(Table13[[#This Row],[NodeID]],[1]!Table1[[Node ID]:[URL]],3,0)</f>
        <v>magazine/news/se-asia-landmark-ip-mediation</v>
      </c>
      <c r="B390" s="16">
        <v>6935</v>
      </c>
    </row>
    <row r="391" spans="1:2" x14ac:dyDescent="0.25">
      <c r="A391" s="16" t="str">
        <f>VLOOKUP(Table13[[#This Row],[NodeID]],[1]!Table1[[Node ID]:[URL]],3,0)</f>
        <v>magazine/news/china-matters-innovation-and-collaboration-in-china</v>
      </c>
      <c r="B391" s="16">
        <v>7297</v>
      </c>
    </row>
    <row r="392" spans="1:2" x14ac:dyDescent="0.25">
      <c r="A392" s="16" t="str">
        <f>VLOOKUP(Table13[[#This Row],[NodeID]],[1]!Table1[[Node ID]:[URL]],3,0)</f>
        <v>magazine/news/myanmar-trademarks-applications-will-soon-start</v>
      </c>
      <c r="B392" s="16">
        <v>6938</v>
      </c>
    </row>
    <row r="393" spans="1:2" x14ac:dyDescent="0.25">
      <c r="A393" s="16" t="str">
        <f>VLOOKUP(Table13[[#This Row],[NodeID]],[1]!Table1[[Node ID]:[URL]],3,0)</f>
        <v>magazine/news/nanjing-intermediate-court-rules-on-sep-patent-royalty-dispute-between-huawei-and-conversant</v>
      </c>
      <c r="B393" s="16">
        <v>7986</v>
      </c>
    </row>
    <row r="394" spans="1:2" x14ac:dyDescent="0.25">
      <c r="A394" s="16" t="str">
        <f>VLOOKUP(Table13[[#This Row],[NodeID]],[1]!Table1[[Node ID]:[URL]],3,0)</f>
        <v>magazine/news/bifurcated-or-not</v>
      </c>
      <c r="B394" s="16">
        <v>6941</v>
      </c>
    </row>
    <row r="395" spans="1:2" x14ac:dyDescent="0.25">
      <c r="A395" s="16" t="str">
        <f>VLOOKUP(Table13[[#This Row],[NodeID]],[1]!Table1[[Node ID]:[URL]],3,0)</f>
        <v>magazine/news/new-patent-prosecution-highways-in-asean-for-ai-inventions-and-pct-applications</v>
      </c>
      <c r="B395" s="16">
        <v>6942</v>
      </c>
    </row>
    <row r="396" spans="1:2" x14ac:dyDescent="0.25">
      <c r="A396" s="16" t="str">
        <f>VLOOKUP(Table13[[#This Row],[NodeID]],[1]!Table1[[Node ID]:[URL]],3,0)</f>
        <v>magazine/news/when-and-how-to-amend-patent-claims-in-south-east-asia-and-china</v>
      </c>
      <c r="B396" s="16">
        <v>6945</v>
      </c>
    </row>
    <row r="397" spans="1:2" x14ac:dyDescent="0.25">
      <c r="A397" s="16" t="str">
        <f>VLOOKUP(Table13[[#This Row],[NodeID]],[1]!Table1[[Node ID]:[URL]],3,0)</f>
        <v>magazine/news/changes-are-coming-to-the-hong-kong-patent-system</v>
      </c>
      <c r="B397" s="16">
        <v>6948</v>
      </c>
    </row>
    <row r="398" spans="1:2" x14ac:dyDescent="0.25">
      <c r="A398" s="16" t="str">
        <f>VLOOKUP(Table13[[#This Row],[NodeID]],[1]!Table1[[Node ID]:[URL]],3,0)</f>
        <v>magazine/news/a-eurasian-patent-should-be-given-more-thought-in-light-if-the-eurasian-economic-union</v>
      </c>
      <c r="B398" s="16">
        <v>6955</v>
      </c>
    </row>
    <row r="399" spans="1:2" x14ac:dyDescent="0.25">
      <c r="A399" s="16" t="str">
        <f>VLOOKUP(Table13[[#This Row],[NodeID]],[1]!Table1[[Node ID]:[URL]],3,0)</f>
        <v>magazine/news/top-5-innovative-vietnamese-companies-to-watch-in-2020</v>
      </c>
      <c r="B399" s="16">
        <v>6992</v>
      </c>
    </row>
    <row r="400" spans="1:2" x14ac:dyDescent="0.25">
      <c r="A400" s="16" t="str">
        <f>VLOOKUP(Table13[[#This Row],[NodeID]],[1]!Table1[[Node ID]:[URL]],3,0)</f>
        <v>magazine/news/thai-court-crackdown-on-pirate-english-premier-league-matches</v>
      </c>
      <c r="B400" s="16">
        <v>6960</v>
      </c>
    </row>
    <row r="401" spans="1:2" x14ac:dyDescent="0.25">
      <c r="A401" s="16" t="str">
        <f>VLOOKUP(Table13[[#This Row],[NodeID]],[1]!Table1[[Node ID]:[URL]],3,0)</f>
        <v>magazine/news/rouse-insiders-guide-to-singapore-vol-002</v>
      </c>
      <c r="B401" s="16">
        <v>7304</v>
      </c>
    </row>
    <row r="402" spans="1:2" x14ac:dyDescent="0.25">
      <c r="A402" s="16" t="str">
        <f>VLOOKUP(Table13[[#This Row],[NodeID]],[1]!Table1[[Node ID]:[URL]],3,0)</f>
        <v>magazine/news/china-matters-innovation-collaboration-china</v>
      </c>
      <c r="B402" s="16">
        <v>6973</v>
      </c>
    </row>
    <row r="403" spans="1:2" x14ac:dyDescent="0.25">
      <c r="A403" s="16" t="str">
        <f>VLOOKUP(Table13[[#This Row],[NodeID]],[1]!Table1[[Node ID]:[URL]],3,0)</f>
        <v>magazine/news/three-hidden-issues-that-could-affect-your-china-ip-transaction</v>
      </c>
      <c r="B403" s="16">
        <v>6974</v>
      </c>
    </row>
    <row r="404" spans="1:2" x14ac:dyDescent="0.25">
      <c r="A404" s="16" t="str">
        <f>VLOOKUP(Table13[[#This Row],[NodeID]],[1]!Table1[[Node ID]:[URL]],3,0)</f>
        <v>magazine/news/rouse-continues-support-of-the-mitrataa-foundation</v>
      </c>
      <c r="B404" s="16">
        <v>7305</v>
      </c>
    </row>
    <row r="405" spans="1:2" x14ac:dyDescent="0.25">
      <c r="A405" s="16" t="str">
        <f>VLOOKUP(Table13[[#This Row],[NodeID]],[1]!Table1[[Node ID]:[URL]],3,0)</f>
        <v>magazine/news/news-cases-from-china-october-2019</v>
      </c>
      <c r="B405" s="16">
        <v>6975</v>
      </c>
    </row>
    <row r="406" spans="1:2" x14ac:dyDescent="0.25">
      <c r="A406" s="16" t="str">
        <f>VLOOKUP(Table13[[#This Row],[NodeID]],[1]!Table1[[Node ID]:[URL]],3,0)</f>
        <v>magazine/news/rouse-in-profile-edward-hardcastle</v>
      </c>
      <c r="B406" s="16">
        <v>7308</v>
      </c>
    </row>
    <row r="407" spans="1:2" x14ac:dyDescent="0.25">
      <c r="A407" s="16" t="str">
        <f>VLOOKUP(Table13[[#This Row],[NodeID]],[1]!Table1[[Node ID]:[URL]],3,0)</f>
        <v>magazine/news/inta-2020-newsletters</v>
      </c>
      <c r="B407" s="16">
        <v>7313</v>
      </c>
    </row>
    <row r="408" spans="1:2" x14ac:dyDescent="0.25">
      <c r="A408" s="16" t="str">
        <f>VLOOKUP(Table13[[#This Row],[NodeID]],[1]!Table1[[Node ID]:[URL]],3,0)</f>
        <v>magazine/news/phase-1-of-china-usa-trade-agreement-pharmaceutical-related-ip-issues</v>
      </c>
      <c r="B408" s="16">
        <v>7987</v>
      </c>
    </row>
    <row r="409" spans="1:2" x14ac:dyDescent="0.25">
      <c r="A409" s="16" t="str">
        <f>VLOOKUP(Table13[[#This Row],[NodeID]],[1]!Table1[[Node ID]:[URL]],3,0)</f>
        <v>magazine/news/landmark-dutch-decision-to-tackle-climate-change</v>
      </c>
      <c r="B409" s="16">
        <v>6978</v>
      </c>
    </row>
    <row r="410" spans="1:2" x14ac:dyDescent="0.25">
      <c r="A410" s="16" t="str">
        <f>VLOOKUP(Table13[[#This Row],[NodeID]],[1]!Table1[[Node ID]:[URL]],3,0)</f>
        <v>magazine/news/singapore-refuses-protection-for-ferrero-rocher-shape-and-packaging</v>
      </c>
      <c r="B410" s="16">
        <v>6981</v>
      </c>
    </row>
    <row r="411" spans="1:2" x14ac:dyDescent="0.25">
      <c r="A411" s="16" t="str">
        <f>VLOOKUP(Table13[[#This Row],[NodeID]],[1]!Table1[[Node ID]:[URL]],3,0)</f>
        <v>magazine/news/phase-1-of-the-chinaus-trade-agreement-technology-transfer</v>
      </c>
      <c r="B411" s="16">
        <v>6984</v>
      </c>
    </row>
    <row r="412" spans="1:2" x14ac:dyDescent="0.25">
      <c r="A412" s="16" t="str">
        <f>VLOOKUP(Table13[[#This Row],[NodeID]],[1]!Table1[[Node ID]:[URL]],3,0)</f>
        <v>magazine/news/compulsory-licensing-procedures-in-indonesia-revised-again</v>
      </c>
      <c r="B412" s="16">
        <v>6987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Articles_SS</vt:lpstr>
      <vt:lpstr>refer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Koen Claes</cp:lastModifiedBy>
  <cp:revision/>
  <dcterms:created xsi:type="dcterms:W3CDTF">2020-08-06T05:59:30Z</dcterms:created>
  <dcterms:modified xsi:type="dcterms:W3CDTF">2020-08-11T10:35:12Z</dcterms:modified>
  <cp:category/>
  <cp:contentStatus/>
</cp:coreProperties>
</file>