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2011-12" sheetId="1" state="visible" r:id="rId2"/>
    <sheet name="2012-13" sheetId="2" state="visible" r:id="rId3"/>
    <sheet name="2013-14" sheetId="3" state="visible" r:id="rId4"/>
    <sheet name="2014-15" sheetId="4" state="visible" r:id="rId5"/>
    <sheet name="2015-16" sheetId="5" state="visible" r:id="rId6"/>
    <sheet name="2016-17" sheetId="6" state="visible" r:id="rId7"/>
    <sheet name="2017-18" sheetId="7" state="visible" r:id="rId8"/>
  </sheets>
  <definedNames>
    <definedName function="false" hidden="false" localSheetId="0" name="_xlnm.Print_Area" vbProcedure="false">'2011-12'!$A$1:$X$76</definedName>
    <definedName function="false" hidden="false" localSheetId="1" name="_xlnm.Print_Area" vbProcedure="false">'2012-13'!$A$1:$Z$152</definedName>
    <definedName function="false" hidden="false" localSheetId="2" name="_xlnm.Print_Area" vbProcedure="false">'2013-14'!$A$1:$X$154</definedName>
    <definedName function="false" hidden="false" localSheetId="3" name="_xlnm.Print_Area" vbProcedure="false">'2014-15'!$A$1:$X$155</definedName>
    <definedName function="false" hidden="false" localSheetId="4" name="_xlnm.Print_Area" vbProcedure="false">'2015-16'!$A$1:$X$151</definedName>
    <definedName function="false" hidden="false" localSheetId="5" name="_xlnm.Print_Area" vbProcedure="false">'2016-17'!$A$1:$X$151</definedName>
    <definedName function="false" hidden="false" localSheetId="6" name="_xlnm.Print_Area" vbProcedure="false">'2017-18'!$A$1:$Y$151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<sst xmlns="http://schemas.openxmlformats.org/spreadsheetml/2006/main" count="1682" uniqueCount="93">
  <si>
    <t xml:space="preserve">District-wise Estimates of Gross State Value Added  of Haryana for the year 2011-12</t>
  </si>
  <si>
    <t xml:space="preserve">(` Lakh)</t>
  </si>
  <si>
    <t xml:space="preserve">S. No.</t>
  </si>
  <si>
    <t xml:space="preserve">Item</t>
  </si>
  <si>
    <t xml:space="preserve">Ambala</t>
  </si>
  <si>
    <t xml:space="preserve">Bhiwani</t>
  </si>
  <si>
    <t xml:space="preserve">Faridabad</t>
  </si>
  <si>
    <t xml:space="preserve">Fatehabad</t>
  </si>
  <si>
    <t xml:space="preserve">Gurugram</t>
  </si>
  <si>
    <t xml:space="preserve">Hisar</t>
  </si>
  <si>
    <t xml:space="preserve">Jhajjar</t>
  </si>
  <si>
    <t xml:space="preserve">Jind</t>
  </si>
  <si>
    <t xml:space="preserve">Kaithal</t>
  </si>
  <si>
    <t xml:space="preserve">Karnal</t>
  </si>
  <si>
    <t xml:space="preserve">Kurukshetra</t>
  </si>
  <si>
    <t xml:space="preserve">Mahendragarh</t>
  </si>
  <si>
    <t xml:space="preserve">Mewat</t>
  </si>
  <si>
    <t xml:space="preserve">Palwal</t>
  </si>
  <si>
    <t xml:space="preserve">Panchkula</t>
  </si>
  <si>
    <t xml:space="preserve">Panipat</t>
  </si>
  <si>
    <t xml:space="preserve">Rewari</t>
  </si>
  <si>
    <t xml:space="preserve">Rohtak</t>
  </si>
  <si>
    <t xml:space="preserve">Sirsa</t>
  </si>
  <si>
    <t xml:space="preserve">Sonipat</t>
  </si>
  <si>
    <t xml:space="preserve">Yamunanagar</t>
  </si>
  <si>
    <t xml:space="preserve">Total</t>
  </si>
  <si>
    <t xml:space="preserve">Agriculture, forestry and fishing</t>
  </si>
  <si>
    <t xml:space="preserve">Crops</t>
  </si>
  <si>
    <t xml:space="preserve">Livestock</t>
  </si>
  <si>
    <t xml:space="preserve">Forestry &amp; logging</t>
  </si>
  <si>
    <t xml:space="preserve">Fishing &amp; aquaculture</t>
  </si>
  <si>
    <t xml:space="preserve">Mining &amp; Quarrying</t>
  </si>
  <si>
    <t xml:space="preserve">Primary</t>
  </si>
  <si>
    <t xml:space="preserve">Manufacturing</t>
  </si>
  <si>
    <t xml:space="preserve">Electricity, Gas, Water Supply &amp; other utility services</t>
  </si>
  <si>
    <t xml:space="preserve">Construction</t>
  </si>
  <si>
    <t xml:space="preserve">Secondary</t>
  </si>
  <si>
    <t xml:space="preserve">Trade, repair, hotels &amp; restaurants</t>
  </si>
  <si>
    <t xml:space="preserve">Trade &amp; repair services</t>
  </si>
  <si>
    <t xml:space="preserve">Hotels &amp; restaurants</t>
  </si>
  <si>
    <t xml:space="preserve">Transport , storage, communication </t>
  </si>
  <si>
    <t xml:space="preserve">&amp; services related to broadcasting</t>
  </si>
  <si>
    <t xml:space="preserve">Railways</t>
  </si>
  <si>
    <t xml:space="preserve">Road transport</t>
  </si>
  <si>
    <t xml:space="preserve">Services incidental to transport</t>
  </si>
  <si>
    <t xml:space="preserve">Storage</t>
  </si>
  <si>
    <t xml:space="preserve">Communication &amp; services related to broadcasting</t>
  </si>
  <si>
    <t xml:space="preserve">Financial services</t>
  </si>
  <si>
    <t xml:space="preserve">Real estate, ownership  of dwellings&amp; professional </t>
  </si>
  <si>
    <t xml:space="preserve">Services</t>
  </si>
  <si>
    <t xml:space="preserve">Public Administration</t>
  </si>
  <si>
    <t xml:space="preserve">Other Services</t>
  </si>
  <si>
    <t xml:space="preserve">Tertiary</t>
  </si>
  <si>
    <t xml:space="preserve">Total GSVA at basic prices</t>
  </si>
  <si>
    <t xml:space="preserve">Taxes on products</t>
  </si>
  <si>
    <t xml:space="preserve">Subsidy on products </t>
  </si>
  <si>
    <t xml:space="preserve">Gross State Domestic Product</t>
  </si>
  <si>
    <t xml:space="preserve">Population ( 000 )</t>
  </si>
  <si>
    <t xml:space="preserve">Per Capita GSDP (`)</t>
  </si>
  <si>
    <t xml:space="preserve">District-wise Estimates of Net StateValue Added  of Haryana for the year 2011-12</t>
  </si>
  <si>
    <t xml:space="preserve">Transport , storage, communication &amp; </t>
  </si>
  <si>
    <t xml:space="preserve">services related to broadcasting</t>
  </si>
  <si>
    <t xml:space="preserve">Real estate, ownership  of dwellings</t>
  </si>
  <si>
    <t xml:space="preserve">&amp; professional Services</t>
  </si>
  <si>
    <t xml:space="preserve">Total NSVA at basic prices</t>
  </si>
  <si>
    <t xml:space="preserve">Net State Domestic Product</t>
  </si>
  <si>
    <t xml:space="preserve">Per Capita NSDP (`)</t>
  </si>
  <si>
    <t xml:space="preserve">District-wise Estimates of Gross State Value Added  of Haryana for the year 2012-13</t>
  </si>
  <si>
    <t xml:space="preserve">(At Current Prices)</t>
  </si>
  <si>
    <t xml:space="preserve">(` Lakhs)</t>
  </si>
  <si>
    <t xml:space="preserve">District-wise Estimates of Gross StateValue Added  of Haryana for the year 2012-13</t>
  </si>
  <si>
    <t xml:space="preserve">(At Constant Prices)</t>
  </si>
  <si>
    <t xml:space="preserve">District-wise Estimates of Net State Value Added of Haryana for the year 2012-13</t>
  </si>
  <si>
    <t xml:space="preserve"> </t>
  </si>
  <si>
    <t xml:space="preserve">District-wise Estimates of Gross State Value Added  of Haryana for the year 2013-14</t>
  </si>
  <si>
    <t xml:space="preserve">District-wise Estimates of Gross StateValue Added  of Haryana for the year 2013-14</t>
  </si>
  <si>
    <t xml:space="preserve">Faridab  
ad</t>
  </si>
  <si>
    <t xml:space="preserve">Fatehab
ad</t>
  </si>
  <si>
    <t xml:space="preserve">District-wise Estimates of Net State Value Added of Haryana for the year 2013-14</t>
  </si>
  <si>
    <t xml:space="preserve">Faridab
ad</t>
  </si>
  <si>
    <t xml:space="preserve">Gurugr
am</t>
  </si>
  <si>
    <t xml:space="preserve">District-wise Estimates of Gross State Value Added  of Haryana for the year 2014-15</t>
  </si>
  <si>
    <t xml:space="preserve">District-wise Estimates of Gross StateValue Added  of Haryana for the year 2014-15</t>
  </si>
  <si>
    <t xml:space="preserve">District-wise Estimates of Net State Value Added of Haryana for the year 2014-15</t>
  </si>
  <si>
    <t xml:space="preserve">District-wise Estimates of Gross State Value Added  of Haryana for the year 2015-16</t>
  </si>
  <si>
    <t xml:space="preserve">District-wise Estimates of Gross StateValue Added  of Haryana for the year 2015-16</t>
  </si>
  <si>
    <t xml:space="preserve">District-wise Estimates of Net State Value Added of Haryana for the year 2015-16</t>
  </si>
  <si>
    <t xml:space="preserve">District-wise Estimates of Gross State Value Added  of Haryana for the year 2016-17</t>
  </si>
  <si>
    <t xml:space="preserve">District-wise Estimates of Gross StateValue Added  of Haryana for the year 2016-17</t>
  </si>
  <si>
    <t xml:space="preserve">District-wise Estimates of Net State Value Added of Haryana for the year 2016-17</t>
  </si>
  <si>
    <t xml:space="preserve">District-wise Estimates of Gross StateValue Added  of Haryana for the year 2017-18</t>
  </si>
  <si>
    <t xml:space="preserve">Charkhi dadri</t>
  </si>
  <si>
    <t xml:space="preserve">District-wise Estimates of Net State Value Added of Haryana for the year 2017-18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</si>
</sst>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name val="Rupee Foradian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4" activeCellId="0" sqref="A114"/>
    </sheetView>
  </sheetViews>
  <sheetFormatPr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37.71"/>
    <col collapsed="false" customWidth="true" hidden="false" outlineLevel="0" max="3" min="3" style="1" width="9"/>
    <col collapsed="false" customWidth="true" hidden="false" outlineLevel="0" max="4" min="4" style="1" width="8.71"/>
    <col collapsed="false" customWidth="true" hidden="false" outlineLevel="0" max="5" min="5" style="1" width="11.11"/>
    <col collapsed="false" customWidth="true" hidden="false" outlineLevel="0" max="23" min="6" style="1" width="8.71"/>
    <col collapsed="false" customWidth="true" hidden="false" outlineLevel="0" max="24" min="24" style="1" width="10.58"/>
    <col collapsed="false" customWidth="true" hidden="false" outlineLevel="0" max="25" min="25" style="1" width="11.14"/>
    <col collapsed="false" customWidth="true" hidden="false" outlineLevel="0" max="26" min="26" style="1" width="11.3"/>
    <col collapsed="false" customWidth="true" hidden="false" outlineLevel="0" max="1025" min="27" style="1" width="8.71"/>
  </cols>
  <sheetData>
    <row r="1" customFormat="false" ht="15.9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5.9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15.95" hidden="false" customHeight="true" outlineLevel="0" collapsed="false">
      <c r="A3" s="4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 t="s">
        <v>1</v>
      </c>
    </row>
    <row r="4" s="10" customFormat="true" ht="32.25" hidden="false" customHeight="true" outlineLevel="0" collapsed="false">
      <c r="A4" s="7" t="s">
        <v>2</v>
      </c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9" t="s">
        <v>25</v>
      </c>
    </row>
    <row r="5" customFormat="false" ht="15.95" hidden="false" customHeight="true" outlineLevel="0" collapsed="false">
      <c r="A5" s="11" t="n">
        <v>1</v>
      </c>
      <c r="B5" s="12" t="s">
        <v>26</v>
      </c>
      <c r="C5" s="13" t="n">
        <f aca="false">C6+C7+C8+C9</f>
        <v>263441.736781743</v>
      </c>
      <c r="D5" s="13" t="n">
        <f aca="false">D6+D7+D8+D9</f>
        <v>480022.243622182</v>
      </c>
      <c r="E5" s="13" t="n">
        <f aca="false">E6+E7+E8+E9</f>
        <v>127331.187010151</v>
      </c>
      <c r="F5" s="13" t="n">
        <f aca="false">F6+F7+F8+F9</f>
        <v>365073.220336955</v>
      </c>
      <c r="G5" s="13" t="n">
        <f aca="false">G6+G7+G8+G9</f>
        <v>174808.815433883</v>
      </c>
      <c r="H5" s="13" t="n">
        <f aca="false">H6+H7+H8+H9</f>
        <v>566991.912296155</v>
      </c>
      <c r="I5" s="13" t="n">
        <f aca="false">I6+I7+I8+I9</f>
        <v>205892.944469418</v>
      </c>
      <c r="J5" s="13" t="n">
        <f aca="false">J6+J7+J8+J9</f>
        <v>481828.978020466</v>
      </c>
      <c r="K5" s="13" t="n">
        <f aca="false">K6+K7+K8+K9</f>
        <v>358922.728698006</v>
      </c>
      <c r="L5" s="13" t="n">
        <f aca="false">L6+L7+L8+L9</f>
        <v>450171.094052649</v>
      </c>
      <c r="M5" s="13" t="n">
        <f aca="false">M6+M7+M8+M9</f>
        <v>305913.744402569</v>
      </c>
      <c r="N5" s="13" t="n">
        <f aca="false">N6+N7+N8+N9</f>
        <v>209663.22579456</v>
      </c>
      <c r="O5" s="13" t="n">
        <f aca="false">O6+O7+O8+O9</f>
        <v>161098.057178915</v>
      </c>
      <c r="P5" s="13" t="n">
        <f aca="false">P6+P7+P8+P9</f>
        <v>202188.307566292</v>
      </c>
      <c r="Q5" s="13" t="n">
        <f aca="false">Q6+Q7+Q8+Q9</f>
        <v>175267.176815318</v>
      </c>
      <c r="R5" s="13" t="n">
        <f aca="false">R6+R7+R8+R9</f>
        <v>241338.119918657</v>
      </c>
      <c r="S5" s="13" t="n">
        <f aca="false">S6+S7+S8+S9</f>
        <v>181138.181873983</v>
      </c>
      <c r="T5" s="13" t="n">
        <f aca="false">T6+T7+T8+T9</f>
        <v>236021.695479211</v>
      </c>
      <c r="U5" s="13" t="n">
        <f aca="false">U6+U7+U8+U9</f>
        <v>602788.977780872</v>
      </c>
      <c r="V5" s="13" t="n">
        <f aca="false">V6+V7+V8+V9</f>
        <v>342088.292795574</v>
      </c>
      <c r="W5" s="13" t="n">
        <f aca="false">W6+W7+W8+W9</f>
        <v>321895.723489567</v>
      </c>
      <c r="X5" s="13" t="n">
        <f aca="false">SUM(C5:W5)</f>
        <v>6453886.36381713</v>
      </c>
      <c r="Y5" s="14"/>
      <c r="Z5" s="15"/>
    </row>
    <row r="6" customFormat="false" ht="15.95" hidden="false" customHeight="true" outlineLevel="0" collapsed="false">
      <c r="A6" s="16" t="n">
        <v>1.1</v>
      </c>
      <c r="B6" s="17" t="s">
        <v>27</v>
      </c>
      <c r="C6" s="18" t="n">
        <v>164973.698456774</v>
      </c>
      <c r="D6" s="18" t="n">
        <v>289096.387019582</v>
      </c>
      <c r="E6" s="18" t="n">
        <v>52739.6600413854</v>
      </c>
      <c r="F6" s="18" t="n">
        <v>299390.616238986</v>
      </c>
      <c r="G6" s="18" t="n">
        <v>98589.0342775687</v>
      </c>
      <c r="H6" s="18" t="n">
        <v>390896.525397284</v>
      </c>
      <c r="I6" s="18" t="n">
        <v>109853.037787861</v>
      </c>
      <c r="J6" s="18" t="n">
        <v>288491.751651333</v>
      </c>
      <c r="K6" s="18" t="n">
        <v>258222.020493251</v>
      </c>
      <c r="L6" s="18" t="n">
        <v>298117.239150569</v>
      </c>
      <c r="M6" s="18" t="n">
        <v>215692.909964308</v>
      </c>
      <c r="N6" s="18" t="n">
        <v>103067.177825833</v>
      </c>
      <c r="O6" s="18" t="n">
        <v>92259.8793863617</v>
      </c>
      <c r="P6" s="18" t="n">
        <v>100060.061216675</v>
      </c>
      <c r="Q6" s="18" t="n">
        <v>30527.8954574976</v>
      </c>
      <c r="R6" s="18" t="n">
        <v>151373.559769626</v>
      </c>
      <c r="S6" s="18" t="n">
        <v>97431.1248313502</v>
      </c>
      <c r="T6" s="18" t="n">
        <v>133118.464299512</v>
      </c>
      <c r="U6" s="18" t="n">
        <v>504428.852495855</v>
      </c>
      <c r="V6" s="18" t="n">
        <v>213297.951836577</v>
      </c>
      <c r="W6" s="18" t="n">
        <v>197108.935417902</v>
      </c>
      <c r="X6" s="19" t="n">
        <f aca="false">SUM(C6:W6)</f>
        <v>4088736.78301609</v>
      </c>
      <c r="Y6" s="14"/>
      <c r="Z6" s="15"/>
    </row>
    <row r="7" customFormat="false" ht="15.95" hidden="false" customHeight="true" outlineLevel="0" collapsed="false">
      <c r="A7" s="16" t="n">
        <v>1.2</v>
      </c>
      <c r="B7" s="17" t="s">
        <v>28</v>
      </c>
      <c r="C7" s="18" t="n">
        <v>85119.5836166085</v>
      </c>
      <c r="D7" s="18" t="n">
        <v>165662.937749761</v>
      </c>
      <c r="E7" s="18" t="n">
        <v>55779.8463432142</v>
      </c>
      <c r="F7" s="18" t="n">
        <v>51363.7181433935</v>
      </c>
      <c r="G7" s="18" t="n">
        <v>53918.7210636665</v>
      </c>
      <c r="H7" s="18" t="n">
        <v>155202.976933988</v>
      </c>
      <c r="I7" s="18" t="n">
        <v>80927.110607077</v>
      </c>
      <c r="J7" s="18" t="n">
        <v>173234.936645282</v>
      </c>
      <c r="K7" s="18" t="n">
        <v>79450.5845344804</v>
      </c>
      <c r="L7" s="18" t="n">
        <v>130524.336561994</v>
      </c>
      <c r="M7" s="18" t="n">
        <v>78018.8612867946</v>
      </c>
      <c r="N7" s="18" t="n">
        <v>92240.6793787564</v>
      </c>
      <c r="O7" s="18" t="n">
        <v>46063.9279819926</v>
      </c>
      <c r="P7" s="18" t="n">
        <v>90984.2388578868</v>
      </c>
      <c r="Q7" s="18" t="n">
        <v>58610.1975898383</v>
      </c>
      <c r="R7" s="18" t="n">
        <v>76509.7730718139</v>
      </c>
      <c r="S7" s="18" t="n">
        <v>69323.3600068207</v>
      </c>
      <c r="T7" s="18" t="n">
        <v>88257.4293368172</v>
      </c>
      <c r="U7" s="18" t="n">
        <v>82168.8741819436</v>
      </c>
      <c r="V7" s="18" t="n">
        <v>102383.944499938</v>
      </c>
      <c r="W7" s="18" t="n">
        <v>74070.5424089652</v>
      </c>
      <c r="X7" s="19" t="n">
        <f aca="false">SUM(C7:W7)</f>
        <v>1889816.58080103</v>
      </c>
      <c r="Y7" s="14"/>
      <c r="Z7" s="15"/>
    </row>
    <row r="8" customFormat="false" ht="15.95" hidden="false" customHeight="true" outlineLevel="0" collapsed="false">
      <c r="A8" s="16" t="n">
        <v>1.3</v>
      </c>
      <c r="B8" s="17" t="s">
        <v>29</v>
      </c>
      <c r="C8" s="18" t="n">
        <v>11566.8075385494</v>
      </c>
      <c r="D8" s="18" t="n">
        <v>20241.9131924615</v>
      </c>
      <c r="E8" s="18" t="n">
        <v>15570.7024557396</v>
      </c>
      <c r="F8" s="18" t="n">
        <v>9342.42147344375</v>
      </c>
      <c r="G8" s="18" t="n">
        <v>19797.0359794403</v>
      </c>
      <c r="H8" s="18" t="n">
        <v>14013.6322101656</v>
      </c>
      <c r="I8" s="18" t="n">
        <v>9119.98286693318</v>
      </c>
      <c r="J8" s="18" t="n">
        <v>15125.8252427184</v>
      </c>
      <c r="K8" s="18" t="n">
        <v>16905.334094803</v>
      </c>
      <c r="L8" s="18" t="n">
        <v>16905.334094803</v>
      </c>
      <c r="M8" s="18" t="n">
        <v>10009.7372929754</v>
      </c>
      <c r="N8" s="18" t="n">
        <v>12679.0005711022</v>
      </c>
      <c r="O8" s="18" t="n">
        <v>17572.6499143347</v>
      </c>
      <c r="P8" s="18" t="n">
        <v>6228.28098229583</v>
      </c>
      <c r="Q8" s="18" t="n">
        <v>85416.4249000571</v>
      </c>
      <c r="R8" s="18" t="n">
        <v>9342.42147344375</v>
      </c>
      <c r="S8" s="18" t="n">
        <v>11344.3689320388</v>
      </c>
      <c r="T8" s="18" t="n">
        <v>10232.175899486</v>
      </c>
      <c r="U8" s="18" t="n">
        <v>10677.0531125071</v>
      </c>
      <c r="V8" s="18" t="n">
        <v>18907.2815533981</v>
      </c>
      <c r="W8" s="18" t="n">
        <v>48491.6162193033</v>
      </c>
      <c r="X8" s="19" t="n">
        <f aca="false">SUM(C8:W8)</f>
        <v>389490</v>
      </c>
      <c r="Y8" s="14"/>
      <c r="Z8" s="15"/>
    </row>
    <row r="9" customFormat="false" ht="15.95" hidden="false" customHeight="true" outlineLevel="0" collapsed="false">
      <c r="A9" s="16" t="n">
        <v>1.4</v>
      </c>
      <c r="B9" s="17" t="s">
        <v>30</v>
      </c>
      <c r="C9" s="18" t="n">
        <v>1781.64716981132</v>
      </c>
      <c r="D9" s="18" t="n">
        <v>5021.00566037736</v>
      </c>
      <c r="E9" s="18" t="n">
        <v>3240.97816981132</v>
      </c>
      <c r="F9" s="18" t="n">
        <v>4976.46448113208</v>
      </c>
      <c r="G9" s="18" t="n">
        <v>2504.02411320755</v>
      </c>
      <c r="H9" s="18" t="n">
        <v>6878.77775471698</v>
      </c>
      <c r="I9" s="18" t="n">
        <v>5992.81320754717</v>
      </c>
      <c r="J9" s="18" t="n">
        <v>4976.46448113208</v>
      </c>
      <c r="K9" s="18" t="n">
        <v>4344.7895754717</v>
      </c>
      <c r="L9" s="18" t="n">
        <v>4624.18424528302</v>
      </c>
      <c r="M9" s="18" t="n">
        <v>2192.23585849057</v>
      </c>
      <c r="N9" s="18" t="n">
        <v>1676.36801886792</v>
      </c>
      <c r="O9" s="18" t="n">
        <v>5201.59989622642</v>
      </c>
      <c r="P9" s="18" t="n">
        <v>4915.72650943396</v>
      </c>
      <c r="Q9" s="18" t="n">
        <v>712.658867924528</v>
      </c>
      <c r="R9" s="18" t="n">
        <v>4112.36560377358</v>
      </c>
      <c r="S9" s="18" t="n">
        <v>3039.32810377358</v>
      </c>
      <c r="T9" s="18" t="n">
        <v>4413.62594339623</v>
      </c>
      <c r="U9" s="18" t="n">
        <v>5514.19799056604</v>
      </c>
      <c r="V9" s="18" t="n">
        <v>7499.11490566038</v>
      </c>
      <c r="W9" s="18" t="n">
        <v>2224.62944339623</v>
      </c>
      <c r="X9" s="19" t="n">
        <f aca="false">SUM(C9:W9)</f>
        <v>85843</v>
      </c>
      <c r="Y9" s="14"/>
      <c r="Z9" s="15"/>
    </row>
    <row r="10" customFormat="false" ht="15.95" hidden="false" customHeight="true" outlineLevel="0" collapsed="false">
      <c r="A10" s="11" t="n">
        <v>2</v>
      </c>
      <c r="B10" s="17" t="s">
        <v>31</v>
      </c>
      <c r="C10" s="18" t="n">
        <v>494.005576347707</v>
      </c>
      <c r="D10" s="18" t="n">
        <v>83.5872215847551</v>
      </c>
      <c r="E10" s="18" t="n">
        <v>1334.12511036522</v>
      </c>
      <c r="F10" s="18" t="n">
        <v>14.2072792785064</v>
      </c>
      <c r="G10" s="18" t="n">
        <v>976.776996135877</v>
      </c>
      <c r="H10" s="18" t="n">
        <v>93.7383120109525</v>
      </c>
      <c r="I10" s="18" t="n">
        <v>132.325197585012</v>
      </c>
      <c r="J10" s="18" t="n">
        <v>93.2073972397079</v>
      </c>
      <c r="K10" s="18" t="n">
        <v>37.2489803505235</v>
      </c>
      <c r="L10" s="18" t="n">
        <v>174.479830421836</v>
      </c>
      <c r="M10" s="18" t="n">
        <v>30.6019274145407</v>
      </c>
      <c r="N10" s="18" t="n">
        <v>17.1804019974763</v>
      </c>
      <c r="O10" s="18" t="n">
        <v>0</v>
      </c>
      <c r="P10" s="18" t="n">
        <v>951.399270070383</v>
      </c>
      <c r="Q10" s="18" t="n">
        <v>22.850571754369</v>
      </c>
      <c r="R10" s="18" t="n">
        <v>4707.23901799087</v>
      </c>
      <c r="S10" s="18" t="n">
        <v>124.340239425493</v>
      </c>
      <c r="T10" s="18" t="n">
        <v>234.090940937184</v>
      </c>
      <c r="U10" s="18" t="n">
        <v>57.678580748017</v>
      </c>
      <c r="V10" s="18" t="n">
        <v>2277.77302477543</v>
      </c>
      <c r="W10" s="18" t="n">
        <v>25.1441235661458</v>
      </c>
      <c r="X10" s="19" t="n">
        <f aca="false">SUM(C10:W10)</f>
        <v>11882</v>
      </c>
      <c r="Y10" s="14"/>
      <c r="Z10" s="15"/>
    </row>
    <row r="11" customFormat="false" ht="15.95" hidden="false" customHeight="true" outlineLevel="0" collapsed="false">
      <c r="A11" s="11"/>
      <c r="B11" s="20" t="s">
        <v>32</v>
      </c>
      <c r="C11" s="21" t="n">
        <f aca="false">C5+C10</f>
        <v>263935.742358091</v>
      </c>
      <c r="D11" s="21" t="n">
        <f aca="false">D5+D10</f>
        <v>480105.830843767</v>
      </c>
      <c r="E11" s="21" t="n">
        <f aca="false">E5+E10</f>
        <v>128665.312120516</v>
      </c>
      <c r="F11" s="21" t="n">
        <f aca="false">F5+F10</f>
        <v>365087.427616234</v>
      </c>
      <c r="G11" s="21" t="n">
        <f aca="false">G5+G10</f>
        <v>175785.592430019</v>
      </c>
      <c r="H11" s="21" t="n">
        <f aca="false">H5+H10</f>
        <v>567085.650608166</v>
      </c>
      <c r="I11" s="21" t="n">
        <f aca="false">I5+I10</f>
        <v>206025.269667003</v>
      </c>
      <c r="J11" s="21" t="n">
        <f aca="false">J5+J10</f>
        <v>481922.185417705</v>
      </c>
      <c r="K11" s="21" t="n">
        <f aca="false">K5+K10</f>
        <v>358959.977678357</v>
      </c>
      <c r="L11" s="21" t="n">
        <f aca="false">L5+L10</f>
        <v>450345.573883071</v>
      </c>
      <c r="M11" s="21" t="n">
        <f aca="false">M5+M10</f>
        <v>305944.346329983</v>
      </c>
      <c r="N11" s="21" t="n">
        <f aca="false">N5+N10</f>
        <v>209680.406196557</v>
      </c>
      <c r="O11" s="21" t="n">
        <f aca="false">O5+O10</f>
        <v>161098.057178915</v>
      </c>
      <c r="P11" s="21" t="n">
        <f aca="false">P5+P10</f>
        <v>203139.706836362</v>
      </c>
      <c r="Q11" s="21" t="n">
        <f aca="false">Q5+Q10</f>
        <v>175290.027387072</v>
      </c>
      <c r="R11" s="21" t="n">
        <f aca="false">R5+R10</f>
        <v>246045.358936648</v>
      </c>
      <c r="S11" s="21" t="n">
        <f aca="false">S5+S10</f>
        <v>181262.522113409</v>
      </c>
      <c r="T11" s="21" t="n">
        <f aca="false">T5+T10</f>
        <v>236255.786420149</v>
      </c>
      <c r="U11" s="21" t="n">
        <f aca="false">U5+U10</f>
        <v>602846.65636162</v>
      </c>
      <c r="V11" s="21" t="n">
        <f aca="false">V5+V10</f>
        <v>344366.065820349</v>
      </c>
      <c r="W11" s="21" t="n">
        <f aca="false">W5+W10</f>
        <v>321920.867613133</v>
      </c>
      <c r="X11" s="13" t="n">
        <f aca="false">SUM(C11:W11)</f>
        <v>6465768.36381713</v>
      </c>
      <c r="Y11" s="14"/>
      <c r="Z11" s="15"/>
    </row>
    <row r="12" customFormat="false" ht="15.95" hidden="false" customHeight="true" outlineLevel="0" collapsed="false">
      <c r="A12" s="11" t="n">
        <v>3</v>
      </c>
      <c r="B12" s="17" t="s">
        <v>33</v>
      </c>
      <c r="C12" s="18" t="n">
        <v>123392.925847778</v>
      </c>
      <c r="D12" s="18" t="n">
        <v>115153.555995754</v>
      </c>
      <c r="E12" s="18" t="n">
        <v>1325428.94239466</v>
      </c>
      <c r="F12" s="18" t="n">
        <v>36880.5904461381</v>
      </c>
      <c r="G12" s="18" t="n">
        <v>1586701.38100832</v>
      </c>
      <c r="H12" s="18" t="n">
        <v>115293.017938998</v>
      </c>
      <c r="I12" s="18" t="n">
        <v>176385.04192192</v>
      </c>
      <c r="J12" s="18" t="n">
        <v>97484.012660736</v>
      </c>
      <c r="K12" s="18" t="n">
        <v>36662.601996199</v>
      </c>
      <c r="L12" s="18" t="n">
        <v>208759.568404855</v>
      </c>
      <c r="M12" s="18" t="n">
        <v>37104.8193285614</v>
      </c>
      <c r="N12" s="18" t="n">
        <v>40660.8153517967</v>
      </c>
      <c r="O12" s="18" t="n">
        <v>13518.5301267379</v>
      </c>
      <c r="P12" s="18" t="n">
        <v>44050.0054492801</v>
      </c>
      <c r="Q12" s="18" t="n">
        <v>94814.5457792926</v>
      </c>
      <c r="R12" s="18" t="n">
        <v>340298.745717958</v>
      </c>
      <c r="S12" s="18" t="n">
        <v>179809.53552637</v>
      </c>
      <c r="T12" s="18" t="n">
        <v>124422.242484578</v>
      </c>
      <c r="U12" s="18" t="n">
        <v>69479.5895665622</v>
      </c>
      <c r="V12" s="18" t="n">
        <v>287539.172318649</v>
      </c>
      <c r="W12" s="18" t="n">
        <v>274769.54934196</v>
      </c>
      <c r="X12" s="19" t="n">
        <f aca="false">SUM(C12:W12)</f>
        <v>5328609.1896071</v>
      </c>
      <c r="Y12" s="14"/>
      <c r="Z12" s="15"/>
    </row>
    <row r="13" customFormat="false" ht="15.95" hidden="false" customHeight="true" outlineLevel="0" collapsed="false">
      <c r="A13" s="11" t="n">
        <v>4</v>
      </c>
      <c r="B13" s="22" t="s">
        <v>34</v>
      </c>
      <c r="C13" s="18" t="n">
        <v>14356.9275072371</v>
      </c>
      <c r="D13" s="18" t="n">
        <v>18414.8653191891</v>
      </c>
      <c r="E13" s="18" t="n">
        <v>21510.0868499305</v>
      </c>
      <c r="F13" s="18" t="n">
        <v>10447.6175765068</v>
      </c>
      <c r="G13" s="18" t="n">
        <v>32429.4884532627</v>
      </c>
      <c r="H13" s="18" t="n">
        <v>17717.7336265317</v>
      </c>
      <c r="I13" s="18" t="n">
        <v>9524.70414788381</v>
      </c>
      <c r="J13" s="18" t="n">
        <v>13711.752008433</v>
      </c>
      <c r="K13" s="18" t="n">
        <v>13238.3249036308</v>
      </c>
      <c r="L13" s="18" t="n">
        <v>18861.8011701189</v>
      </c>
      <c r="M13" s="18" t="n">
        <v>13172.9955900924</v>
      </c>
      <c r="N13" s="18" t="n">
        <v>11964.4857821782</v>
      </c>
      <c r="O13" s="18" t="n">
        <v>5451.1700195053</v>
      </c>
      <c r="P13" s="18" t="n">
        <v>6602.47289896622</v>
      </c>
      <c r="Q13" s="18" t="n">
        <v>9110.26431646422</v>
      </c>
      <c r="R13" s="18" t="n">
        <v>17899.2855838581</v>
      </c>
      <c r="S13" s="18" t="n">
        <v>11115.8292269691</v>
      </c>
      <c r="T13" s="18" t="n">
        <v>13172.8705013861</v>
      </c>
      <c r="U13" s="18" t="n">
        <v>15469.2247964027</v>
      </c>
      <c r="V13" s="18" t="n">
        <v>57524.5442355794</v>
      </c>
      <c r="W13" s="18" t="n">
        <v>12907.3257203237</v>
      </c>
      <c r="X13" s="19" t="n">
        <f aca="false">SUM(C13:W13)</f>
        <v>344603.77023445</v>
      </c>
      <c r="Y13" s="14"/>
      <c r="Z13" s="15"/>
    </row>
    <row r="14" customFormat="false" ht="15.95" hidden="false" customHeight="true" outlineLevel="0" collapsed="false">
      <c r="A14" s="11" t="n">
        <v>5</v>
      </c>
      <c r="B14" s="17" t="s">
        <v>35</v>
      </c>
      <c r="C14" s="18" t="n">
        <v>54099.0330076762</v>
      </c>
      <c r="D14" s="18" t="n">
        <v>100825.645010468</v>
      </c>
      <c r="E14" s="18" t="n">
        <v>339442.876971389</v>
      </c>
      <c r="F14" s="18" t="n">
        <v>122527.560362875</v>
      </c>
      <c r="G14" s="18" t="n">
        <v>267068.546824843</v>
      </c>
      <c r="H14" s="18" t="n">
        <v>147863.767759944</v>
      </c>
      <c r="I14" s="18" t="n">
        <v>74451.0684577808</v>
      </c>
      <c r="J14" s="18" t="n">
        <v>199366.877878577</v>
      </c>
      <c r="K14" s="18" t="n">
        <v>241316.991765527</v>
      </c>
      <c r="L14" s="18" t="n">
        <v>89403.5842986742</v>
      </c>
      <c r="M14" s="18" t="n">
        <v>266860.87299372</v>
      </c>
      <c r="N14" s="18" t="n">
        <v>138518.445359386</v>
      </c>
      <c r="O14" s="18" t="n">
        <v>59498.5526168876</v>
      </c>
      <c r="P14" s="18" t="n">
        <v>69051.5488485694</v>
      </c>
      <c r="Q14" s="18" t="n">
        <v>42365.4615491975</v>
      </c>
      <c r="R14" s="18" t="n">
        <v>198120.834891835</v>
      </c>
      <c r="S14" s="18" t="n">
        <v>138206.934612701</v>
      </c>
      <c r="T14" s="18" t="n">
        <v>101864.014166085</v>
      </c>
      <c r="U14" s="18" t="n">
        <v>161466.403698535</v>
      </c>
      <c r="V14" s="18" t="n">
        <v>122527.560362875</v>
      </c>
      <c r="W14" s="18" t="n">
        <v>41119.4185624564</v>
      </c>
      <c r="X14" s="19" t="n">
        <f aca="false">SUM(C14:W14)</f>
        <v>2975966</v>
      </c>
      <c r="Y14" s="14"/>
      <c r="Z14" s="15"/>
    </row>
    <row r="15" customFormat="false" ht="15.95" hidden="false" customHeight="true" outlineLevel="0" collapsed="false">
      <c r="A15" s="11"/>
      <c r="B15" s="20" t="s">
        <v>36</v>
      </c>
      <c r="C15" s="21" t="n">
        <f aca="false">C12+C13+C14</f>
        <v>191848.886362691</v>
      </c>
      <c r="D15" s="21" t="n">
        <f aca="false">D12+D13+D14</f>
        <v>234394.066325411</v>
      </c>
      <c r="E15" s="21" t="n">
        <f aca="false">E12+E13+E14</f>
        <v>1686381.90621598</v>
      </c>
      <c r="F15" s="21" t="n">
        <f aca="false">F12+F13+F14</f>
        <v>169855.76838552</v>
      </c>
      <c r="G15" s="21" t="n">
        <f aca="false">G12+G13+G14</f>
        <v>1886199.41628643</v>
      </c>
      <c r="H15" s="21" t="n">
        <f aca="false">H12+H13+H14</f>
        <v>280874.519325474</v>
      </c>
      <c r="I15" s="21" t="n">
        <f aca="false">I12+I13+I14</f>
        <v>260360.814527585</v>
      </c>
      <c r="J15" s="21" t="n">
        <f aca="false">J12+J13+J14</f>
        <v>310562.642547746</v>
      </c>
      <c r="K15" s="21" t="n">
        <f aca="false">K12+K13+K14</f>
        <v>291217.918665357</v>
      </c>
      <c r="L15" s="21" t="n">
        <f aca="false">L12+L13+L14</f>
        <v>317024.953873648</v>
      </c>
      <c r="M15" s="21" t="n">
        <f aca="false">M12+M13+M14</f>
        <v>317138.687912374</v>
      </c>
      <c r="N15" s="21" t="n">
        <f aca="false">N12+N13+N14</f>
        <v>191143.746493361</v>
      </c>
      <c r="O15" s="21" t="n">
        <f aca="false">O12+O13+O14</f>
        <v>78468.2527631308</v>
      </c>
      <c r="P15" s="21" t="n">
        <f aca="false">P12+P13+P14</f>
        <v>119704.027196816</v>
      </c>
      <c r="Q15" s="21" t="n">
        <f aca="false">Q12+Q13+Q14</f>
        <v>146290.271644954</v>
      </c>
      <c r="R15" s="21" t="n">
        <f aca="false">R12+R13+R14</f>
        <v>556318.866193651</v>
      </c>
      <c r="S15" s="21" t="n">
        <f aca="false">S12+S13+S14</f>
        <v>329132.29936604</v>
      </c>
      <c r="T15" s="21" t="n">
        <f aca="false">T12+T13+T14</f>
        <v>239459.127152049</v>
      </c>
      <c r="U15" s="21" t="n">
        <f aca="false">U12+U13+U14</f>
        <v>246415.2180615</v>
      </c>
      <c r="V15" s="21" t="n">
        <f aca="false">V12+V13+V14</f>
        <v>467591.276917103</v>
      </c>
      <c r="W15" s="21" t="n">
        <f aca="false">W12+W13+W14</f>
        <v>328796.29362474</v>
      </c>
      <c r="X15" s="13" t="n">
        <f aca="false">SUM(C15:W15)</f>
        <v>8649178.95984156</v>
      </c>
      <c r="Y15" s="14"/>
      <c r="Z15" s="15"/>
    </row>
    <row r="16" customFormat="false" ht="18.75" hidden="false" customHeight="true" outlineLevel="0" collapsed="false">
      <c r="A16" s="11" t="n">
        <v>6</v>
      </c>
      <c r="B16" s="7" t="s">
        <v>37</v>
      </c>
      <c r="C16" s="21" t="n">
        <f aca="false">C17+C18</f>
        <v>314244.130351899</v>
      </c>
      <c r="D16" s="21" t="n">
        <f aca="false">D17+D18</f>
        <v>37721.899237602</v>
      </c>
      <c r="E16" s="21" t="n">
        <f aca="false">E17+E18</f>
        <v>562195.333899224</v>
      </c>
      <c r="F16" s="21" t="n">
        <f aca="false">F17+F18</f>
        <v>27796.7631992533</v>
      </c>
      <c r="G16" s="21" t="n">
        <f aca="false">G17+G18</f>
        <v>782471.307683088</v>
      </c>
      <c r="H16" s="21" t="n">
        <f aca="false">H17+H18</f>
        <v>76407.7402305187</v>
      </c>
      <c r="I16" s="21" t="n">
        <f aca="false">I17+I18</f>
        <v>71038.3723644267</v>
      </c>
      <c r="J16" s="21" t="n">
        <f aca="false">J17+J18</f>
        <v>28871.5669346651</v>
      </c>
      <c r="K16" s="21" t="n">
        <f aca="false">K17+K18</f>
        <v>26403.6017178199</v>
      </c>
      <c r="L16" s="21" t="n">
        <f aca="false">L17+L18</f>
        <v>171589.93171363</v>
      </c>
      <c r="M16" s="21" t="n">
        <f aca="false">M17+M18</f>
        <v>38830.425709689</v>
      </c>
      <c r="N16" s="21" t="n">
        <f aca="false">N17+N18</f>
        <v>8888.68060231638</v>
      </c>
      <c r="O16" s="21" t="n">
        <f aca="false">O17+O18</f>
        <v>15134.5788053428</v>
      </c>
      <c r="P16" s="21" t="n">
        <f aca="false">P17+P18</f>
        <v>28643.9440749466</v>
      </c>
      <c r="Q16" s="21" t="n">
        <f aca="false">Q17+Q18</f>
        <v>67605.0307992896</v>
      </c>
      <c r="R16" s="21" t="n">
        <f aca="false">R17+R18</f>
        <v>580798.828585586</v>
      </c>
      <c r="S16" s="21" t="n">
        <f aca="false">S17+S18</f>
        <v>105115.346707284</v>
      </c>
      <c r="T16" s="21" t="n">
        <f aca="false">T17+T18</f>
        <v>73730.0170782556</v>
      </c>
      <c r="U16" s="21" t="n">
        <f aca="false">U17+U18</f>
        <v>44773.983855015</v>
      </c>
      <c r="V16" s="21" t="n">
        <f aca="false">V17+V18</f>
        <v>198975.704181536</v>
      </c>
      <c r="W16" s="21" t="n">
        <f aca="false">W17+W18</f>
        <v>49504.812268613</v>
      </c>
      <c r="X16" s="13" t="n">
        <f aca="false">SUM(C16:W16)</f>
        <v>3310742</v>
      </c>
      <c r="Y16" s="14"/>
      <c r="Z16" s="15"/>
    </row>
    <row r="17" customFormat="false" ht="15.95" hidden="false" customHeight="true" outlineLevel="0" collapsed="false">
      <c r="A17" s="16" t="n">
        <v>6.1</v>
      </c>
      <c r="B17" s="17" t="s">
        <v>38</v>
      </c>
      <c r="C17" s="18" t="n">
        <v>308340.047016141</v>
      </c>
      <c r="D17" s="18" t="n">
        <v>33815.9075595387</v>
      </c>
      <c r="E17" s="18" t="n">
        <v>555990.611772377</v>
      </c>
      <c r="F17" s="18" t="n">
        <v>25109.5149281405</v>
      </c>
      <c r="G17" s="18" t="n">
        <v>760619.492783135</v>
      </c>
      <c r="H17" s="18" t="n">
        <v>69609.834642794</v>
      </c>
      <c r="I17" s="18" t="n">
        <v>65828.0708542571</v>
      </c>
      <c r="J17" s="18" t="n">
        <v>24986.3887113695</v>
      </c>
      <c r="K17" s="18" t="n">
        <v>23600.7231424424</v>
      </c>
      <c r="L17" s="18" t="n">
        <v>165335.48855595</v>
      </c>
      <c r="M17" s="18" t="n">
        <v>32643.0481284822</v>
      </c>
      <c r="N17" s="18" t="n">
        <v>5501.86899040185</v>
      </c>
      <c r="O17" s="18" t="n">
        <v>11565.07131269</v>
      </c>
      <c r="P17" s="18" t="n">
        <v>24710.2011238598</v>
      </c>
      <c r="Q17" s="18" t="n">
        <v>64406.6965833266</v>
      </c>
      <c r="R17" s="18" t="n">
        <v>576153.959263271</v>
      </c>
      <c r="S17" s="18" t="n">
        <v>100145.556229985</v>
      </c>
      <c r="T17" s="18" t="n">
        <v>69104.8049076656</v>
      </c>
      <c r="U17" s="18" t="n">
        <v>39424.9259797277</v>
      </c>
      <c r="V17" s="18" t="n">
        <v>192579.03574961</v>
      </c>
      <c r="W17" s="18" t="n">
        <v>42054.7517648351</v>
      </c>
      <c r="X17" s="19" t="n">
        <f aca="false">SUM(C17:W17)</f>
        <v>3191526</v>
      </c>
      <c r="Y17" s="14"/>
      <c r="Z17" s="15"/>
    </row>
    <row r="18" customFormat="false" ht="15.95" hidden="false" customHeight="true" outlineLevel="0" collapsed="false">
      <c r="A18" s="16" t="n">
        <v>6.2</v>
      </c>
      <c r="B18" s="17" t="s">
        <v>39</v>
      </c>
      <c r="C18" s="18" t="n">
        <v>5904.08333575814</v>
      </c>
      <c r="D18" s="18" t="n">
        <v>3905.99167806326</v>
      </c>
      <c r="E18" s="18" t="n">
        <v>6204.72212684649</v>
      </c>
      <c r="F18" s="18" t="n">
        <v>2687.24827111279</v>
      </c>
      <c r="G18" s="18" t="n">
        <v>21851.8148999525</v>
      </c>
      <c r="H18" s="18" t="n">
        <v>6797.90558772466</v>
      </c>
      <c r="I18" s="18" t="n">
        <v>5210.30151016964</v>
      </c>
      <c r="J18" s="18" t="n">
        <v>3885.1782232956</v>
      </c>
      <c r="K18" s="18" t="n">
        <v>2802.87857537754</v>
      </c>
      <c r="L18" s="18" t="n">
        <v>6254.44315768033</v>
      </c>
      <c r="M18" s="18" t="n">
        <v>6187.37758120678</v>
      </c>
      <c r="N18" s="18" t="n">
        <v>3386.81161191453</v>
      </c>
      <c r="O18" s="18" t="n">
        <v>3569.50749265284</v>
      </c>
      <c r="P18" s="18" t="n">
        <v>3933.7429510868</v>
      </c>
      <c r="Q18" s="18" t="n">
        <v>3198.33421596299</v>
      </c>
      <c r="R18" s="18" t="n">
        <v>4644.86932231501</v>
      </c>
      <c r="S18" s="18" t="n">
        <v>4969.79047729896</v>
      </c>
      <c r="T18" s="18" t="n">
        <v>4625.21217059</v>
      </c>
      <c r="U18" s="18" t="n">
        <v>5349.05787528734</v>
      </c>
      <c r="V18" s="18" t="n">
        <v>6396.66843192598</v>
      </c>
      <c r="W18" s="18" t="n">
        <v>7450.06050377785</v>
      </c>
      <c r="X18" s="19" t="n">
        <f aca="false">SUM(C18:W18)</f>
        <v>119216</v>
      </c>
      <c r="Y18" s="14"/>
      <c r="Z18" s="15"/>
    </row>
    <row r="19" customFormat="false" ht="20.25" hidden="false" customHeight="true" outlineLevel="0" collapsed="false">
      <c r="A19" s="11" t="n">
        <v>7</v>
      </c>
      <c r="B19" s="12" t="s">
        <v>40</v>
      </c>
      <c r="C19" s="21" t="n">
        <f aca="false">C21+C22+C23+C24+C25</f>
        <v>105940.738746741</v>
      </c>
      <c r="D19" s="21" t="n">
        <f aca="false">D21+D22+D23+D24+D25</f>
        <v>35056.7564621164</v>
      </c>
      <c r="E19" s="21" t="n">
        <f aca="false">E21+E22+E23+E24+E25</f>
        <v>325025.228113435</v>
      </c>
      <c r="F19" s="21" t="n">
        <f aca="false">F21+F22+F23+F24+F25</f>
        <v>31275.2387545442</v>
      </c>
      <c r="G19" s="21" t="n">
        <f aca="false">G21+G22+G23+G24+G25</f>
        <v>380479.09126986</v>
      </c>
      <c r="H19" s="21" t="n">
        <f aca="false">H21+H22+H23+H24+H25</f>
        <v>54940.0291174317</v>
      </c>
      <c r="I19" s="21" t="n">
        <f aca="false">I21+I22+I23+I24+I25</f>
        <v>58484.0638511089</v>
      </c>
      <c r="J19" s="21" t="n">
        <f aca="false">J21+J22+J23+J24+J25</f>
        <v>46395.1363101735</v>
      </c>
      <c r="K19" s="21" t="n">
        <f aca="false">K21+K22+K23+K24+K25</f>
        <v>20294.4376284602</v>
      </c>
      <c r="L19" s="21" t="n">
        <f aca="false">L21+L22+L23+L24+L25</f>
        <v>67599.7995799973</v>
      </c>
      <c r="M19" s="21" t="n">
        <f aca="false">M21+M22+M23+M24+M25</f>
        <v>28667.2000976871</v>
      </c>
      <c r="N19" s="21" t="n">
        <f aca="false">N21+N22+N23+N24+N25</f>
        <v>26764.5477614962</v>
      </c>
      <c r="O19" s="21" t="n">
        <f aca="false">O21+O22+O23+O24+O25</f>
        <v>20035.0189472875</v>
      </c>
      <c r="P19" s="21" t="n">
        <f aca="false">P21+P22+P23+P24+P25</f>
        <v>17084.5496822187</v>
      </c>
      <c r="Q19" s="21" t="n">
        <f aca="false">Q21+Q22+Q23+Q24+Q25</f>
        <v>53002.4189121916</v>
      </c>
      <c r="R19" s="21" t="n">
        <f aca="false">R21+R22+R23+R24+R25</f>
        <v>53467.9325824252</v>
      </c>
      <c r="S19" s="21" t="n">
        <f aca="false">S21+S22+S23+S24+S25</f>
        <v>73182.1636276436</v>
      </c>
      <c r="T19" s="21" t="n">
        <f aca="false">T21+T22+T23+T24+T25</f>
        <v>104597.151595079</v>
      </c>
      <c r="U19" s="21" t="n">
        <f aca="false">U21+U22+U23+U24+U25</f>
        <v>23303.3627504599</v>
      </c>
      <c r="V19" s="21" t="n">
        <f aca="false">V21+V22+V23+V24+V25</f>
        <v>54179.1368856116</v>
      </c>
      <c r="W19" s="21" t="n">
        <f aca="false">W21+W22+W23+W24+W25</f>
        <v>147915.437446738</v>
      </c>
      <c r="X19" s="13" t="n">
        <f aca="false">SUM(C19:W19)</f>
        <v>1727689.44012271</v>
      </c>
      <c r="Y19" s="14"/>
      <c r="Z19" s="15"/>
    </row>
    <row r="20" customFormat="false" ht="15.95" hidden="false" customHeight="true" outlineLevel="0" collapsed="false">
      <c r="A20" s="17"/>
      <c r="B20" s="23" t="s">
        <v>41</v>
      </c>
      <c r="C20" s="24"/>
      <c r="D20" s="25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13"/>
      <c r="Y20" s="14"/>
      <c r="Z20" s="15"/>
    </row>
    <row r="21" customFormat="false" ht="15.95" hidden="false" customHeight="true" outlineLevel="0" collapsed="false">
      <c r="A21" s="16" t="n">
        <v>7.1</v>
      </c>
      <c r="B21" s="17" t="s">
        <v>42</v>
      </c>
      <c r="C21" s="18" t="n">
        <v>6697.1812936532</v>
      </c>
      <c r="D21" s="18" t="n">
        <v>6337.82034618889</v>
      </c>
      <c r="E21" s="18" t="n">
        <v>10764.4938354084</v>
      </c>
      <c r="F21" s="18" t="n">
        <v>4933.04573337382</v>
      </c>
      <c r="G21" s="18" t="n">
        <v>2989.22969936228</v>
      </c>
      <c r="H21" s="18" t="n">
        <v>2515.52663225023</v>
      </c>
      <c r="I21" s="18" t="n">
        <v>4998.38408745825</v>
      </c>
      <c r="J21" s="18" t="n">
        <v>17151.3179471606</v>
      </c>
      <c r="K21" s="18" t="n">
        <v>2956.56052232007</v>
      </c>
      <c r="L21" s="18" t="n">
        <v>7268.89189189189</v>
      </c>
      <c r="M21" s="18" t="n">
        <v>4312.33136957182</v>
      </c>
      <c r="N21" s="18" t="n">
        <v>5962.12481020346</v>
      </c>
      <c r="O21" s="18" t="n">
        <v>0</v>
      </c>
      <c r="P21" s="18" t="n">
        <v>7350.56483449742</v>
      </c>
      <c r="Q21" s="18" t="n">
        <v>20042.5401153963</v>
      </c>
      <c r="R21" s="18" t="n">
        <v>15158.4981475858</v>
      </c>
      <c r="S21" s="18" t="n">
        <v>19356.4873975099</v>
      </c>
      <c r="T21" s="18" t="n">
        <v>11924.2496204069</v>
      </c>
      <c r="U21" s="18" t="n">
        <v>2417.5191011236</v>
      </c>
      <c r="V21" s="18" t="n">
        <v>7432.23777710295</v>
      </c>
      <c r="W21" s="18" t="n">
        <v>108379.994837534</v>
      </c>
      <c r="X21" s="19" t="n">
        <f aca="false">SUM(C21:W21)</f>
        <v>268949</v>
      </c>
      <c r="Y21" s="14"/>
      <c r="Z21" s="15"/>
    </row>
    <row r="22" customFormat="false" ht="15.95" hidden="false" customHeight="true" outlineLevel="0" collapsed="false">
      <c r="A22" s="16" t="n">
        <v>7.2</v>
      </c>
      <c r="B22" s="17" t="s">
        <v>43</v>
      </c>
      <c r="C22" s="18" t="n">
        <v>74119.9336749563</v>
      </c>
      <c r="D22" s="18" t="n">
        <v>21863.6778908297</v>
      </c>
      <c r="E22" s="18" t="n">
        <v>269281.614382041</v>
      </c>
      <c r="F22" s="18" t="n">
        <v>12942.8084816125</v>
      </c>
      <c r="G22" s="18" t="n">
        <v>189319.576181319</v>
      </c>
      <c r="H22" s="18" t="n">
        <v>34624.133347072</v>
      </c>
      <c r="I22" s="18" t="n">
        <v>44225.0699398357</v>
      </c>
      <c r="J22" s="18" t="n">
        <v>22226.0871526752</v>
      </c>
      <c r="K22" s="18" t="n">
        <v>11660.102031057</v>
      </c>
      <c r="L22" s="18" t="n">
        <v>42688.6433257126</v>
      </c>
      <c r="M22" s="18" t="n">
        <v>16535.8133613248</v>
      </c>
      <c r="N22" s="18" t="n">
        <v>13856.8311216192</v>
      </c>
      <c r="O22" s="18" t="n">
        <v>15432.2559371991</v>
      </c>
      <c r="P22" s="18" t="n">
        <v>6226.21682828988</v>
      </c>
      <c r="Q22" s="18" t="n">
        <v>24344.637890357</v>
      </c>
      <c r="R22" s="18" t="n">
        <v>23681.6279065715</v>
      </c>
      <c r="S22" s="18" t="n">
        <v>39007.3480276117</v>
      </c>
      <c r="T22" s="18" t="n">
        <v>71873.1845313102</v>
      </c>
      <c r="U22" s="18" t="n">
        <v>12700.2217221981</v>
      </c>
      <c r="V22" s="18" t="n">
        <v>28993.6722123975</v>
      </c>
      <c r="W22" s="18" t="n">
        <v>28848.4029021046</v>
      </c>
      <c r="X22" s="19" t="n">
        <f aca="false">SUM(C22:W22)</f>
        <v>1004451.85884809</v>
      </c>
      <c r="Y22" s="14"/>
      <c r="Z22" s="15"/>
    </row>
    <row r="23" customFormat="false" ht="15.95" hidden="false" customHeight="true" outlineLevel="0" collapsed="false">
      <c r="A23" s="16" t="n">
        <v>7.3</v>
      </c>
      <c r="B23" s="17" t="s">
        <v>44</v>
      </c>
      <c r="C23" s="18" t="n">
        <v>10536.6612325327</v>
      </c>
      <c r="D23" s="18" t="n">
        <v>2409.69979546056</v>
      </c>
      <c r="E23" s="18" t="n">
        <v>40148.246928183</v>
      </c>
      <c r="F23" s="18" t="n">
        <v>1211.51836919429</v>
      </c>
      <c r="G23" s="18" t="n">
        <v>27763.942780728</v>
      </c>
      <c r="H23" s="18" t="n">
        <v>4330.93405618208</v>
      </c>
      <c r="I23" s="18" t="n">
        <v>6235.73529793871</v>
      </c>
      <c r="J23" s="18" t="n">
        <v>2625.94879865074</v>
      </c>
      <c r="K23" s="18" t="n">
        <v>1196.99062779055</v>
      </c>
      <c r="L23" s="18" t="n">
        <v>5662.00859233835</v>
      </c>
      <c r="M23" s="18" t="n">
        <v>1751.90271747459</v>
      </c>
      <c r="N23" s="18" t="n">
        <v>1721.41827649624</v>
      </c>
      <c r="O23" s="18" t="n">
        <v>2247.75120276307</v>
      </c>
      <c r="P23" s="18" t="n">
        <v>604.687465969002</v>
      </c>
      <c r="Q23" s="18" t="n">
        <v>3669.32642307382</v>
      </c>
      <c r="R23" s="18" t="n">
        <v>3042.01378606619</v>
      </c>
      <c r="S23" s="18" t="n">
        <v>5402.65268432722</v>
      </c>
      <c r="T23" s="18" t="n">
        <v>9950.31206308977</v>
      </c>
      <c r="U23" s="18" t="n">
        <v>1180.31944913051</v>
      </c>
      <c r="V23" s="18" t="n">
        <v>3681.71072722127</v>
      </c>
      <c r="W23" s="18" t="n">
        <v>3847.8</v>
      </c>
      <c r="X23" s="19" t="n">
        <f aca="false">SUM(C23:W23)</f>
        <v>139221.581274611</v>
      </c>
      <c r="Y23" s="14"/>
      <c r="Z23" s="15"/>
    </row>
    <row r="24" customFormat="false" ht="15.95" hidden="false" customHeight="true" outlineLevel="0" collapsed="false">
      <c r="A24" s="16" t="n">
        <v>7.4</v>
      </c>
      <c r="B24" s="17" t="s">
        <v>45</v>
      </c>
      <c r="C24" s="18" t="n">
        <v>354.97712778835</v>
      </c>
      <c r="D24" s="18" t="n">
        <v>265.162338718153</v>
      </c>
      <c r="E24" s="18" t="n">
        <v>97.9722979878186</v>
      </c>
      <c r="F24" s="18" t="n">
        <v>818.253872131374</v>
      </c>
      <c r="G24" s="18" t="n">
        <v>199.984773817695</v>
      </c>
      <c r="H24" s="18" t="n">
        <v>861.679992435782</v>
      </c>
      <c r="I24" s="18" t="n">
        <v>62.6511811963209</v>
      </c>
      <c r="J24" s="18" t="n">
        <v>1183.26184508987</v>
      </c>
      <c r="K24" s="18" t="n">
        <v>1165.75697392042</v>
      </c>
      <c r="L24" s="18" t="n">
        <v>1642.4291312053</v>
      </c>
      <c r="M24" s="18" t="n">
        <v>988.104532482724</v>
      </c>
      <c r="N24" s="18" t="n">
        <v>145.125436344137</v>
      </c>
      <c r="O24" s="18" t="n">
        <v>178.276900111052</v>
      </c>
      <c r="P24" s="18" t="n">
        <v>706.375601227845</v>
      </c>
      <c r="Q24" s="18" t="n">
        <v>0</v>
      </c>
      <c r="R24" s="18" t="n">
        <v>435.850939192989</v>
      </c>
      <c r="S24" s="18" t="n">
        <v>169.544673789394</v>
      </c>
      <c r="T24" s="18" t="n">
        <v>358.475062933469</v>
      </c>
      <c r="U24" s="18" t="n">
        <v>1040.91569860723</v>
      </c>
      <c r="V24" s="18" t="n">
        <v>698.242686952863</v>
      </c>
      <c r="W24" s="18" t="n">
        <v>581.958934067204</v>
      </c>
      <c r="X24" s="19" t="n">
        <f aca="false">SUM(C24:W24)</f>
        <v>11955</v>
      </c>
      <c r="Y24" s="14"/>
      <c r="Z24" s="15"/>
    </row>
    <row r="25" customFormat="false" ht="15.95" hidden="false" customHeight="true" outlineLevel="0" collapsed="false">
      <c r="A25" s="17" t="n">
        <v>7.5</v>
      </c>
      <c r="B25" s="22" t="s">
        <v>46</v>
      </c>
      <c r="C25" s="18" t="n">
        <v>14231.9854178105</v>
      </c>
      <c r="D25" s="18" t="n">
        <v>4180.39609091907</v>
      </c>
      <c r="E25" s="18" t="n">
        <v>4732.90066981443</v>
      </c>
      <c r="F25" s="18" t="n">
        <v>11369.6122982322</v>
      </c>
      <c r="G25" s="18" t="n">
        <v>160206.357834633</v>
      </c>
      <c r="H25" s="18" t="n">
        <v>12607.7550894916</v>
      </c>
      <c r="I25" s="18" t="n">
        <v>2962.22334467992</v>
      </c>
      <c r="J25" s="18" t="n">
        <v>3208.52056659712</v>
      </c>
      <c r="K25" s="18" t="n">
        <v>3315.02747337213</v>
      </c>
      <c r="L25" s="18" t="n">
        <v>10337.8266388492</v>
      </c>
      <c r="M25" s="18" t="n">
        <v>5079.04811683321</v>
      </c>
      <c r="N25" s="18" t="n">
        <v>5079.04811683321</v>
      </c>
      <c r="O25" s="18" t="n">
        <v>2176.73490721423</v>
      </c>
      <c r="P25" s="18" t="n">
        <v>2196.70495223455</v>
      </c>
      <c r="Q25" s="18" t="n">
        <v>4945.91448336444</v>
      </c>
      <c r="R25" s="18" t="n">
        <v>11149.9418030087</v>
      </c>
      <c r="S25" s="18" t="n">
        <v>9246.13084440541</v>
      </c>
      <c r="T25" s="18" t="n">
        <v>10490.9303173383</v>
      </c>
      <c r="U25" s="18" t="n">
        <v>5964.38677940046</v>
      </c>
      <c r="V25" s="18" t="n">
        <v>13373.273481937</v>
      </c>
      <c r="W25" s="18" t="n">
        <v>6257.28077303173</v>
      </c>
      <c r="X25" s="19" t="n">
        <f aca="false">SUM(C25:W25)</f>
        <v>303112</v>
      </c>
      <c r="Y25" s="14"/>
      <c r="Z25" s="15"/>
    </row>
    <row r="26" customFormat="false" ht="15.95" hidden="false" customHeight="true" outlineLevel="0" collapsed="false">
      <c r="A26" s="11" t="n">
        <v>8</v>
      </c>
      <c r="B26" s="17" t="s">
        <v>47</v>
      </c>
      <c r="C26" s="18" t="n">
        <v>55222.6610907752</v>
      </c>
      <c r="D26" s="18" t="n">
        <v>28580.7067544631</v>
      </c>
      <c r="E26" s="18" t="n">
        <v>133233.608801456</v>
      </c>
      <c r="F26" s="18" t="n">
        <v>12307.8995726059</v>
      </c>
      <c r="G26" s="18" t="n">
        <v>386701.650354798</v>
      </c>
      <c r="H26" s="18" t="n">
        <v>44233.7488190426</v>
      </c>
      <c r="I26" s="18" t="n">
        <v>29287.8746446903</v>
      </c>
      <c r="J26" s="18" t="n">
        <v>16956.1379521891</v>
      </c>
      <c r="K26" s="18" t="n">
        <v>14342.000470338</v>
      </c>
      <c r="L26" s="18" t="n">
        <v>46116.8812907712</v>
      </c>
      <c r="M26" s="18" t="n">
        <v>29097.1776855279</v>
      </c>
      <c r="N26" s="18" t="n">
        <v>16264.8614752255</v>
      </c>
      <c r="O26" s="18" t="n">
        <v>7310.05010122492</v>
      </c>
      <c r="P26" s="18" t="n">
        <v>13364.6785546308</v>
      </c>
      <c r="Q26" s="18" t="n">
        <v>99210.093004233</v>
      </c>
      <c r="R26" s="18" t="n">
        <v>37066.7214371894</v>
      </c>
      <c r="S26" s="18" t="n">
        <v>33824.8731314288</v>
      </c>
      <c r="T26" s="18" t="n">
        <v>54038.7508026421</v>
      </c>
      <c r="U26" s="18" t="n">
        <v>19935.7779391015</v>
      </c>
      <c r="V26" s="18" t="n">
        <v>50320.1600989755</v>
      </c>
      <c r="W26" s="18" t="n">
        <v>38242.6860186908</v>
      </c>
      <c r="X26" s="19" t="n">
        <f aca="false">SUM(C26:W26)</f>
        <v>1165659</v>
      </c>
      <c r="Y26" s="14"/>
      <c r="Z26" s="15"/>
    </row>
    <row r="27" customFormat="false" ht="29.25" hidden="false" customHeight="true" outlineLevel="0" collapsed="false">
      <c r="A27" s="11" t="n">
        <v>9</v>
      </c>
      <c r="B27" s="22" t="s">
        <v>48</v>
      </c>
      <c r="C27" s="18" t="n">
        <v>184291.084023924</v>
      </c>
      <c r="D27" s="18" t="n">
        <v>193177.373486661</v>
      </c>
      <c r="E27" s="18" t="n">
        <v>264255.929761813</v>
      </c>
      <c r="F27" s="18" t="n">
        <v>139874.286916974</v>
      </c>
      <c r="G27" s="18" t="n">
        <v>923680.56553607</v>
      </c>
      <c r="H27" s="18" t="n">
        <v>272110.78397234</v>
      </c>
      <c r="I27" s="18" t="n">
        <v>131920.59424978</v>
      </c>
      <c r="J27" s="18" t="n">
        <v>137063.204657697</v>
      </c>
      <c r="K27" s="18" t="n">
        <v>133244.012551094</v>
      </c>
      <c r="L27" s="18" t="n">
        <v>197096.781286109</v>
      </c>
      <c r="M27" s="18" t="n">
        <v>188302.668227471</v>
      </c>
      <c r="N27" s="18" t="n">
        <v>98855.0167670625</v>
      </c>
      <c r="O27" s="18" t="n">
        <v>78280.1845763483</v>
      </c>
      <c r="P27" s="18" t="n">
        <v>85337.0471182929</v>
      </c>
      <c r="Q27" s="18" t="n">
        <v>103896.72749114</v>
      </c>
      <c r="R27" s="18" t="n">
        <v>169953.033704407</v>
      </c>
      <c r="S27" s="18" t="n">
        <v>115984.954044827</v>
      </c>
      <c r="T27" s="18" t="n">
        <v>163077.596868286</v>
      </c>
      <c r="U27" s="18" t="n">
        <v>179494.265238773</v>
      </c>
      <c r="V27" s="18" t="n">
        <v>175216.034395885</v>
      </c>
      <c r="W27" s="18" t="n">
        <v>157687.414033937</v>
      </c>
      <c r="X27" s="19" t="n">
        <f aca="false">SUM(C27:W27)</f>
        <v>4092799.55890889</v>
      </c>
      <c r="Y27" s="14"/>
      <c r="Z27" s="15"/>
    </row>
    <row r="28" customFormat="false" ht="15.95" hidden="false" customHeight="true" outlineLevel="0" collapsed="false">
      <c r="A28" s="11"/>
      <c r="B28" s="17" t="s">
        <v>49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3"/>
      <c r="Y28" s="14"/>
      <c r="Z28" s="15"/>
    </row>
    <row r="29" customFormat="false" ht="15.95" hidden="false" customHeight="true" outlineLevel="0" collapsed="false">
      <c r="A29" s="11" t="n">
        <v>10</v>
      </c>
      <c r="B29" s="17" t="s">
        <v>50</v>
      </c>
      <c r="C29" s="18" t="n">
        <v>42992.6996495562</v>
      </c>
      <c r="D29" s="18" t="n">
        <v>35456.5252720169</v>
      </c>
      <c r="E29" s="18" t="n">
        <v>28649.8865481839</v>
      </c>
      <c r="F29" s="18" t="n">
        <v>25953.2196252083</v>
      </c>
      <c r="G29" s="18" t="n">
        <v>69945.6924850267</v>
      </c>
      <c r="H29" s="18" t="n">
        <v>49563.9623150194</v>
      </c>
      <c r="I29" s="18" t="n">
        <v>26059.472030088</v>
      </c>
      <c r="J29" s="18" t="n">
        <v>27584.468480206</v>
      </c>
      <c r="K29" s="18" t="n">
        <v>21713.6491958411</v>
      </c>
      <c r="L29" s="18" t="n">
        <v>61687.8064719011</v>
      </c>
      <c r="M29" s="18" t="n">
        <v>29448.301532994</v>
      </c>
      <c r="N29" s="18" t="n">
        <v>21150.8988451579</v>
      </c>
      <c r="O29" s="18" t="n">
        <v>12901.6226769963</v>
      </c>
      <c r="P29" s="18" t="n">
        <v>21780.7261670803</v>
      </c>
      <c r="Q29" s="18" t="n">
        <v>66545.2656090623</v>
      </c>
      <c r="R29" s="18" t="n">
        <v>27847.2684489141</v>
      </c>
      <c r="S29" s="18" t="n">
        <v>20970.5495998049</v>
      </c>
      <c r="T29" s="18" t="n">
        <v>46527.2435179946</v>
      </c>
      <c r="U29" s="18" t="n">
        <v>36762.4195930819</v>
      </c>
      <c r="V29" s="18" t="n">
        <v>35085.8950894792</v>
      </c>
      <c r="W29" s="18" t="n">
        <v>21186.4268463871</v>
      </c>
      <c r="X29" s="19" t="n">
        <f aca="false">SUM(C29:W29)</f>
        <v>729814</v>
      </c>
      <c r="Y29" s="14"/>
      <c r="Z29" s="15"/>
    </row>
    <row r="30" customFormat="false" ht="15.95" hidden="false" customHeight="true" outlineLevel="0" collapsed="false">
      <c r="A30" s="11" t="n">
        <v>11</v>
      </c>
      <c r="B30" s="17" t="s">
        <v>51</v>
      </c>
      <c r="C30" s="18" t="n">
        <v>52439.6264259586</v>
      </c>
      <c r="D30" s="18" t="n">
        <v>78122.7917199282</v>
      </c>
      <c r="E30" s="18" t="n">
        <v>50318.3564245391</v>
      </c>
      <c r="F30" s="18" t="n">
        <v>50445.8909603787</v>
      </c>
      <c r="G30" s="18" t="n">
        <v>101291.683450136</v>
      </c>
      <c r="H30" s="18" t="n">
        <v>85940.9245725283</v>
      </c>
      <c r="I30" s="18" t="n">
        <v>54427.7028365298</v>
      </c>
      <c r="J30" s="18" t="n">
        <v>61037.7301558585</v>
      </c>
      <c r="K30" s="18" t="n">
        <v>47438.3221414353</v>
      </c>
      <c r="L30" s="18" t="n">
        <v>75469.3597566124</v>
      </c>
      <c r="M30" s="18" t="n">
        <v>63171.409770821</v>
      </c>
      <c r="N30" s="18" t="n">
        <v>54274.6921199506</v>
      </c>
      <c r="O30" s="18" t="n">
        <v>40856.4171302136</v>
      </c>
      <c r="P30" s="18" t="n">
        <v>39191.5428721607</v>
      </c>
      <c r="Q30" s="18" t="n">
        <v>43707.2031059795</v>
      </c>
      <c r="R30" s="18" t="n">
        <v>53558.0033486098</v>
      </c>
      <c r="S30" s="18" t="n">
        <v>49540.0810932222</v>
      </c>
      <c r="T30" s="18" t="n">
        <v>59402.6363869304</v>
      </c>
      <c r="U30" s="18" t="n">
        <v>75228.7061076683</v>
      </c>
      <c r="V30" s="18" t="n">
        <v>73779.2826991261</v>
      </c>
      <c r="W30" s="18" t="n">
        <v>56169.6369214131</v>
      </c>
      <c r="X30" s="19" t="n">
        <f aca="false">SUM(C30:W30)</f>
        <v>1265812</v>
      </c>
      <c r="Y30" s="14"/>
      <c r="Z30" s="15"/>
    </row>
    <row r="31" customFormat="false" ht="15.95" hidden="false" customHeight="true" outlineLevel="0" collapsed="false">
      <c r="A31" s="11"/>
      <c r="B31" s="20" t="s">
        <v>52</v>
      </c>
      <c r="C31" s="21" t="n">
        <f aca="false">C16+C19+C26+C27+C29+C30</f>
        <v>755130.940288854</v>
      </c>
      <c r="D31" s="21" t="n">
        <f aca="false">D16+D19+D26+D27+D29+D30</f>
        <v>408116.052932788</v>
      </c>
      <c r="E31" s="21" t="n">
        <f aca="false">E16+E19+E26+E27+E29+E30</f>
        <v>1363678.34354865</v>
      </c>
      <c r="F31" s="21" t="n">
        <f aca="false">F16+F19+F26+F27+F29+F30</f>
        <v>287653.299028964</v>
      </c>
      <c r="G31" s="21" t="n">
        <f aca="false">G16+G19+G26+G27+G29+G30</f>
        <v>2644569.99077898</v>
      </c>
      <c r="H31" s="21" t="n">
        <f aca="false">H16+H19+H26+H27+H29+H30</f>
        <v>583197.189026881</v>
      </c>
      <c r="I31" s="21" t="n">
        <f aca="false">I16+I19+I26+I27+I29+I30</f>
        <v>371218.079976624</v>
      </c>
      <c r="J31" s="21" t="n">
        <f aca="false">J16+J19+J26+J27+J29+J30</f>
        <v>317908.244490789</v>
      </c>
      <c r="K31" s="21" t="n">
        <f aca="false">K16+K19+K26+K27+K29+K30</f>
        <v>263436.023704989</v>
      </c>
      <c r="L31" s="21" t="n">
        <f aca="false">L16+L19+L26+L27+L29+L30</f>
        <v>619560.560099021</v>
      </c>
      <c r="M31" s="21" t="n">
        <f aca="false">M16+M19+M26+M27+M29+M30</f>
        <v>377517.18302419</v>
      </c>
      <c r="N31" s="21" t="n">
        <f aca="false">N16+N19+N26+N27+N29+N30</f>
        <v>226198.697571209</v>
      </c>
      <c r="O31" s="21" t="n">
        <f aca="false">O16+O19+O26+O27+O29+O30</f>
        <v>174517.872237413</v>
      </c>
      <c r="P31" s="21" t="n">
        <f aca="false">P16+P19+P26+P27+P29+P30</f>
        <v>205402.48846933</v>
      </c>
      <c r="Q31" s="21" t="n">
        <f aca="false">Q16+Q19+Q26+Q27+Q29+Q30</f>
        <v>433966.738921896</v>
      </c>
      <c r="R31" s="21" t="n">
        <f aca="false">R16+R19+R26+R27+R29+R30</f>
        <v>922691.788107131</v>
      </c>
      <c r="S31" s="21" t="n">
        <f aca="false">S16+S19+S26+S27+S29+S30</f>
        <v>398617.96820421</v>
      </c>
      <c r="T31" s="21" t="n">
        <f aca="false">T16+T19+T26+T27+T29+T30</f>
        <v>501373.396249187</v>
      </c>
      <c r="U31" s="21" t="n">
        <f aca="false">U16+U19+U26+U27+U29+U30</f>
        <v>379498.5154841</v>
      </c>
      <c r="V31" s="21" t="n">
        <f aca="false">V16+V19+V26+V27+V29+V30</f>
        <v>587556.213350613</v>
      </c>
      <c r="W31" s="21" t="n">
        <f aca="false">W16+W19+W26+W27+W29+W30</f>
        <v>470706.413535779</v>
      </c>
      <c r="X31" s="13" t="n">
        <f aca="false">SUM(C31:W31)</f>
        <v>12292515.9990316</v>
      </c>
      <c r="Y31" s="14"/>
      <c r="Z31" s="15"/>
    </row>
    <row r="32" customFormat="false" ht="15.95" hidden="false" customHeight="true" outlineLevel="0" collapsed="false">
      <c r="A32" s="11" t="n">
        <v>12</v>
      </c>
      <c r="B32" s="7" t="s">
        <v>53</v>
      </c>
      <c r="C32" s="21" t="n">
        <f aca="false">C11+C15+C31</f>
        <v>1210915.56900964</v>
      </c>
      <c r="D32" s="21" t="n">
        <f aca="false">D11+D15+D31</f>
        <v>1122615.95010197</v>
      </c>
      <c r="E32" s="21" t="n">
        <f aca="false">E11+E15+E31</f>
        <v>3178725.56188515</v>
      </c>
      <c r="F32" s="21" t="n">
        <f aca="false">F11+F15+F31</f>
        <v>822596.495030718</v>
      </c>
      <c r="G32" s="21" t="n">
        <f aca="false">G11+G15+G31</f>
        <v>4706554.99949542</v>
      </c>
      <c r="H32" s="21" t="n">
        <f aca="false">H11+H15+H31</f>
        <v>1431157.35896052</v>
      </c>
      <c r="I32" s="21" t="n">
        <f aca="false">I11+I15+I31</f>
        <v>837604.164171212</v>
      </c>
      <c r="J32" s="21" t="n">
        <f aca="false">J11+J15+J31</f>
        <v>1110393.07245624</v>
      </c>
      <c r="K32" s="21" t="n">
        <f aca="false">K11+K15+K31</f>
        <v>913613.920048702</v>
      </c>
      <c r="L32" s="21" t="n">
        <f aca="false">L11+L15+L31</f>
        <v>1386931.08785574</v>
      </c>
      <c r="M32" s="21" t="n">
        <f aca="false">M11+M15+M31</f>
        <v>1000600.21726655</v>
      </c>
      <c r="N32" s="21" t="n">
        <f aca="false">N11+N15+N31</f>
        <v>627022.850261127</v>
      </c>
      <c r="O32" s="21" t="n">
        <f aca="false">O11+O15+O31</f>
        <v>414084.18217946</v>
      </c>
      <c r="P32" s="21" t="n">
        <f aca="false">P11+P15+P31</f>
        <v>528246.222502508</v>
      </c>
      <c r="Q32" s="21" t="n">
        <f aca="false">Q11+Q15+Q31</f>
        <v>755547.037953922</v>
      </c>
      <c r="R32" s="21" t="n">
        <f aca="false">R11+R15+R31</f>
        <v>1725056.01323743</v>
      </c>
      <c r="S32" s="21" t="n">
        <f aca="false">S11+S15+S31</f>
        <v>909012.789683659</v>
      </c>
      <c r="T32" s="21" t="n">
        <f aca="false">T11+T15+T31</f>
        <v>977088.309821385</v>
      </c>
      <c r="U32" s="21" t="n">
        <f aca="false">U11+U15+U31</f>
        <v>1228760.38990722</v>
      </c>
      <c r="V32" s="21" t="n">
        <f aca="false">V11+V15+V31</f>
        <v>1399513.55608807</v>
      </c>
      <c r="W32" s="21" t="n">
        <f aca="false">W11+W15+W31</f>
        <v>1121423.57477365</v>
      </c>
      <c r="X32" s="13" t="n">
        <f aca="false">SUM(C32:W32)</f>
        <v>27407463.3226903</v>
      </c>
      <c r="Y32" s="14"/>
      <c r="Z32" s="15"/>
    </row>
    <row r="33" customFormat="false" ht="15.95" hidden="false" customHeight="true" outlineLevel="0" collapsed="false">
      <c r="A33" s="11" t="n">
        <v>13</v>
      </c>
      <c r="B33" s="17" t="s">
        <v>54</v>
      </c>
      <c r="C33" s="18" t="n">
        <f aca="false">C32/$X$32*$X$33</f>
        <v>146737.582008218</v>
      </c>
      <c r="D33" s="18" t="n">
        <f aca="false">D32/$X$32*$X$33</f>
        <v>136037.519260362</v>
      </c>
      <c r="E33" s="18" t="n">
        <f aca="false">E32/$X$32*$X$33</f>
        <v>385194.901078218</v>
      </c>
      <c r="F33" s="18" t="n">
        <f aca="false">F32/$X$32*$X$33</f>
        <v>99681.450745541</v>
      </c>
      <c r="G33" s="18" t="n">
        <f aca="false">G32/$X$32*$X$33</f>
        <v>570335.800355997</v>
      </c>
      <c r="H33" s="18" t="n">
        <f aca="false">H32/$X$32*$X$33</f>
        <v>173426.269924739</v>
      </c>
      <c r="I33" s="18" t="n">
        <f aca="false">I32/$X$32*$X$33</f>
        <v>101500.065632999</v>
      </c>
      <c r="J33" s="18" t="n">
        <f aca="false">J32/$X$32*$X$33</f>
        <v>134556.362723261</v>
      </c>
      <c r="K33" s="18" t="n">
        <f aca="false">K32/$X$32*$X$33</f>
        <v>110710.854619402</v>
      </c>
      <c r="L33" s="18" t="n">
        <f aca="false">L32/$X$32*$X$33</f>
        <v>168066.973001616</v>
      </c>
      <c r="M33" s="18" t="n">
        <f aca="false">M32/$X$32*$X$33</f>
        <v>121251.770310191</v>
      </c>
      <c r="N33" s="18" t="n">
        <f aca="false">N32/$X$32*$X$33</f>
        <v>75982.0248958139</v>
      </c>
      <c r="O33" s="18" t="n">
        <f aca="false">O32/$X$32*$X$33</f>
        <v>50178.3222512856</v>
      </c>
      <c r="P33" s="18" t="n">
        <f aca="false">P32/$X$32*$X$33</f>
        <v>64012.3683093683</v>
      </c>
      <c r="Q33" s="18" t="n">
        <f aca="false">Q32/$X$32*$X$33</f>
        <v>91556.4621350968</v>
      </c>
      <c r="R33" s="18" t="n">
        <f aca="false">R32/$X$32*$X$33</f>
        <v>209040.625696326</v>
      </c>
      <c r="S33" s="18" t="n">
        <f aca="false">S32/$X$32*$X$33</f>
        <v>110153.294074678</v>
      </c>
      <c r="T33" s="18" t="n">
        <f aca="false">T32/$X$32*$X$33</f>
        <v>118402.620018296</v>
      </c>
      <c r="U33" s="18" t="n">
        <f aca="false">U32/$X$32*$X$33</f>
        <v>148900.000212175</v>
      </c>
      <c r="V33" s="18" t="n">
        <f aca="false">V32/$X$32*$X$33</f>
        <v>169591.704379557</v>
      </c>
      <c r="W33" s="18" t="n">
        <f aca="false">W32/$X$32*$X$33</f>
        <v>135893.028366859</v>
      </c>
      <c r="X33" s="18" t="n">
        <v>3321210</v>
      </c>
      <c r="Y33" s="14"/>
      <c r="Z33" s="27"/>
    </row>
    <row r="34" customFormat="false" ht="15.95" hidden="false" customHeight="true" outlineLevel="0" collapsed="false">
      <c r="A34" s="11" t="n">
        <v>14</v>
      </c>
      <c r="B34" s="17" t="s">
        <v>55</v>
      </c>
      <c r="C34" s="18" t="n">
        <f aca="false">C32/$X$32*$X$34</f>
        <v>43069.5067252096</v>
      </c>
      <c r="D34" s="18" t="n">
        <f aca="false">D32/$X$32*$X$34</f>
        <v>39928.8905437794</v>
      </c>
      <c r="E34" s="18" t="n">
        <f aca="false">E32/$X$32*$X$34</f>
        <v>113060.022902487</v>
      </c>
      <c r="F34" s="18" t="n">
        <f aca="false">F32/$X$32*$X$34</f>
        <v>29257.8823673357</v>
      </c>
      <c r="G34" s="18" t="n">
        <f aca="false">G32/$X$32*$X$34</f>
        <v>167401.433585601</v>
      </c>
      <c r="H34" s="18" t="n">
        <f aca="false">H32/$X$32*$X$34</f>
        <v>50903.0051921752</v>
      </c>
      <c r="I34" s="18" t="n">
        <f aca="false">I32/$X$32*$X$34</f>
        <v>29791.6709513778</v>
      </c>
      <c r="J34" s="18" t="n">
        <f aca="false">J32/$X$32*$X$34</f>
        <v>39494.1506457743</v>
      </c>
      <c r="K34" s="18" t="n">
        <f aca="false">K32/$X$32*$X$34</f>
        <v>32495.164717359</v>
      </c>
      <c r="L34" s="18" t="n">
        <f aca="false">L32/$X$32*$X$34</f>
        <v>49329.9775348166</v>
      </c>
      <c r="M34" s="18" t="n">
        <f aca="false">M32/$X$32*$X$34</f>
        <v>35589.0690397629</v>
      </c>
      <c r="N34" s="18" t="n">
        <f aca="false">N32/$X$32*$X$34</f>
        <v>22301.7735978641</v>
      </c>
      <c r="O34" s="18" t="n">
        <f aca="false">O32/$X$32*$X$34</f>
        <v>14728.0305296324</v>
      </c>
      <c r="P34" s="18" t="n">
        <f aca="false">P32/$X$32*$X$34</f>
        <v>18788.5140920649</v>
      </c>
      <c r="Q34" s="18" t="n">
        <f aca="false">Q32/$X$32*$X$34</f>
        <v>26873.0860063041</v>
      </c>
      <c r="R34" s="18" t="n">
        <f aca="false">R32/$X$32*$X$34</f>
        <v>61356.3104356299</v>
      </c>
      <c r="S34" s="18" t="n">
        <f aca="false">S32/$X$32*$X$34</f>
        <v>32331.5129977244</v>
      </c>
      <c r="T34" s="18" t="n">
        <f aca="false">T32/$X$32*$X$34</f>
        <v>34752.8040831069</v>
      </c>
      <c r="U34" s="18" t="n">
        <f aca="false">U32/$X$32*$X$34</f>
        <v>43704.2063304737</v>
      </c>
      <c r="V34" s="18" t="n">
        <f aca="false">V32/$X$32*$X$34</f>
        <v>49777.5072503649</v>
      </c>
      <c r="W34" s="18" t="n">
        <f aca="false">W32/$X$32*$X$34</f>
        <v>39886.4804711566</v>
      </c>
      <c r="X34" s="18" t="n">
        <v>974821</v>
      </c>
      <c r="Y34" s="14"/>
      <c r="Z34" s="27"/>
    </row>
    <row r="35" customFormat="false" ht="20.25" hidden="false" customHeight="true" outlineLevel="0" collapsed="false">
      <c r="A35" s="11" t="n">
        <v>15</v>
      </c>
      <c r="B35" s="12" t="s">
        <v>56</v>
      </c>
      <c r="C35" s="21" t="n">
        <f aca="false">C32+C33-C34</f>
        <v>1314583.64429265</v>
      </c>
      <c r="D35" s="21" t="n">
        <f aca="false">D32+D33-D34</f>
        <v>1218724.57881855</v>
      </c>
      <c r="E35" s="21" t="n">
        <f aca="false">E32+E33-E34</f>
        <v>3450860.44006088</v>
      </c>
      <c r="F35" s="21" t="n">
        <f aca="false">F32+F33-F34</f>
        <v>893020.063408923</v>
      </c>
      <c r="G35" s="21" t="n">
        <f aca="false">G32+G33-G34</f>
        <v>5109489.36626582</v>
      </c>
      <c r="H35" s="21" t="n">
        <f aca="false">H32+H33-H34</f>
        <v>1553680.62369308</v>
      </c>
      <c r="I35" s="21" t="n">
        <f aca="false">I32+I33-I34</f>
        <v>909312.558852833</v>
      </c>
      <c r="J35" s="21" t="n">
        <f aca="false">J32+J33-J34</f>
        <v>1205455.28453373</v>
      </c>
      <c r="K35" s="21" t="n">
        <f aca="false">K32+K33-K34</f>
        <v>991829.609950745</v>
      </c>
      <c r="L35" s="21" t="n">
        <f aca="false">L32+L33-L34</f>
        <v>1505668.08332254</v>
      </c>
      <c r="M35" s="21" t="n">
        <f aca="false">M32+M33-M34</f>
        <v>1086262.91853698</v>
      </c>
      <c r="N35" s="21" t="n">
        <f aca="false">N32+N33-N34</f>
        <v>680703.101559077</v>
      </c>
      <c r="O35" s="21" t="n">
        <f aca="false">O32+O33-O34</f>
        <v>449534.473901113</v>
      </c>
      <c r="P35" s="21" t="n">
        <f aca="false">P32+P33-P34</f>
        <v>573470.076719811</v>
      </c>
      <c r="Q35" s="21" t="n">
        <f aca="false">Q32+Q33-Q34</f>
        <v>820230.414082715</v>
      </c>
      <c r="R35" s="21" t="n">
        <f aca="false">R32+R33-R34</f>
        <v>1872740.32849813</v>
      </c>
      <c r="S35" s="21" t="n">
        <f aca="false">S32+S33-S34</f>
        <v>986834.570760613</v>
      </c>
      <c r="T35" s="21" t="n">
        <f aca="false">T32+T33-T34</f>
        <v>1060738.12575657</v>
      </c>
      <c r="U35" s="21" t="n">
        <f aca="false">U32+U33-U34</f>
        <v>1333956.18378892</v>
      </c>
      <c r="V35" s="21" t="n">
        <f aca="false">V32+V33-V34</f>
        <v>1519327.75321726</v>
      </c>
      <c r="W35" s="21" t="n">
        <f aca="false">W32+W33-W34</f>
        <v>1217430.12266935</v>
      </c>
      <c r="X35" s="21" t="n">
        <f aca="false">SUM(C35:W35)</f>
        <v>29753852.3226903</v>
      </c>
      <c r="Y35" s="14"/>
      <c r="Z35" s="27"/>
    </row>
    <row r="36" customFormat="false" ht="15.95" hidden="false" customHeight="true" outlineLevel="0" collapsed="false">
      <c r="A36" s="11" t="n">
        <v>16</v>
      </c>
      <c r="B36" s="17" t="s">
        <v>57</v>
      </c>
      <c r="C36" s="18" t="n">
        <v>1137.63166794878</v>
      </c>
      <c r="D36" s="18" t="n">
        <v>1647.88974300575</v>
      </c>
      <c r="E36" s="18" t="n">
        <v>1824.61964047675</v>
      </c>
      <c r="F36" s="18" t="n">
        <v>949.759866314613</v>
      </c>
      <c r="G36" s="18" t="n">
        <v>1526.88953086808</v>
      </c>
      <c r="H36" s="18" t="n">
        <v>1758.27636133963</v>
      </c>
      <c r="I36" s="18" t="n">
        <v>966.28872133686</v>
      </c>
      <c r="J36" s="18" t="n">
        <v>1345.12656982071</v>
      </c>
      <c r="K36" s="18" t="n">
        <v>1083.14109221788</v>
      </c>
      <c r="L36" s="18" t="n">
        <v>1517.70660958331</v>
      </c>
      <c r="M36" s="18" t="n">
        <v>972.590133066093</v>
      </c>
      <c r="N36" s="18" t="n">
        <v>929.672982173573</v>
      </c>
      <c r="O36" s="18" t="n">
        <v>1098.22314310709</v>
      </c>
      <c r="P36" s="18" t="n">
        <v>1051.28518741838</v>
      </c>
      <c r="Q36" s="18" t="n">
        <v>565.910126997804</v>
      </c>
      <c r="R36" s="18" t="n">
        <v>1215.3527761042</v>
      </c>
      <c r="S36" s="18" t="n">
        <v>907.738020000582</v>
      </c>
      <c r="T36" s="18" t="n">
        <v>1069.9333332334</v>
      </c>
      <c r="U36" s="18" t="n">
        <v>1305.84306498773</v>
      </c>
      <c r="V36" s="18" t="n">
        <v>1461.92852940789</v>
      </c>
      <c r="W36" s="18" t="n">
        <v>1224.1929005909</v>
      </c>
      <c r="X36" s="18" t="n">
        <f aca="false">SUM(C36:W36)</f>
        <v>25560</v>
      </c>
      <c r="Y36" s="14"/>
      <c r="Z36" s="27"/>
    </row>
    <row r="37" customFormat="false" ht="15.95" hidden="false" customHeight="true" outlineLevel="0" collapsed="false">
      <c r="A37" s="11" t="n">
        <v>17</v>
      </c>
      <c r="B37" s="20" t="s">
        <v>58</v>
      </c>
      <c r="C37" s="21" t="n">
        <f aca="false">C35/C36*100</f>
        <v>115554.417244988</v>
      </c>
      <c r="D37" s="21" t="n">
        <f aca="false">D35/D36*100</f>
        <v>73956.6821136707</v>
      </c>
      <c r="E37" s="21" t="n">
        <f aca="false">E35/E36*100</f>
        <v>189127.660555008</v>
      </c>
      <c r="F37" s="21" t="n">
        <f aca="false">F35/F36*100</f>
        <v>94025.8790755332</v>
      </c>
      <c r="G37" s="21" t="n">
        <f aca="false">G35/G36*100</f>
        <v>334633.859422753</v>
      </c>
      <c r="H37" s="21" t="n">
        <f aca="false">H35/H36*100</f>
        <v>88363.8464268117</v>
      </c>
      <c r="I37" s="21" t="n">
        <f aca="false">I35/I36*100</f>
        <v>94103.6088670061</v>
      </c>
      <c r="J37" s="21" t="n">
        <f aca="false">J35/J36*100</f>
        <v>89616.4949514305</v>
      </c>
      <c r="K37" s="21" t="n">
        <f aca="false">K35/K36*100</f>
        <v>91569.7518150509</v>
      </c>
      <c r="L37" s="21" t="n">
        <f aca="false">L35/L36*100</f>
        <v>99206.7948979892</v>
      </c>
      <c r="M37" s="21" t="n">
        <f aca="false">M35/M36*100</f>
        <v>111687.635069104</v>
      </c>
      <c r="N37" s="21" t="n">
        <f aca="false">N35/N36*100</f>
        <v>73219.6282576261</v>
      </c>
      <c r="O37" s="21" t="n">
        <f aca="false">O35/O36*100</f>
        <v>40932.8902530037</v>
      </c>
      <c r="P37" s="21" t="n">
        <f aca="false">P35/P36*100</f>
        <v>54549.429934238</v>
      </c>
      <c r="Q37" s="21" t="n">
        <f aca="false">Q35/Q36*100</f>
        <v>144940.048773133</v>
      </c>
      <c r="R37" s="21" t="n">
        <f aca="false">R35/R36*100</f>
        <v>154090.266243615</v>
      </c>
      <c r="S37" s="21" t="n">
        <f aca="false">S35/S36*100</f>
        <v>108713.587953491</v>
      </c>
      <c r="T37" s="21" t="n">
        <f aca="false">T35/T36*100</f>
        <v>99140.5812688313</v>
      </c>
      <c r="U37" s="21" t="n">
        <f aca="false">U35/U36*100</f>
        <v>102152.871164611</v>
      </c>
      <c r="V37" s="21" t="n">
        <f aca="false">V35/V36*100</f>
        <v>103926.26743748</v>
      </c>
      <c r="W37" s="21" t="n">
        <f aca="false">W35/W36*100</f>
        <v>99447.5725256794</v>
      </c>
      <c r="X37" s="21" t="n">
        <f aca="false">X35/X36*100</f>
        <v>116407.872936973</v>
      </c>
      <c r="Y37" s="14"/>
      <c r="Z37" s="27"/>
    </row>
    <row r="38" customFormat="false" ht="15.95" hidden="false" customHeight="tru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14"/>
      <c r="Z38" s="27"/>
    </row>
    <row r="39" customFormat="false" ht="15.95" hidden="false" customHeight="true" outlineLevel="0" collapsed="false">
      <c r="A39" s="2" t="s">
        <v>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4"/>
      <c r="Z39" s="27"/>
    </row>
    <row r="40" customFormat="false" ht="15.9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14"/>
      <c r="Z40" s="27"/>
    </row>
    <row r="41" customFormat="false" ht="15.95" hidden="false" customHeight="true" outlineLevel="0" collapsed="false">
      <c r="A41" s="4"/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6" t="s">
        <v>1</v>
      </c>
      <c r="Y41" s="14"/>
      <c r="Z41" s="27"/>
    </row>
    <row r="42" s="28" customFormat="true" ht="31.5" hidden="false" customHeight="true" outlineLevel="0" collapsed="false">
      <c r="A42" s="7" t="s">
        <v>2</v>
      </c>
      <c r="B42" s="8" t="s">
        <v>3</v>
      </c>
      <c r="C42" s="9" t="s">
        <v>4</v>
      </c>
      <c r="D42" s="9" t="s">
        <v>5</v>
      </c>
      <c r="E42" s="9" t="s">
        <v>6</v>
      </c>
      <c r="F42" s="9" t="s">
        <v>7</v>
      </c>
      <c r="G42" s="9" t="s">
        <v>8</v>
      </c>
      <c r="H42" s="9" t="s">
        <v>9</v>
      </c>
      <c r="I42" s="9" t="s">
        <v>10</v>
      </c>
      <c r="J42" s="9" t="s">
        <v>11</v>
      </c>
      <c r="K42" s="9" t="s">
        <v>12</v>
      </c>
      <c r="L42" s="9" t="s">
        <v>13</v>
      </c>
      <c r="M42" s="9" t="s">
        <v>14</v>
      </c>
      <c r="N42" s="9" t="s">
        <v>15</v>
      </c>
      <c r="O42" s="9" t="s">
        <v>16</v>
      </c>
      <c r="P42" s="9" t="s">
        <v>17</v>
      </c>
      <c r="Q42" s="9" t="s">
        <v>18</v>
      </c>
      <c r="R42" s="9" t="s">
        <v>19</v>
      </c>
      <c r="S42" s="9" t="s">
        <v>20</v>
      </c>
      <c r="T42" s="9" t="s">
        <v>21</v>
      </c>
      <c r="U42" s="9" t="s">
        <v>22</v>
      </c>
      <c r="V42" s="9" t="s">
        <v>23</v>
      </c>
      <c r="W42" s="9" t="s">
        <v>24</v>
      </c>
      <c r="X42" s="9" t="s">
        <v>25</v>
      </c>
      <c r="Y42" s="14"/>
      <c r="Z42" s="27"/>
    </row>
    <row r="43" customFormat="false" ht="19.5" hidden="false" customHeight="true" outlineLevel="0" collapsed="false">
      <c r="A43" s="11" t="n">
        <v>1</v>
      </c>
      <c r="B43" s="12" t="s">
        <v>26</v>
      </c>
      <c r="C43" s="13" t="n">
        <f aca="false">C44+C45+C46+C47</f>
        <v>263441.736781743</v>
      </c>
      <c r="D43" s="13" t="n">
        <f aca="false">D44+D45+D46+D47</f>
        <v>480022.243622182</v>
      </c>
      <c r="E43" s="13" t="n">
        <f aca="false">E44+E45+E46+E47</f>
        <v>127331.187010151</v>
      </c>
      <c r="F43" s="13" t="n">
        <f aca="false">F44+F45+F46+F47</f>
        <v>365073.220336955</v>
      </c>
      <c r="G43" s="13" t="n">
        <f aca="false">G44+G45+G46+G47</f>
        <v>174808.815433883</v>
      </c>
      <c r="H43" s="13" t="n">
        <f aca="false">H44+H45+H46+H47</f>
        <v>566991.912296155</v>
      </c>
      <c r="I43" s="13" t="n">
        <f aca="false">I44+I45+I46+I47</f>
        <v>205892.944469418</v>
      </c>
      <c r="J43" s="13" t="n">
        <f aca="false">J44+J45+J46+J47</f>
        <v>481828.978020466</v>
      </c>
      <c r="K43" s="13" t="n">
        <f aca="false">K44+K45+K46+K47</f>
        <v>358922.728698006</v>
      </c>
      <c r="L43" s="13" t="n">
        <f aca="false">L44+L45+L46+L47</f>
        <v>450171.094052649</v>
      </c>
      <c r="M43" s="13" t="n">
        <f aca="false">M44+M45+M46+M47</f>
        <v>305913.744402569</v>
      </c>
      <c r="N43" s="13" t="n">
        <f aca="false">N44+N45+N46+N47</f>
        <v>209663.22579456</v>
      </c>
      <c r="O43" s="13" t="n">
        <f aca="false">O44+O45+O46+O47</f>
        <v>161098.057178915</v>
      </c>
      <c r="P43" s="13" t="n">
        <f aca="false">P44+P45+P46+P47</f>
        <v>202188.307566292</v>
      </c>
      <c r="Q43" s="13" t="n">
        <f aca="false">Q44+Q45+Q46+Q47</f>
        <v>175267.176815318</v>
      </c>
      <c r="R43" s="13" t="n">
        <f aca="false">R44+R45+R46+R47</f>
        <v>241338.119918657</v>
      </c>
      <c r="S43" s="13" t="n">
        <f aca="false">S44+S45+S46+S47</f>
        <v>181138.181873983</v>
      </c>
      <c r="T43" s="13" t="n">
        <f aca="false">T44+T45+T46+T47</f>
        <v>236021.695479211</v>
      </c>
      <c r="U43" s="13" t="n">
        <f aca="false">U44+U45+U46+U47</f>
        <v>602788.977780872</v>
      </c>
      <c r="V43" s="13" t="n">
        <f aca="false">V44+V45+V46+V47</f>
        <v>342088.292795574</v>
      </c>
      <c r="W43" s="13" t="n">
        <f aca="false">W44+W45+W46+W47</f>
        <v>321895.723489567</v>
      </c>
      <c r="X43" s="13" t="n">
        <f aca="false">SUM(C43:W43)</f>
        <v>6453886.36381713</v>
      </c>
      <c r="Y43" s="14"/>
      <c r="Z43" s="15"/>
    </row>
    <row r="44" customFormat="false" ht="15.95" hidden="false" customHeight="true" outlineLevel="0" collapsed="false">
      <c r="A44" s="16" t="n">
        <v>1.1</v>
      </c>
      <c r="B44" s="17" t="s">
        <v>27</v>
      </c>
      <c r="C44" s="18" t="n">
        <v>164973.698456774</v>
      </c>
      <c r="D44" s="18" t="n">
        <v>289096.387019582</v>
      </c>
      <c r="E44" s="18" t="n">
        <v>52739.6600413854</v>
      </c>
      <c r="F44" s="18" t="n">
        <v>299390.616238986</v>
      </c>
      <c r="G44" s="18" t="n">
        <v>98589.0342775687</v>
      </c>
      <c r="H44" s="18" t="n">
        <v>390896.525397284</v>
      </c>
      <c r="I44" s="18" t="n">
        <v>109853.037787861</v>
      </c>
      <c r="J44" s="18" t="n">
        <v>288491.751651333</v>
      </c>
      <c r="K44" s="18" t="n">
        <v>258222.020493251</v>
      </c>
      <c r="L44" s="18" t="n">
        <v>298117.239150569</v>
      </c>
      <c r="M44" s="18" t="n">
        <v>215692.909964308</v>
      </c>
      <c r="N44" s="18" t="n">
        <v>103067.177825833</v>
      </c>
      <c r="O44" s="18" t="n">
        <v>92259.8793863617</v>
      </c>
      <c r="P44" s="18" t="n">
        <v>100060.061216675</v>
      </c>
      <c r="Q44" s="18" t="n">
        <v>30527.8954574976</v>
      </c>
      <c r="R44" s="18" t="n">
        <v>151373.559769626</v>
      </c>
      <c r="S44" s="18" t="n">
        <v>97431.1248313502</v>
      </c>
      <c r="T44" s="18" t="n">
        <v>133118.464299512</v>
      </c>
      <c r="U44" s="18" t="n">
        <v>504428.852495855</v>
      </c>
      <c r="V44" s="18" t="n">
        <v>213297.951836577</v>
      </c>
      <c r="W44" s="18" t="n">
        <v>197108.935417902</v>
      </c>
      <c r="X44" s="19" t="n">
        <f aca="false">SUM(C44:W44)</f>
        <v>4088736.78301609</v>
      </c>
      <c r="Y44" s="14"/>
      <c r="Z44" s="15"/>
    </row>
    <row r="45" customFormat="false" ht="15.95" hidden="false" customHeight="true" outlineLevel="0" collapsed="false">
      <c r="A45" s="16" t="n">
        <v>1.2</v>
      </c>
      <c r="B45" s="17" t="s">
        <v>28</v>
      </c>
      <c r="C45" s="18" t="n">
        <v>85119.5836166085</v>
      </c>
      <c r="D45" s="18" t="n">
        <v>165662.937749761</v>
      </c>
      <c r="E45" s="18" t="n">
        <v>55779.8463432142</v>
      </c>
      <c r="F45" s="18" t="n">
        <v>51363.7181433935</v>
      </c>
      <c r="G45" s="18" t="n">
        <v>53918.7210636665</v>
      </c>
      <c r="H45" s="18" t="n">
        <v>155202.976933988</v>
      </c>
      <c r="I45" s="18" t="n">
        <v>80927.110607077</v>
      </c>
      <c r="J45" s="18" t="n">
        <v>173234.936645282</v>
      </c>
      <c r="K45" s="18" t="n">
        <v>79450.5845344804</v>
      </c>
      <c r="L45" s="18" t="n">
        <v>130524.336561994</v>
      </c>
      <c r="M45" s="18" t="n">
        <v>78018.8612867946</v>
      </c>
      <c r="N45" s="18" t="n">
        <v>92240.6793787564</v>
      </c>
      <c r="O45" s="18" t="n">
        <v>46063.9279819926</v>
      </c>
      <c r="P45" s="18" t="n">
        <v>90984.2388578868</v>
      </c>
      <c r="Q45" s="18" t="n">
        <v>58610.1975898383</v>
      </c>
      <c r="R45" s="18" t="n">
        <v>76509.7730718139</v>
      </c>
      <c r="S45" s="18" t="n">
        <v>69323.3600068207</v>
      </c>
      <c r="T45" s="18" t="n">
        <v>88257.4293368172</v>
      </c>
      <c r="U45" s="18" t="n">
        <v>82168.8741819436</v>
      </c>
      <c r="V45" s="18" t="n">
        <v>102383.944499938</v>
      </c>
      <c r="W45" s="18" t="n">
        <v>74070.5424089652</v>
      </c>
      <c r="X45" s="19" t="n">
        <f aca="false">SUM(C45:W45)</f>
        <v>1889816.58080103</v>
      </c>
      <c r="Y45" s="14"/>
      <c r="Z45" s="15"/>
    </row>
    <row r="46" customFormat="false" ht="15.95" hidden="false" customHeight="true" outlineLevel="0" collapsed="false">
      <c r="A46" s="16" t="n">
        <v>1.3</v>
      </c>
      <c r="B46" s="17" t="s">
        <v>29</v>
      </c>
      <c r="C46" s="18" t="n">
        <v>11566.8075385494</v>
      </c>
      <c r="D46" s="18" t="n">
        <v>20241.9131924615</v>
      </c>
      <c r="E46" s="18" t="n">
        <v>15570.7024557396</v>
      </c>
      <c r="F46" s="18" t="n">
        <v>9342.42147344375</v>
      </c>
      <c r="G46" s="18" t="n">
        <v>19797.0359794403</v>
      </c>
      <c r="H46" s="18" t="n">
        <v>14013.6322101656</v>
      </c>
      <c r="I46" s="18" t="n">
        <v>9119.98286693318</v>
      </c>
      <c r="J46" s="18" t="n">
        <v>15125.8252427184</v>
      </c>
      <c r="K46" s="18" t="n">
        <v>16905.334094803</v>
      </c>
      <c r="L46" s="18" t="n">
        <v>16905.334094803</v>
      </c>
      <c r="M46" s="18" t="n">
        <v>10009.7372929754</v>
      </c>
      <c r="N46" s="18" t="n">
        <v>12679.0005711022</v>
      </c>
      <c r="O46" s="18" t="n">
        <v>17572.6499143347</v>
      </c>
      <c r="P46" s="18" t="n">
        <v>6228.28098229583</v>
      </c>
      <c r="Q46" s="18" t="n">
        <v>85416.4249000571</v>
      </c>
      <c r="R46" s="18" t="n">
        <v>9342.42147344375</v>
      </c>
      <c r="S46" s="18" t="n">
        <v>11344.3689320388</v>
      </c>
      <c r="T46" s="18" t="n">
        <v>10232.175899486</v>
      </c>
      <c r="U46" s="18" t="n">
        <v>10677.0531125071</v>
      </c>
      <c r="V46" s="18" t="n">
        <v>18907.2815533981</v>
      </c>
      <c r="W46" s="18" t="n">
        <v>48491.6162193033</v>
      </c>
      <c r="X46" s="19" t="n">
        <f aca="false">SUM(C46:W46)</f>
        <v>389490</v>
      </c>
      <c r="Y46" s="14"/>
      <c r="Z46" s="15"/>
    </row>
    <row r="47" customFormat="false" ht="15.95" hidden="false" customHeight="true" outlineLevel="0" collapsed="false">
      <c r="A47" s="16" t="n">
        <v>1.4</v>
      </c>
      <c r="B47" s="17" t="s">
        <v>30</v>
      </c>
      <c r="C47" s="18" t="n">
        <v>1781.64716981132</v>
      </c>
      <c r="D47" s="18" t="n">
        <v>5021.00566037736</v>
      </c>
      <c r="E47" s="18" t="n">
        <v>3240.97816981132</v>
      </c>
      <c r="F47" s="18" t="n">
        <v>4976.46448113208</v>
      </c>
      <c r="G47" s="18" t="n">
        <v>2504.02411320755</v>
      </c>
      <c r="H47" s="18" t="n">
        <v>6878.77775471698</v>
      </c>
      <c r="I47" s="18" t="n">
        <v>5992.81320754717</v>
      </c>
      <c r="J47" s="18" t="n">
        <v>4976.46448113208</v>
      </c>
      <c r="K47" s="18" t="n">
        <v>4344.7895754717</v>
      </c>
      <c r="L47" s="18" t="n">
        <v>4624.18424528302</v>
      </c>
      <c r="M47" s="18" t="n">
        <v>2192.23585849057</v>
      </c>
      <c r="N47" s="18" t="n">
        <v>1676.36801886792</v>
      </c>
      <c r="O47" s="18" t="n">
        <v>5201.59989622642</v>
      </c>
      <c r="P47" s="18" t="n">
        <v>4915.72650943396</v>
      </c>
      <c r="Q47" s="18" t="n">
        <v>712.658867924528</v>
      </c>
      <c r="R47" s="18" t="n">
        <v>4112.36560377358</v>
      </c>
      <c r="S47" s="18" t="n">
        <v>3039.32810377358</v>
      </c>
      <c r="T47" s="18" t="n">
        <v>4413.62594339623</v>
      </c>
      <c r="U47" s="18" t="n">
        <v>5514.19799056604</v>
      </c>
      <c r="V47" s="18" t="n">
        <v>7499.11490566038</v>
      </c>
      <c r="W47" s="18" t="n">
        <v>2224.62944339623</v>
      </c>
      <c r="X47" s="19" t="n">
        <f aca="false">SUM(C47:W47)</f>
        <v>85843</v>
      </c>
      <c r="Y47" s="14"/>
      <c r="Z47" s="15"/>
    </row>
    <row r="48" customFormat="false" ht="15.95" hidden="false" customHeight="true" outlineLevel="0" collapsed="false">
      <c r="A48" s="11" t="n">
        <v>2</v>
      </c>
      <c r="B48" s="17" t="s">
        <v>31</v>
      </c>
      <c r="C48" s="18" t="n">
        <v>494.005576347707</v>
      </c>
      <c r="D48" s="18" t="n">
        <v>83.5872215847551</v>
      </c>
      <c r="E48" s="18" t="n">
        <v>1334.12511036522</v>
      </c>
      <c r="F48" s="18" t="n">
        <v>14.2072792785064</v>
      </c>
      <c r="G48" s="18" t="n">
        <v>976.776996135877</v>
      </c>
      <c r="H48" s="18" t="n">
        <v>93.7383120109525</v>
      </c>
      <c r="I48" s="18" t="n">
        <v>132.325197585012</v>
      </c>
      <c r="J48" s="18" t="n">
        <v>93.2073972397079</v>
      </c>
      <c r="K48" s="18" t="n">
        <v>37.2489803505235</v>
      </c>
      <c r="L48" s="18" t="n">
        <v>174.479830421836</v>
      </c>
      <c r="M48" s="18" t="n">
        <v>30.6019274145407</v>
      </c>
      <c r="N48" s="18" t="n">
        <v>17.1804019974763</v>
      </c>
      <c r="O48" s="18" t="n">
        <v>0</v>
      </c>
      <c r="P48" s="18" t="n">
        <v>951.399270070383</v>
      </c>
      <c r="Q48" s="18" t="n">
        <v>22.850571754369</v>
      </c>
      <c r="R48" s="18" t="n">
        <v>4707.23901799087</v>
      </c>
      <c r="S48" s="18" t="n">
        <v>124.340239425493</v>
      </c>
      <c r="T48" s="18" t="n">
        <v>234.090940937184</v>
      </c>
      <c r="U48" s="18" t="n">
        <v>57.678580748017</v>
      </c>
      <c r="V48" s="18" t="n">
        <v>2277.77302477543</v>
      </c>
      <c r="W48" s="18" t="n">
        <v>25.1441235661458</v>
      </c>
      <c r="X48" s="19" t="n">
        <f aca="false">SUM(C48:W48)</f>
        <v>11882</v>
      </c>
      <c r="Y48" s="14"/>
      <c r="Z48" s="15"/>
    </row>
    <row r="49" customFormat="false" ht="15.95" hidden="false" customHeight="true" outlineLevel="0" collapsed="false">
      <c r="A49" s="11"/>
      <c r="B49" s="20" t="s">
        <v>32</v>
      </c>
      <c r="C49" s="21" t="n">
        <f aca="false">C43+C48</f>
        <v>263935.742358091</v>
      </c>
      <c r="D49" s="21" t="n">
        <f aca="false">D43+D48</f>
        <v>480105.830843767</v>
      </c>
      <c r="E49" s="21" t="n">
        <f aca="false">E43+E48</f>
        <v>128665.312120516</v>
      </c>
      <c r="F49" s="21" t="n">
        <f aca="false">F43+F48</f>
        <v>365087.427616234</v>
      </c>
      <c r="G49" s="21" t="n">
        <f aca="false">G43+G48</f>
        <v>175785.592430019</v>
      </c>
      <c r="H49" s="21" t="n">
        <f aca="false">H43+H48</f>
        <v>567085.650608166</v>
      </c>
      <c r="I49" s="21" t="n">
        <f aca="false">I43+I48</f>
        <v>206025.269667003</v>
      </c>
      <c r="J49" s="21" t="n">
        <f aca="false">J43+J48</f>
        <v>481922.185417705</v>
      </c>
      <c r="K49" s="21" t="n">
        <f aca="false">K43+K48</f>
        <v>358959.977678357</v>
      </c>
      <c r="L49" s="21" t="n">
        <f aca="false">L43+L48</f>
        <v>450345.573883071</v>
      </c>
      <c r="M49" s="21" t="n">
        <f aca="false">M43+M48</f>
        <v>305944.346329983</v>
      </c>
      <c r="N49" s="21" t="n">
        <f aca="false">N43+N48</f>
        <v>209680.406196557</v>
      </c>
      <c r="O49" s="21" t="n">
        <f aca="false">O43+O48</f>
        <v>161098.057178915</v>
      </c>
      <c r="P49" s="21" t="n">
        <f aca="false">P43+P48</f>
        <v>203139.706836362</v>
      </c>
      <c r="Q49" s="21" t="n">
        <f aca="false">Q43+Q48</f>
        <v>175290.027387072</v>
      </c>
      <c r="R49" s="21" t="n">
        <f aca="false">R43+R48</f>
        <v>246045.358936648</v>
      </c>
      <c r="S49" s="21" t="n">
        <f aca="false">S43+S48</f>
        <v>181262.522113409</v>
      </c>
      <c r="T49" s="21" t="n">
        <f aca="false">T43+T48</f>
        <v>236255.786420149</v>
      </c>
      <c r="U49" s="21" t="n">
        <f aca="false">U43+U48</f>
        <v>602846.65636162</v>
      </c>
      <c r="V49" s="21" t="n">
        <f aca="false">V43+V48</f>
        <v>344366.065820349</v>
      </c>
      <c r="W49" s="21" t="n">
        <f aca="false">W43+W48</f>
        <v>321920.867613133</v>
      </c>
      <c r="X49" s="13" t="n">
        <f aca="false">SUM(C49:W49)</f>
        <v>6465768.36381713</v>
      </c>
      <c r="Y49" s="14"/>
      <c r="Z49" s="15"/>
    </row>
    <row r="50" customFormat="false" ht="15.95" hidden="false" customHeight="true" outlineLevel="0" collapsed="false">
      <c r="A50" s="11" t="n">
        <v>3</v>
      </c>
      <c r="B50" s="17" t="s">
        <v>33</v>
      </c>
      <c r="C50" s="18" t="n">
        <v>123392.925847778</v>
      </c>
      <c r="D50" s="18" t="n">
        <v>115153.555995754</v>
      </c>
      <c r="E50" s="18" t="n">
        <v>1325428.94239466</v>
      </c>
      <c r="F50" s="18" t="n">
        <v>36880.5904461381</v>
      </c>
      <c r="G50" s="18" t="n">
        <v>1586701.38100832</v>
      </c>
      <c r="H50" s="18" t="n">
        <v>115293.017938998</v>
      </c>
      <c r="I50" s="18" t="n">
        <v>176385.04192192</v>
      </c>
      <c r="J50" s="18" t="n">
        <v>97484.012660736</v>
      </c>
      <c r="K50" s="18" t="n">
        <v>36662.601996199</v>
      </c>
      <c r="L50" s="18" t="n">
        <v>208759.568404855</v>
      </c>
      <c r="M50" s="18" t="n">
        <v>37104.8193285614</v>
      </c>
      <c r="N50" s="18" t="n">
        <v>40660.8153517967</v>
      </c>
      <c r="O50" s="18" t="n">
        <v>13518.5301267379</v>
      </c>
      <c r="P50" s="18" t="n">
        <v>44050.0054492801</v>
      </c>
      <c r="Q50" s="18" t="n">
        <v>94814.5457792926</v>
      </c>
      <c r="R50" s="18" t="n">
        <v>340298.745717958</v>
      </c>
      <c r="S50" s="18" t="n">
        <v>179809.53552637</v>
      </c>
      <c r="T50" s="18" t="n">
        <v>124422.242484578</v>
      </c>
      <c r="U50" s="18" t="n">
        <v>69479.5895665622</v>
      </c>
      <c r="V50" s="18" t="n">
        <v>287539.172318649</v>
      </c>
      <c r="W50" s="18" t="n">
        <v>274769.54934196</v>
      </c>
      <c r="X50" s="19" t="n">
        <f aca="false">SUM(C50:W50)</f>
        <v>5328609.1896071</v>
      </c>
      <c r="Y50" s="14"/>
      <c r="Z50" s="15"/>
    </row>
    <row r="51" customFormat="false" ht="15.95" hidden="false" customHeight="true" outlineLevel="0" collapsed="false">
      <c r="A51" s="11" t="n">
        <v>4</v>
      </c>
      <c r="B51" s="22" t="s">
        <v>34</v>
      </c>
      <c r="C51" s="18" t="n">
        <v>14356.9275072371</v>
      </c>
      <c r="D51" s="18" t="n">
        <v>18414.8653191891</v>
      </c>
      <c r="E51" s="18" t="n">
        <v>21510.0868499305</v>
      </c>
      <c r="F51" s="18" t="n">
        <v>10447.6175765068</v>
      </c>
      <c r="G51" s="18" t="n">
        <v>32429.4884532627</v>
      </c>
      <c r="H51" s="18" t="n">
        <v>17717.7336265317</v>
      </c>
      <c r="I51" s="18" t="n">
        <v>9524.70414788381</v>
      </c>
      <c r="J51" s="18" t="n">
        <v>13711.752008433</v>
      </c>
      <c r="K51" s="18" t="n">
        <v>13238.3249036308</v>
      </c>
      <c r="L51" s="18" t="n">
        <v>18861.8011701189</v>
      </c>
      <c r="M51" s="18" t="n">
        <v>13172.9955900924</v>
      </c>
      <c r="N51" s="18" t="n">
        <v>11964.4857821782</v>
      </c>
      <c r="O51" s="18" t="n">
        <v>5451.1700195053</v>
      </c>
      <c r="P51" s="18" t="n">
        <v>6602.47289896622</v>
      </c>
      <c r="Q51" s="18" t="n">
        <v>9110.26431646422</v>
      </c>
      <c r="R51" s="18" t="n">
        <v>17899.2855838581</v>
      </c>
      <c r="S51" s="18" t="n">
        <v>11115.8292269691</v>
      </c>
      <c r="T51" s="18" t="n">
        <v>13172.8705013861</v>
      </c>
      <c r="U51" s="18" t="n">
        <v>15469.2247964027</v>
      </c>
      <c r="V51" s="18" t="n">
        <v>57524.5442355794</v>
      </c>
      <c r="W51" s="18" t="n">
        <v>12907.3257203237</v>
      </c>
      <c r="X51" s="19" t="n">
        <f aca="false">SUM(C51:W51)</f>
        <v>344603.77023445</v>
      </c>
      <c r="Y51" s="14"/>
      <c r="Z51" s="15"/>
    </row>
    <row r="52" customFormat="false" ht="15.95" hidden="false" customHeight="true" outlineLevel="0" collapsed="false">
      <c r="A52" s="11" t="n">
        <v>5</v>
      </c>
      <c r="B52" s="17" t="s">
        <v>35</v>
      </c>
      <c r="C52" s="18" t="n">
        <v>54099.0330076762</v>
      </c>
      <c r="D52" s="18" t="n">
        <v>100825.645010468</v>
      </c>
      <c r="E52" s="18" t="n">
        <v>339442.876971389</v>
      </c>
      <c r="F52" s="18" t="n">
        <v>122527.560362875</v>
      </c>
      <c r="G52" s="18" t="n">
        <v>267068.546824843</v>
      </c>
      <c r="H52" s="18" t="n">
        <v>147863.767759944</v>
      </c>
      <c r="I52" s="18" t="n">
        <v>74451.0684577808</v>
      </c>
      <c r="J52" s="18" t="n">
        <v>199366.877878577</v>
      </c>
      <c r="K52" s="18" t="n">
        <v>241316.991765527</v>
      </c>
      <c r="L52" s="18" t="n">
        <v>89403.5842986742</v>
      </c>
      <c r="M52" s="18" t="n">
        <v>266860.87299372</v>
      </c>
      <c r="N52" s="18" t="n">
        <v>138518.445359386</v>
      </c>
      <c r="O52" s="18" t="n">
        <v>59498.5526168876</v>
      </c>
      <c r="P52" s="18" t="n">
        <v>69051.5488485694</v>
      </c>
      <c r="Q52" s="18" t="n">
        <v>42365.4615491975</v>
      </c>
      <c r="R52" s="18" t="n">
        <v>198120.834891835</v>
      </c>
      <c r="S52" s="18" t="n">
        <v>138206.934612701</v>
      </c>
      <c r="T52" s="18" t="n">
        <v>101864.014166085</v>
      </c>
      <c r="U52" s="18" t="n">
        <v>161466.403698535</v>
      </c>
      <c r="V52" s="18" t="n">
        <v>122527.560362875</v>
      </c>
      <c r="W52" s="18" t="n">
        <v>41119.4185624564</v>
      </c>
      <c r="X52" s="19" t="n">
        <f aca="false">SUM(C52:W52)</f>
        <v>2975966</v>
      </c>
      <c r="Y52" s="14"/>
      <c r="Z52" s="15"/>
    </row>
    <row r="53" customFormat="false" ht="15.95" hidden="false" customHeight="true" outlineLevel="0" collapsed="false">
      <c r="A53" s="11"/>
      <c r="B53" s="20" t="s">
        <v>36</v>
      </c>
      <c r="C53" s="21" t="n">
        <f aca="false">C50+C51+C52</f>
        <v>191848.886362691</v>
      </c>
      <c r="D53" s="21" t="n">
        <f aca="false">D50+D51+D52</f>
        <v>234394.066325411</v>
      </c>
      <c r="E53" s="21" t="n">
        <f aca="false">E50+E51+E52</f>
        <v>1686381.90621598</v>
      </c>
      <c r="F53" s="21" t="n">
        <f aca="false">F50+F51+F52</f>
        <v>169855.76838552</v>
      </c>
      <c r="G53" s="21" t="n">
        <f aca="false">G50+G51+G52</f>
        <v>1886199.41628643</v>
      </c>
      <c r="H53" s="21" t="n">
        <f aca="false">H50+H51+H52</f>
        <v>280874.519325474</v>
      </c>
      <c r="I53" s="21" t="n">
        <f aca="false">I50+I51+I52</f>
        <v>260360.814527585</v>
      </c>
      <c r="J53" s="21" t="n">
        <f aca="false">J50+J51+J52</f>
        <v>310562.642547746</v>
      </c>
      <c r="K53" s="21" t="n">
        <f aca="false">K50+K51+K52</f>
        <v>291217.918665357</v>
      </c>
      <c r="L53" s="21" t="n">
        <f aca="false">L50+L51+L52</f>
        <v>317024.953873648</v>
      </c>
      <c r="M53" s="21" t="n">
        <f aca="false">M50+M51+M52</f>
        <v>317138.687912374</v>
      </c>
      <c r="N53" s="21" t="n">
        <f aca="false">N50+N51+N52</f>
        <v>191143.746493361</v>
      </c>
      <c r="O53" s="21" t="n">
        <f aca="false">O50+O51+O52</f>
        <v>78468.2527631308</v>
      </c>
      <c r="P53" s="21" t="n">
        <f aca="false">P50+P51+P52</f>
        <v>119704.027196816</v>
      </c>
      <c r="Q53" s="21" t="n">
        <f aca="false">Q50+Q51+Q52</f>
        <v>146290.271644954</v>
      </c>
      <c r="R53" s="21" t="n">
        <f aca="false">R50+R51+R52</f>
        <v>556318.866193651</v>
      </c>
      <c r="S53" s="21" t="n">
        <f aca="false">S50+S51+S52</f>
        <v>329132.29936604</v>
      </c>
      <c r="T53" s="21" t="n">
        <f aca="false">T50+T51+T52</f>
        <v>239459.127152049</v>
      </c>
      <c r="U53" s="21" t="n">
        <f aca="false">U50+U51+U52</f>
        <v>246415.2180615</v>
      </c>
      <c r="V53" s="21" t="n">
        <f aca="false">V50+V51+V52</f>
        <v>467591.276917103</v>
      </c>
      <c r="W53" s="21" t="n">
        <f aca="false">W50+W51+W52</f>
        <v>328796.29362474</v>
      </c>
      <c r="X53" s="13" t="n">
        <f aca="false">SUM(C53:W53)</f>
        <v>8649178.95984156</v>
      </c>
      <c r="Y53" s="14"/>
      <c r="Z53" s="15"/>
    </row>
    <row r="54" customFormat="false" ht="29.25" hidden="false" customHeight="true" outlineLevel="0" collapsed="false">
      <c r="A54" s="11" t="n">
        <v>6</v>
      </c>
      <c r="B54" s="7" t="s">
        <v>37</v>
      </c>
      <c r="C54" s="21" t="n">
        <f aca="false">C55+C56</f>
        <v>314244.130351899</v>
      </c>
      <c r="D54" s="21" t="n">
        <f aca="false">D55+D56</f>
        <v>37721.899237602</v>
      </c>
      <c r="E54" s="21" t="n">
        <f aca="false">E55+E56</f>
        <v>562195.333899224</v>
      </c>
      <c r="F54" s="21" t="n">
        <f aca="false">F55+F56</f>
        <v>27796.7631992533</v>
      </c>
      <c r="G54" s="21" t="n">
        <f aca="false">G55+G56</f>
        <v>782471.307683088</v>
      </c>
      <c r="H54" s="21" t="n">
        <f aca="false">H55+H56</f>
        <v>76407.7402305187</v>
      </c>
      <c r="I54" s="21" t="n">
        <f aca="false">I55+I56</f>
        <v>71038.3723644267</v>
      </c>
      <c r="J54" s="21" t="n">
        <f aca="false">J55+J56</f>
        <v>28871.5669346651</v>
      </c>
      <c r="K54" s="21" t="n">
        <f aca="false">K55+K56</f>
        <v>26403.6017178199</v>
      </c>
      <c r="L54" s="21" t="n">
        <f aca="false">L55+L56</f>
        <v>171589.93171363</v>
      </c>
      <c r="M54" s="21" t="n">
        <f aca="false">M55+M56</f>
        <v>38830.425709689</v>
      </c>
      <c r="N54" s="21" t="n">
        <f aca="false">N55+N56</f>
        <v>8888.68060231638</v>
      </c>
      <c r="O54" s="21" t="n">
        <f aca="false">O55+O56</f>
        <v>15134.5788053428</v>
      </c>
      <c r="P54" s="21" t="n">
        <f aca="false">P55+P56</f>
        <v>28643.9440749466</v>
      </c>
      <c r="Q54" s="21" t="n">
        <f aca="false">Q55+Q56</f>
        <v>67605.0307992896</v>
      </c>
      <c r="R54" s="21" t="n">
        <f aca="false">R55+R56</f>
        <v>580798.828585586</v>
      </c>
      <c r="S54" s="21" t="n">
        <f aca="false">S55+S56</f>
        <v>105115.346707284</v>
      </c>
      <c r="T54" s="21" t="n">
        <f aca="false">T55+T56</f>
        <v>73730.0170782556</v>
      </c>
      <c r="U54" s="21" t="n">
        <f aca="false">U55+U56</f>
        <v>44773.983855015</v>
      </c>
      <c r="V54" s="21" t="n">
        <f aca="false">V55+V56</f>
        <v>198975.704181536</v>
      </c>
      <c r="W54" s="21" t="n">
        <f aca="false">W55+W56</f>
        <v>49504.812268613</v>
      </c>
      <c r="X54" s="13" t="n">
        <f aca="false">SUM(C54:W54)</f>
        <v>3310742</v>
      </c>
      <c r="Y54" s="14"/>
      <c r="Z54" s="15"/>
    </row>
    <row r="55" customFormat="false" ht="15.95" hidden="false" customHeight="true" outlineLevel="0" collapsed="false">
      <c r="A55" s="16" t="n">
        <v>6.1</v>
      </c>
      <c r="B55" s="17" t="s">
        <v>38</v>
      </c>
      <c r="C55" s="18" t="n">
        <v>308340.047016141</v>
      </c>
      <c r="D55" s="18" t="n">
        <v>33815.9075595387</v>
      </c>
      <c r="E55" s="18" t="n">
        <v>555990.611772377</v>
      </c>
      <c r="F55" s="18" t="n">
        <v>25109.5149281405</v>
      </c>
      <c r="G55" s="18" t="n">
        <v>760619.492783135</v>
      </c>
      <c r="H55" s="18" t="n">
        <v>69609.834642794</v>
      </c>
      <c r="I55" s="18" t="n">
        <v>65828.0708542571</v>
      </c>
      <c r="J55" s="18" t="n">
        <v>24986.3887113695</v>
      </c>
      <c r="K55" s="18" t="n">
        <v>23600.7231424424</v>
      </c>
      <c r="L55" s="18" t="n">
        <v>165335.48855595</v>
      </c>
      <c r="M55" s="18" t="n">
        <v>32643.0481284822</v>
      </c>
      <c r="N55" s="18" t="n">
        <v>5501.86899040185</v>
      </c>
      <c r="O55" s="18" t="n">
        <v>11565.07131269</v>
      </c>
      <c r="P55" s="18" t="n">
        <v>24710.2011238598</v>
      </c>
      <c r="Q55" s="18" t="n">
        <v>64406.6965833266</v>
      </c>
      <c r="R55" s="18" t="n">
        <v>576153.959263271</v>
      </c>
      <c r="S55" s="18" t="n">
        <v>100145.556229985</v>
      </c>
      <c r="T55" s="18" t="n">
        <v>69104.8049076656</v>
      </c>
      <c r="U55" s="18" t="n">
        <v>39424.9259797277</v>
      </c>
      <c r="V55" s="18" t="n">
        <v>192579.03574961</v>
      </c>
      <c r="W55" s="18" t="n">
        <v>42054.7517648351</v>
      </c>
      <c r="X55" s="19" t="n">
        <f aca="false">SUM(C55:W55)</f>
        <v>3191526</v>
      </c>
      <c r="Y55" s="14"/>
      <c r="Z55" s="15"/>
    </row>
    <row r="56" customFormat="false" ht="15.95" hidden="false" customHeight="true" outlineLevel="0" collapsed="false">
      <c r="A56" s="16" t="n">
        <v>6.2</v>
      </c>
      <c r="B56" s="17" t="s">
        <v>39</v>
      </c>
      <c r="C56" s="18" t="n">
        <v>5904.08333575814</v>
      </c>
      <c r="D56" s="18" t="n">
        <v>3905.99167806326</v>
      </c>
      <c r="E56" s="18" t="n">
        <v>6204.72212684649</v>
      </c>
      <c r="F56" s="18" t="n">
        <v>2687.24827111279</v>
      </c>
      <c r="G56" s="18" t="n">
        <v>21851.8148999525</v>
      </c>
      <c r="H56" s="18" t="n">
        <v>6797.90558772466</v>
      </c>
      <c r="I56" s="18" t="n">
        <v>5210.30151016964</v>
      </c>
      <c r="J56" s="18" t="n">
        <v>3885.1782232956</v>
      </c>
      <c r="K56" s="18" t="n">
        <v>2802.87857537754</v>
      </c>
      <c r="L56" s="18" t="n">
        <v>6254.44315768033</v>
      </c>
      <c r="M56" s="18" t="n">
        <v>6187.37758120678</v>
      </c>
      <c r="N56" s="18" t="n">
        <v>3386.81161191453</v>
      </c>
      <c r="O56" s="18" t="n">
        <v>3569.50749265284</v>
      </c>
      <c r="P56" s="18" t="n">
        <v>3933.7429510868</v>
      </c>
      <c r="Q56" s="18" t="n">
        <v>3198.33421596299</v>
      </c>
      <c r="R56" s="18" t="n">
        <v>4644.86932231501</v>
      </c>
      <c r="S56" s="18" t="n">
        <v>4969.79047729896</v>
      </c>
      <c r="T56" s="18" t="n">
        <v>4625.21217059</v>
      </c>
      <c r="U56" s="18" t="n">
        <v>5349.05787528734</v>
      </c>
      <c r="V56" s="18" t="n">
        <v>6396.66843192598</v>
      </c>
      <c r="W56" s="18" t="n">
        <v>7450.06050377785</v>
      </c>
      <c r="X56" s="19" t="n">
        <f aca="false">SUM(C56:W56)</f>
        <v>119216</v>
      </c>
      <c r="Y56" s="14"/>
      <c r="Z56" s="15"/>
    </row>
    <row r="57" customFormat="false" ht="29.25" hidden="false" customHeight="true" outlineLevel="0" collapsed="false">
      <c r="A57" s="11" t="n">
        <v>7</v>
      </c>
      <c r="B57" s="12" t="s">
        <v>40</v>
      </c>
      <c r="C57" s="21" t="n">
        <f aca="false">C59+C60+C61+C62+C63</f>
        <v>105940.738746741</v>
      </c>
      <c r="D57" s="21" t="n">
        <f aca="false">D59+D60+D61+D62+D63</f>
        <v>35056.7564621164</v>
      </c>
      <c r="E57" s="21" t="n">
        <f aca="false">E59+E60+E61+E62+E63</f>
        <v>325025.228113435</v>
      </c>
      <c r="F57" s="21" t="n">
        <f aca="false">F59+F60+F61+F62+F63</f>
        <v>31275.2387545442</v>
      </c>
      <c r="G57" s="21" t="n">
        <f aca="false">G59+G60+G61+G62+G63</f>
        <v>380479.09126986</v>
      </c>
      <c r="H57" s="21" t="n">
        <f aca="false">H59+H60+H61+H62+H63</f>
        <v>54940.0291174317</v>
      </c>
      <c r="I57" s="21" t="n">
        <f aca="false">I59+I60+I61+I62+I63</f>
        <v>58484.0638511089</v>
      </c>
      <c r="J57" s="21" t="n">
        <f aca="false">J59+J60+J61+J62+J63</f>
        <v>46395.1363101735</v>
      </c>
      <c r="K57" s="21" t="n">
        <f aca="false">K59+K60+K61+K62+K63</f>
        <v>20294.4376284602</v>
      </c>
      <c r="L57" s="21" t="n">
        <f aca="false">L59+L60+L61+L62+L63</f>
        <v>67599.7995799973</v>
      </c>
      <c r="M57" s="21" t="n">
        <f aca="false">M59+M60+M61+M62+M63</f>
        <v>28667.2000976871</v>
      </c>
      <c r="N57" s="21" t="n">
        <f aca="false">N59+N60+N61+N62+N63</f>
        <v>26764.5477614962</v>
      </c>
      <c r="O57" s="21" t="n">
        <f aca="false">O59+O60+O61+O62+O63</f>
        <v>20035.0189472875</v>
      </c>
      <c r="P57" s="21" t="n">
        <f aca="false">P59+P60+P61+P62+P63</f>
        <v>17084.5496822187</v>
      </c>
      <c r="Q57" s="21" t="n">
        <f aca="false">Q59+Q60+Q61+Q62+Q63</f>
        <v>53002.4189121916</v>
      </c>
      <c r="R57" s="21" t="n">
        <f aca="false">R59+R60+R61+R62+R63</f>
        <v>53467.9325824252</v>
      </c>
      <c r="S57" s="21" t="n">
        <f aca="false">S59+S60+S61+S62+S63</f>
        <v>73182.1636276436</v>
      </c>
      <c r="T57" s="21" t="n">
        <f aca="false">T59+T60+T61+T62+T63</f>
        <v>104597.151595079</v>
      </c>
      <c r="U57" s="21" t="n">
        <f aca="false">U59+U60+U61+U62+U63</f>
        <v>23303.3627504599</v>
      </c>
      <c r="V57" s="21" t="n">
        <f aca="false">V59+V60+V61+V62+V63</f>
        <v>54179.1368856116</v>
      </c>
      <c r="W57" s="21" t="n">
        <f aca="false">W59+W60+W61+W62+W63</f>
        <v>147915.437446738</v>
      </c>
      <c r="X57" s="13" t="n">
        <f aca="false">SUM(C57:W57)</f>
        <v>1727689.44012271</v>
      </c>
      <c r="Y57" s="14"/>
      <c r="Z57" s="15"/>
    </row>
    <row r="58" customFormat="false" ht="15.95" hidden="false" customHeight="true" outlineLevel="0" collapsed="false">
      <c r="A58" s="17"/>
      <c r="B58" s="23" t="s">
        <v>41</v>
      </c>
      <c r="C58" s="24"/>
      <c r="D58" s="25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13"/>
      <c r="Y58" s="14"/>
      <c r="Z58" s="15"/>
    </row>
    <row r="59" customFormat="false" ht="15.95" hidden="false" customHeight="true" outlineLevel="0" collapsed="false">
      <c r="A59" s="16" t="n">
        <v>7.1</v>
      </c>
      <c r="B59" s="17" t="s">
        <v>42</v>
      </c>
      <c r="C59" s="18" t="n">
        <v>6697.1812936532</v>
      </c>
      <c r="D59" s="18" t="n">
        <v>6337.82034618889</v>
      </c>
      <c r="E59" s="18" t="n">
        <v>10764.4938354084</v>
      </c>
      <c r="F59" s="18" t="n">
        <v>4933.04573337382</v>
      </c>
      <c r="G59" s="18" t="n">
        <v>2989.22969936228</v>
      </c>
      <c r="H59" s="18" t="n">
        <v>2515.52663225023</v>
      </c>
      <c r="I59" s="18" t="n">
        <v>4998.38408745825</v>
      </c>
      <c r="J59" s="18" t="n">
        <v>17151.3179471606</v>
      </c>
      <c r="K59" s="18" t="n">
        <v>2956.56052232007</v>
      </c>
      <c r="L59" s="18" t="n">
        <v>7268.89189189189</v>
      </c>
      <c r="M59" s="18" t="n">
        <v>4312.33136957182</v>
      </c>
      <c r="N59" s="18" t="n">
        <v>5962.12481020346</v>
      </c>
      <c r="O59" s="18" t="n">
        <v>0</v>
      </c>
      <c r="P59" s="18" t="n">
        <v>7350.56483449742</v>
      </c>
      <c r="Q59" s="18" t="n">
        <v>20042.5401153963</v>
      </c>
      <c r="R59" s="18" t="n">
        <v>15158.4981475858</v>
      </c>
      <c r="S59" s="18" t="n">
        <v>19356.4873975099</v>
      </c>
      <c r="T59" s="18" t="n">
        <v>11924.2496204069</v>
      </c>
      <c r="U59" s="18" t="n">
        <v>2417.5191011236</v>
      </c>
      <c r="V59" s="18" t="n">
        <v>7432.23777710295</v>
      </c>
      <c r="W59" s="18" t="n">
        <v>108379.994837534</v>
      </c>
      <c r="X59" s="19" t="n">
        <f aca="false">SUM(C59:W59)</f>
        <v>268949</v>
      </c>
      <c r="Y59" s="14"/>
      <c r="Z59" s="15"/>
    </row>
    <row r="60" customFormat="false" ht="15.95" hidden="false" customHeight="true" outlineLevel="0" collapsed="false">
      <c r="A60" s="16" t="n">
        <v>7.2</v>
      </c>
      <c r="B60" s="17" t="s">
        <v>43</v>
      </c>
      <c r="C60" s="18" t="n">
        <v>74119.9336749563</v>
      </c>
      <c r="D60" s="18" t="n">
        <v>21863.6778908297</v>
      </c>
      <c r="E60" s="18" t="n">
        <v>269281.614382041</v>
      </c>
      <c r="F60" s="18" t="n">
        <v>12942.8084816125</v>
      </c>
      <c r="G60" s="18" t="n">
        <v>189319.576181319</v>
      </c>
      <c r="H60" s="18" t="n">
        <v>34624.133347072</v>
      </c>
      <c r="I60" s="18" t="n">
        <v>44225.0699398357</v>
      </c>
      <c r="J60" s="18" t="n">
        <v>22226.0871526752</v>
      </c>
      <c r="K60" s="18" t="n">
        <v>11660.102031057</v>
      </c>
      <c r="L60" s="18" t="n">
        <v>42688.6433257126</v>
      </c>
      <c r="M60" s="18" t="n">
        <v>16535.8133613248</v>
      </c>
      <c r="N60" s="18" t="n">
        <v>13856.8311216192</v>
      </c>
      <c r="O60" s="18" t="n">
        <v>15432.2559371991</v>
      </c>
      <c r="P60" s="18" t="n">
        <v>6226.21682828988</v>
      </c>
      <c r="Q60" s="18" t="n">
        <v>24344.637890357</v>
      </c>
      <c r="R60" s="18" t="n">
        <v>23681.6279065715</v>
      </c>
      <c r="S60" s="18" t="n">
        <v>39007.3480276117</v>
      </c>
      <c r="T60" s="18" t="n">
        <v>71873.1845313102</v>
      </c>
      <c r="U60" s="18" t="n">
        <v>12700.2217221981</v>
      </c>
      <c r="V60" s="18" t="n">
        <v>28993.6722123975</v>
      </c>
      <c r="W60" s="18" t="n">
        <v>28848.4029021046</v>
      </c>
      <c r="X60" s="19" t="n">
        <f aca="false">SUM(C60:W60)</f>
        <v>1004451.85884809</v>
      </c>
      <c r="Y60" s="14"/>
      <c r="Z60" s="15"/>
    </row>
    <row r="61" customFormat="false" ht="15.95" hidden="false" customHeight="true" outlineLevel="0" collapsed="false">
      <c r="A61" s="16" t="n">
        <v>7.3</v>
      </c>
      <c r="B61" s="17" t="s">
        <v>44</v>
      </c>
      <c r="C61" s="18" t="n">
        <v>10536.6612325327</v>
      </c>
      <c r="D61" s="18" t="n">
        <v>2409.69979546056</v>
      </c>
      <c r="E61" s="18" t="n">
        <v>40148.246928183</v>
      </c>
      <c r="F61" s="18" t="n">
        <v>1211.51836919429</v>
      </c>
      <c r="G61" s="18" t="n">
        <v>27763.942780728</v>
      </c>
      <c r="H61" s="18" t="n">
        <v>4330.93405618208</v>
      </c>
      <c r="I61" s="18" t="n">
        <v>6235.73529793871</v>
      </c>
      <c r="J61" s="18" t="n">
        <v>2625.94879865074</v>
      </c>
      <c r="K61" s="18" t="n">
        <v>1196.99062779055</v>
      </c>
      <c r="L61" s="18" t="n">
        <v>5662.00859233835</v>
      </c>
      <c r="M61" s="18" t="n">
        <v>1751.90271747459</v>
      </c>
      <c r="N61" s="18" t="n">
        <v>1721.41827649624</v>
      </c>
      <c r="O61" s="18" t="n">
        <v>2247.75120276307</v>
      </c>
      <c r="P61" s="18" t="n">
        <v>604.687465969002</v>
      </c>
      <c r="Q61" s="18" t="n">
        <v>3669.32642307382</v>
      </c>
      <c r="R61" s="18" t="n">
        <v>3042.01378606619</v>
      </c>
      <c r="S61" s="18" t="n">
        <v>5402.65268432722</v>
      </c>
      <c r="T61" s="18" t="n">
        <v>9950.31206308977</v>
      </c>
      <c r="U61" s="18" t="n">
        <v>1180.31944913051</v>
      </c>
      <c r="V61" s="18" t="n">
        <v>3681.71072722127</v>
      </c>
      <c r="W61" s="18" t="n">
        <v>3847.8</v>
      </c>
      <c r="X61" s="19" t="n">
        <f aca="false">SUM(C61:W61)</f>
        <v>139221.581274611</v>
      </c>
      <c r="Y61" s="14"/>
      <c r="Z61" s="15"/>
    </row>
    <row r="62" customFormat="false" ht="15.95" hidden="false" customHeight="true" outlineLevel="0" collapsed="false">
      <c r="A62" s="16" t="n">
        <v>7.4</v>
      </c>
      <c r="B62" s="17" t="s">
        <v>45</v>
      </c>
      <c r="C62" s="18" t="n">
        <v>354.97712778835</v>
      </c>
      <c r="D62" s="18" t="n">
        <v>265.162338718153</v>
      </c>
      <c r="E62" s="18" t="n">
        <v>97.9722979878186</v>
      </c>
      <c r="F62" s="18" t="n">
        <v>818.253872131374</v>
      </c>
      <c r="G62" s="18" t="n">
        <v>199.984773817695</v>
      </c>
      <c r="H62" s="18" t="n">
        <v>861.679992435782</v>
      </c>
      <c r="I62" s="18" t="n">
        <v>62.6511811963209</v>
      </c>
      <c r="J62" s="18" t="n">
        <v>1183.26184508987</v>
      </c>
      <c r="K62" s="18" t="n">
        <v>1165.75697392042</v>
      </c>
      <c r="L62" s="18" t="n">
        <v>1642.4291312053</v>
      </c>
      <c r="M62" s="18" t="n">
        <v>988.104532482724</v>
      </c>
      <c r="N62" s="18" t="n">
        <v>145.125436344137</v>
      </c>
      <c r="O62" s="18" t="n">
        <v>178.276900111052</v>
      </c>
      <c r="P62" s="18" t="n">
        <v>706.375601227845</v>
      </c>
      <c r="Q62" s="18" t="n">
        <v>0</v>
      </c>
      <c r="R62" s="18" t="n">
        <v>435.850939192989</v>
      </c>
      <c r="S62" s="18" t="n">
        <v>169.544673789394</v>
      </c>
      <c r="T62" s="18" t="n">
        <v>358.475062933469</v>
      </c>
      <c r="U62" s="18" t="n">
        <v>1040.91569860723</v>
      </c>
      <c r="V62" s="18" t="n">
        <v>698.242686952863</v>
      </c>
      <c r="W62" s="18" t="n">
        <v>581.958934067204</v>
      </c>
      <c r="X62" s="19" t="n">
        <f aca="false">SUM(C62:W62)</f>
        <v>11955</v>
      </c>
      <c r="Y62" s="14"/>
      <c r="Z62" s="15"/>
    </row>
    <row r="63" customFormat="false" ht="15.95" hidden="false" customHeight="true" outlineLevel="0" collapsed="false">
      <c r="A63" s="17" t="n">
        <v>7.5</v>
      </c>
      <c r="B63" s="22" t="s">
        <v>46</v>
      </c>
      <c r="C63" s="18" t="n">
        <v>14231.9854178105</v>
      </c>
      <c r="D63" s="18" t="n">
        <v>4180.39609091907</v>
      </c>
      <c r="E63" s="18" t="n">
        <v>4732.90066981443</v>
      </c>
      <c r="F63" s="18" t="n">
        <v>11369.6122982322</v>
      </c>
      <c r="G63" s="18" t="n">
        <v>160206.357834633</v>
      </c>
      <c r="H63" s="18" t="n">
        <v>12607.7550894916</v>
      </c>
      <c r="I63" s="18" t="n">
        <v>2962.22334467992</v>
      </c>
      <c r="J63" s="18" t="n">
        <v>3208.52056659712</v>
      </c>
      <c r="K63" s="18" t="n">
        <v>3315.02747337213</v>
      </c>
      <c r="L63" s="18" t="n">
        <v>10337.8266388492</v>
      </c>
      <c r="M63" s="18" t="n">
        <v>5079.04811683321</v>
      </c>
      <c r="N63" s="18" t="n">
        <v>5079.04811683321</v>
      </c>
      <c r="O63" s="18" t="n">
        <v>2176.73490721423</v>
      </c>
      <c r="P63" s="18" t="n">
        <v>2196.70495223455</v>
      </c>
      <c r="Q63" s="18" t="n">
        <v>4945.91448336444</v>
      </c>
      <c r="R63" s="18" t="n">
        <v>11149.9418030087</v>
      </c>
      <c r="S63" s="18" t="n">
        <v>9246.13084440541</v>
      </c>
      <c r="T63" s="18" t="n">
        <v>10490.9303173383</v>
      </c>
      <c r="U63" s="18" t="n">
        <v>5964.38677940046</v>
      </c>
      <c r="V63" s="18" t="n">
        <v>13373.273481937</v>
      </c>
      <c r="W63" s="18" t="n">
        <v>6257.28077303173</v>
      </c>
      <c r="X63" s="19" t="n">
        <f aca="false">SUM(C63:W63)</f>
        <v>303112</v>
      </c>
      <c r="Y63" s="14"/>
      <c r="Z63" s="15"/>
    </row>
    <row r="64" customFormat="false" ht="15.95" hidden="false" customHeight="true" outlineLevel="0" collapsed="false">
      <c r="A64" s="11" t="n">
        <v>8</v>
      </c>
      <c r="B64" s="17" t="s">
        <v>47</v>
      </c>
      <c r="C64" s="18" t="n">
        <v>55222.6610907752</v>
      </c>
      <c r="D64" s="18" t="n">
        <v>28580.7067544631</v>
      </c>
      <c r="E64" s="18" t="n">
        <v>133233.608801456</v>
      </c>
      <c r="F64" s="18" t="n">
        <v>12307.8995726059</v>
      </c>
      <c r="G64" s="18" t="n">
        <v>386701.650354798</v>
      </c>
      <c r="H64" s="18" t="n">
        <v>44233.7488190426</v>
      </c>
      <c r="I64" s="18" t="n">
        <v>29287.8746446903</v>
      </c>
      <c r="J64" s="18" t="n">
        <v>16956.1379521891</v>
      </c>
      <c r="K64" s="18" t="n">
        <v>14342.000470338</v>
      </c>
      <c r="L64" s="18" t="n">
        <v>46116.8812907712</v>
      </c>
      <c r="M64" s="18" t="n">
        <v>29097.1776855279</v>
      </c>
      <c r="N64" s="18" t="n">
        <v>16264.8614752255</v>
      </c>
      <c r="O64" s="18" t="n">
        <v>7310.05010122492</v>
      </c>
      <c r="P64" s="18" t="n">
        <v>13364.6785546308</v>
      </c>
      <c r="Q64" s="18" t="n">
        <v>99210.093004233</v>
      </c>
      <c r="R64" s="18" t="n">
        <v>37066.7214371894</v>
      </c>
      <c r="S64" s="18" t="n">
        <v>33824.8731314288</v>
      </c>
      <c r="T64" s="18" t="n">
        <v>54038.7508026421</v>
      </c>
      <c r="U64" s="18" t="n">
        <v>19935.7779391015</v>
      </c>
      <c r="V64" s="18" t="n">
        <v>50320.1600989755</v>
      </c>
      <c r="W64" s="18" t="n">
        <v>38242.6860186908</v>
      </c>
      <c r="X64" s="19" t="n">
        <f aca="false">SUM(C64:W64)</f>
        <v>1165659</v>
      </c>
      <c r="Y64" s="14"/>
      <c r="Z64" s="15"/>
    </row>
    <row r="65" customFormat="false" ht="15.95" hidden="false" customHeight="true" outlineLevel="0" collapsed="false">
      <c r="A65" s="11" t="n">
        <v>9</v>
      </c>
      <c r="B65" s="22" t="s">
        <v>48</v>
      </c>
      <c r="C65" s="18" t="n">
        <v>184291.084023924</v>
      </c>
      <c r="D65" s="18" t="n">
        <v>193177.373486661</v>
      </c>
      <c r="E65" s="18" t="n">
        <v>264255.929761813</v>
      </c>
      <c r="F65" s="18" t="n">
        <v>139874.286916974</v>
      </c>
      <c r="G65" s="18" t="n">
        <v>923680.56553607</v>
      </c>
      <c r="H65" s="18" t="n">
        <v>272110.78397234</v>
      </c>
      <c r="I65" s="18" t="n">
        <v>131920.59424978</v>
      </c>
      <c r="J65" s="18" t="n">
        <v>137063.204657697</v>
      </c>
      <c r="K65" s="18" t="n">
        <v>133244.012551094</v>
      </c>
      <c r="L65" s="18" t="n">
        <v>197096.781286109</v>
      </c>
      <c r="M65" s="18" t="n">
        <v>188302.668227471</v>
      </c>
      <c r="N65" s="18" t="n">
        <v>98855.0167670625</v>
      </c>
      <c r="O65" s="18" t="n">
        <v>78280.1845763483</v>
      </c>
      <c r="P65" s="18" t="n">
        <v>85337.0471182929</v>
      </c>
      <c r="Q65" s="18" t="n">
        <v>103896.72749114</v>
      </c>
      <c r="R65" s="18" t="n">
        <v>169953.033704407</v>
      </c>
      <c r="S65" s="18" t="n">
        <v>115984.954044827</v>
      </c>
      <c r="T65" s="18" t="n">
        <v>163077.596868286</v>
      </c>
      <c r="U65" s="18" t="n">
        <v>179494.265238773</v>
      </c>
      <c r="V65" s="18" t="n">
        <v>175216.034395885</v>
      </c>
      <c r="W65" s="18" t="n">
        <v>157687.414033937</v>
      </c>
      <c r="X65" s="19" t="n">
        <f aca="false">SUM(C65:W65)</f>
        <v>4092799.55890889</v>
      </c>
      <c r="Y65" s="14"/>
      <c r="Z65" s="15"/>
    </row>
    <row r="66" customFormat="false" ht="15.95" hidden="false" customHeight="true" outlineLevel="0" collapsed="false">
      <c r="A66" s="11"/>
      <c r="B66" s="17" t="s">
        <v>49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3"/>
      <c r="Y66" s="14"/>
      <c r="Z66" s="15"/>
    </row>
    <row r="67" customFormat="false" ht="15.95" hidden="false" customHeight="true" outlineLevel="0" collapsed="false">
      <c r="A67" s="11" t="n">
        <v>10</v>
      </c>
      <c r="B67" s="17" t="s">
        <v>50</v>
      </c>
      <c r="C67" s="18" t="n">
        <v>42992.6996495562</v>
      </c>
      <c r="D67" s="18" t="n">
        <v>35456.5252720169</v>
      </c>
      <c r="E67" s="18" t="n">
        <v>28649.8865481839</v>
      </c>
      <c r="F67" s="18" t="n">
        <v>25953.2196252083</v>
      </c>
      <c r="G67" s="18" t="n">
        <v>69945.6924850267</v>
      </c>
      <c r="H67" s="18" t="n">
        <v>49563.9623150194</v>
      </c>
      <c r="I67" s="18" t="n">
        <v>26059.472030088</v>
      </c>
      <c r="J67" s="18" t="n">
        <v>27584.468480206</v>
      </c>
      <c r="K67" s="18" t="n">
        <v>21713.6491958411</v>
      </c>
      <c r="L67" s="18" t="n">
        <v>61687.8064719011</v>
      </c>
      <c r="M67" s="18" t="n">
        <v>29448.301532994</v>
      </c>
      <c r="N67" s="18" t="n">
        <v>21150.8988451579</v>
      </c>
      <c r="O67" s="18" t="n">
        <v>12901.6226769963</v>
      </c>
      <c r="P67" s="18" t="n">
        <v>21780.7261670803</v>
      </c>
      <c r="Q67" s="18" t="n">
        <v>66545.2656090623</v>
      </c>
      <c r="R67" s="18" t="n">
        <v>27847.2684489141</v>
      </c>
      <c r="S67" s="18" t="n">
        <v>20970.5495998049</v>
      </c>
      <c r="T67" s="18" t="n">
        <v>46527.2435179946</v>
      </c>
      <c r="U67" s="18" t="n">
        <v>36762.4195930819</v>
      </c>
      <c r="V67" s="18" t="n">
        <v>35085.8950894792</v>
      </c>
      <c r="W67" s="18" t="n">
        <v>21186.4268463871</v>
      </c>
      <c r="X67" s="19" t="n">
        <f aca="false">SUM(C67:W67)</f>
        <v>729814</v>
      </c>
      <c r="Y67" s="14"/>
      <c r="Z67" s="15"/>
    </row>
    <row r="68" customFormat="false" ht="15.95" hidden="false" customHeight="true" outlineLevel="0" collapsed="false">
      <c r="A68" s="11" t="n">
        <v>11</v>
      </c>
      <c r="B68" s="17" t="s">
        <v>51</v>
      </c>
      <c r="C68" s="18" t="n">
        <v>52439.6264259586</v>
      </c>
      <c r="D68" s="18" t="n">
        <v>78122.7917199282</v>
      </c>
      <c r="E68" s="18" t="n">
        <v>50318.3564245391</v>
      </c>
      <c r="F68" s="18" t="n">
        <v>50445.8909603787</v>
      </c>
      <c r="G68" s="18" t="n">
        <v>101291.683450136</v>
      </c>
      <c r="H68" s="18" t="n">
        <v>85940.9245725283</v>
      </c>
      <c r="I68" s="18" t="n">
        <v>54427.7028365298</v>
      </c>
      <c r="J68" s="18" t="n">
        <v>61037.7301558585</v>
      </c>
      <c r="K68" s="18" t="n">
        <v>47438.3221414353</v>
      </c>
      <c r="L68" s="18" t="n">
        <v>75469.3597566124</v>
      </c>
      <c r="M68" s="18" t="n">
        <v>63171.409770821</v>
      </c>
      <c r="N68" s="18" t="n">
        <v>54274.6921199506</v>
      </c>
      <c r="O68" s="18" t="n">
        <v>40856.4171302136</v>
      </c>
      <c r="P68" s="18" t="n">
        <v>39191.5428721607</v>
      </c>
      <c r="Q68" s="18" t="n">
        <v>43707.2031059795</v>
      </c>
      <c r="R68" s="18" t="n">
        <v>53558.0033486098</v>
      </c>
      <c r="S68" s="18" t="n">
        <v>49540.0810932222</v>
      </c>
      <c r="T68" s="18" t="n">
        <v>59402.6363869304</v>
      </c>
      <c r="U68" s="18" t="n">
        <v>75228.7061076683</v>
      </c>
      <c r="V68" s="18" t="n">
        <v>73779.2826991261</v>
      </c>
      <c r="W68" s="18" t="n">
        <v>56169.6369214131</v>
      </c>
      <c r="X68" s="19" t="n">
        <f aca="false">SUM(C68:W68)</f>
        <v>1265812</v>
      </c>
      <c r="Y68" s="14"/>
      <c r="Z68" s="15"/>
      <c r="AA68" s="14"/>
      <c r="AB68" s="14"/>
      <c r="AC68" s="14"/>
    </row>
    <row r="69" customFormat="false" ht="15.95" hidden="false" customHeight="true" outlineLevel="0" collapsed="false">
      <c r="A69" s="11"/>
      <c r="B69" s="20" t="s">
        <v>52</v>
      </c>
      <c r="C69" s="21" t="n">
        <f aca="false">C54+C57+C64+C65+C67+C68</f>
        <v>755130.940288854</v>
      </c>
      <c r="D69" s="21" t="n">
        <f aca="false">D54+D57+D64+D65+D67+D68</f>
        <v>408116.052932788</v>
      </c>
      <c r="E69" s="21" t="n">
        <f aca="false">E54+E57+E64+E65+E67+E68</f>
        <v>1363678.34354865</v>
      </c>
      <c r="F69" s="21" t="n">
        <f aca="false">F54+F57+F64+F65+F67+F68</f>
        <v>287653.299028964</v>
      </c>
      <c r="G69" s="21" t="n">
        <f aca="false">G54+G57+G64+G65+G67+G68</f>
        <v>2644569.99077898</v>
      </c>
      <c r="H69" s="21" t="n">
        <f aca="false">H54+H57+H64+H65+H67+H68</f>
        <v>583197.189026881</v>
      </c>
      <c r="I69" s="21" t="n">
        <f aca="false">I54+I57+I64+I65+I67+I68</f>
        <v>371218.079976624</v>
      </c>
      <c r="J69" s="21" t="n">
        <f aca="false">J54+J57+J64+J65+J67+J68</f>
        <v>317908.244490789</v>
      </c>
      <c r="K69" s="21" t="n">
        <f aca="false">K54+K57+K64+K65+K67+K68</f>
        <v>263436.023704989</v>
      </c>
      <c r="L69" s="21" t="n">
        <f aca="false">L54+L57+L64+L65+L67+L68</f>
        <v>619560.560099021</v>
      </c>
      <c r="M69" s="21" t="n">
        <f aca="false">M54+M57+M64+M65+M67+M68</f>
        <v>377517.18302419</v>
      </c>
      <c r="N69" s="21" t="n">
        <f aca="false">N54+N57+N64+N65+N67+N68</f>
        <v>226198.697571209</v>
      </c>
      <c r="O69" s="21" t="n">
        <f aca="false">O54+O57+O64+O65+O67+O68</f>
        <v>174517.872237413</v>
      </c>
      <c r="P69" s="21" t="n">
        <f aca="false">P54+P57+P64+P65+P67+P68</f>
        <v>205402.48846933</v>
      </c>
      <c r="Q69" s="21" t="n">
        <f aca="false">Q54+Q57+Q64+Q65+Q67+Q68</f>
        <v>433966.738921896</v>
      </c>
      <c r="R69" s="21" t="n">
        <f aca="false">R54+R57+R64+R65+R67+R68</f>
        <v>922691.788107131</v>
      </c>
      <c r="S69" s="21" t="n">
        <f aca="false">S54+S57+S64+S65+S67+S68</f>
        <v>398617.96820421</v>
      </c>
      <c r="T69" s="21" t="n">
        <f aca="false">T54+T57+T64+T65+T67+T68</f>
        <v>501373.396249187</v>
      </c>
      <c r="U69" s="21" t="n">
        <f aca="false">U54+U57+U64+U65+U67+U68</f>
        <v>379498.5154841</v>
      </c>
      <c r="V69" s="21" t="n">
        <f aca="false">V54+V57+V64+V65+V67+V68</f>
        <v>587556.213350613</v>
      </c>
      <c r="W69" s="21" t="n">
        <f aca="false">W54+W57+W64+W65+W67+W68</f>
        <v>470706.413535779</v>
      </c>
      <c r="X69" s="13" t="n">
        <f aca="false">SUM(C69:W69)</f>
        <v>12292515.9990316</v>
      </c>
      <c r="Y69" s="14"/>
      <c r="Z69" s="15"/>
      <c r="AA69" s="14"/>
      <c r="AB69" s="14"/>
      <c r="AC69" s="14"/>
    </row>
    <row r="70" customFormat="false" ht="15.95" hidden="false" customHeight="true" outlineLevel="0" collapsed="false">
      <c r="A70" s="11" t="n">
        <v>12</v>
      </c>
      <c r="B70" s="7" t="s">
        <v>53</v>
      </c>
      <c r="C70" s="21" t="n">
        <f aca="false">C49+C53+C69</f>
        <v>1210915.56900964</v>
      </c>
      <c r="D70" s="21" t="n">
        <f aca="false">D49+D53+D69</f>
        <v>1122615.95010197</v>
      </c>
      <c r="E70" s="21" t="n">
        <f aca="false">E49+E53+E69</f>
        <v>3178725.56188515</v>
      </c>
      <c r="F70" s="21" t="n">
        <f aca="false">F49+F53+F69</f>
        <v>822596.495030718</v>
      </c>
      <c r="G70" s="21" t="n">
        <f aca="false">G49+G53+G69</f>
        <v>4706554.99949542</v>
      </c>
      <c r="H70" s="21" t="n">
        <f aca="false">H49+H53+H69</f>
        <v>1431157.35896052</v>
      </c>
      <c r="I70" s="21" t="n">
        <f aca="false">I49+I53+I69</f>
        <v>837604.164171212</v>
      </c>
      <c r="J70" s="21" t="n">
        <f aca="false">J49+J53+J69</f>
        <v>1110393.07245624</v>
      </c>
      <c r="K70" s="21" t="n">
        <f aca="false">K49+K53+K69</f>
        <v>913613.920048702</v>
      </c>
      <c r="L70" s="21" t="n">
        <f aca="false">L49+L53+L69</f>
        <v>1386931.08785574</v>
      </c>
      <c r="M70" s="21" t="n">
        <f aca="false">M49+M53+M69</f>
        <v>1000600.21726655</v>
      </c>
      <c r="N70" s="21" t="n">
        <f aca="false">N49+N53+N69</f>
        <v>627022.850261127</v>
      </c>
      <c r="O70" s="21" t="n">
        <f aca="false">O49+O53+O69</f>
        <v>414084.18217946</v>
      </c>
      <c r="P70" s="21" t="n">
        <f aca="false">P49+P53+P69</f>
        <v>528246.222502508</v>
      </c>
      <c r="Q70" s="21" t="n">
        <f aca="false">Q49+Q53+Q69</f>
        <v>755547.037953922</v>
      </c>
      <c r="R70" s="21" t="n">
        <f aca="false">R49+R53+R69</f>
        <v>1725056.01323743</v>
      </c>
      <c r="S70" s="21" t="n">
        <f aca="false">S49+S53+S69</f>
        <v>909012.789683659</v>
      </c>
      <c r="T70" s="21" t="n">
        <f aca="false">T49+T53+T69</f>
        <v>977088.309821385</v>
      </c>
      <c r="U70" s="21" t="n">
        <f aca="false">U49+U53+U69</f>
        <v>1228760.38990722</v>
      </c>
      <c r="V70" s="21" t="n">
        <f aca="false">V49+V53+V69</f>
        <v>1399513.55608807</v>
      </c>
      <c r="W70" s="21" t="n">
        <f aca="false">W49+W53+W69</f>
        <v>1121423.57477365</v>
      </c>
      <c r="X70" s="13" t="n">
        <f aca="false">SUM(C70:W70)</f>
        <v>27407463.3226903</v>
      </c>
      <c r="Y70" s="14"/>
      <c r="Z70" s="15"/>
    </row>
    <row r="71" customFormat="false" ht="15.95" hidden="false" customHeight="true" outlineLevel="0" collapsed="false">
      <c r="A71" s="11" t="n">
        <v>13</v>
      </c>
      <c r="B71" s="17" t="s">
        <v>54</v>
      </c>
      <c r="C71" s="18" t="n">
        <f aca="false">C70/$X$32*$X$33</f>
        <v>146737.582008218</v>
      </c>
      <c r="D71" s="18" t="n">
        <f aca="false">D70/$X$32*$X$33</f>
        <v>136037.519260362</v>
      </c>
      <c r="E71" s="18" t="n">
        <f aca="false">E70/$X$32*$X$33</f>
        <v>385194.901078217</v>
      </c>
      <c r="F71" s="18" t="n">
        <f aca="false">F70/$X$32*$X$33</f>
        <v>99681.4507455409</v>
      </c>
      <c r="G71" s="18" t="n">
        <f aca="false">G70/$X$32*$X$33</f>
        <v>570335.800355997</v>
      </c>
      <c r="H71" s="18" t="n">
        <f aca="false">H70/$X$32*$X$33</f>
        <v>173426.269924739</v>
      </c>
      <c r="I71" s="18" t="n">
        <f aca="false">I70/$X$32*$X$33</f>
        <v>101500.065632999</v>
      </c>
      <c r="J71" s="18" t="n">
        <f aca="false">J70/$X$32*$X$33</f>
        <v>134556.362723261</v>
      </c>
      <c r="K71" s="18" t="n">
        <f aca="false">K70/$X$32*$X$33</f>
        <v>110710.854619402</v>
      </c>
      <c r="L71" s="18" t="n">
        <f aca="false">L70/$X$32*$X$33</f>
        <v>168066.973001616</v>
      </c>
      <c r="M71" s="18" t="n">
        <f aca="false">M70/$X$32*$X$33</f>
        <v>121251.770310191</v>
      </c>
      <c r="N71" s="18" t="n">
        <f aca="false">N70/$X$32*$X$33</f>
        <v>75982.0248958138</v>
      </c>
      <c r="O71" s="18" t="n">
        <f aca="false">O70/$X$32*$X$33</f>
        <v>50178.3222512855</v>
      </c>
      <c r="P71" s="18" t="n">
        <f aca="false">P70/$X$32*$X$33</f>
        <v>64012.3683093683</v>
      </c>
      <c r="Q71" s="18" t="n">
        <f aca="false">Q70/$X$32*$X$33</f>
        <v>91556.4621350967</v>
      </c>
      <c r="R71" s="18" t="n">
        <f aca="false">R70/$X$32*$X$33</f>
        <v>209040.625696326</v>
      </c>
      <c r="S71" s="18" t="n">
        <f aca="false">S70/$X$32*$X$33</f>
        <v>110153.294074678</v>
      </c>
      <c r="T71" s="18" t="n">
        <f aca="false">T70/$X$32*$X$33</f>
        <v>118402.620018296</v>
      </c>
      <c r="U71" s="18" t="n">
        <f aca="false">U70/$X$32*$X$33</f>
        <v>148900.000212175</v>
      </c>
      <c r="V71" s="18" t="n">
        <f aca="false">V70/$X$32*$X$33</f>
        <v>169591.704379557</v>
      </c>
      <c r="W71" s="18" t="n">
        <f aca="false">W70/$X$32*$X$33</f>
        <v>135893.028366859</v>
      </c>
      <c r="X71" s="18" t="n">
        <v>3321210</v>
      </c>
      <c r="Y71" s="14"/>
      <c r="Z71" s="27"/>
      <c r="AA71" s="29"/>
      <c r="AB71" s="29"/>
    </row>
    <row r="72" customFormat="false" ht="15.95" hidden="false" customHeight="true" outlineLevel="0" collapsed="false">
      <c r="A72" s="11" t="n">
        <v>14</v>
      </c>
      <c r="B72" s="17" t="s">
        <v>55</v>
      </c>
      <c r="C72" s="18" t="n">
        <f aca="false">C70/$X$32*$X$34</f>
        <v>43069.5067252095</v>
      </c>
      <c r="D72" s="18" t="n">
        <f aca="false">D70/$X$32*$X$34</f>
        <v>39928.8905437793</v>
      </c>
      <c r="E72" s="18" t="n">
        <f aca="false">E70/$X$32*$X$34</f>
        <v>113060.022902487</v>
      </c>
      <c r="F72" s="18" t="n">
        <f aca="false">F70/$X$32*$X$34</f>
        <v>29257.8823673357</v>
      </c>
      <c r="G72" s="18" t="n">
        <f aca="false">G70/$X$32*$X$34</f>
        <v>167401.433585601</v>
      </c>
      <c r="H72" s="18" t="n">
        <f aca="false">H70/$X$32*$X$34</f>
        <v>50903.0051921751</v>
      </c>
      <c r="I72" s="18" t="n">
        <f aca="false">I70/$X$32*$X$34</f>
        <v>29791.6709513778</v>
      </c>
      <c r="J72" s="18" t="n">
        <f aca="false">J70/$X$32*$X$34</f>
        <v>39494.1506457743</v>
      </c>
      <c r="K72" s="18" t="n">
        <f aca="false">K70/$X$32*$X$34</f>
        <v>32495.164717359</v>
      </c>
      <c r="L72" s="18" t="n">
        <f aca="false">L70/$X$32*$X$34</f>
        <v>49329.9775348165</v>
      </c>
      <c r="M72" s="18" t="n">
        <f aca="false">M70/$X$32*$X$34</f>
        <v>35589.0690397628</v>
      </c>
      <c r="N72" s="18" t="n">
        <f aca="false">N70/$X$32*$X$34</f>
        <v>22301.7735978641</v>
      </c>
      <c r="O72" s="18" t="n">
        <f aca="false">O70/$X$32*$X$34</f>
        <v>14728.0305296324</v>
      </c>
      <c r="P72" s="18" t="n">
        <f aca="false">P70/$X$32*$X$34</f>
        <v>18788.5140920648</v>
      </c>
      <c r="Q72" s="18" t="n">
        <f aca="false">Q70/$X$32*$X$34</f>
        <v>26873.0860063041</v>
      </c>
      <c r="R72" s="18" t="n">
        <f aca="false">R70/$X$32*$X$34</f>
        <v>61356.3104356299</v>
      </c>
      <c r="S72" s="18" t="n">
        <f aca="false">S70/$X$32*$X$34</f>
        <v>32331.5129977243</v>
      </c>
      <c r="T72" s="18" t="n">
        <f aca="false">T70/$X$32*$X$34</f>
        <v>34752.8040831068</v>
      </c>
      <c r="U72" s="18" t="n">
        <f aca="false">U70/$X$32*$X$34</f>
        <v>43704.2063304736</v>
      </c>
      <c r="V72" s="18" t="n">
        <f aca="false">V70/$X$32*$X$34</f>
        <v>49777.5072503648</v>
      </c>
      <c r="W72" s="18" t="n">
        <f aca="false">W70/$X$32*$X$34</f>
        <v>39886.4804711565</v>
      </c>
      <c r="X72" s="18" t="n">
        <v>974821</v>
      </c>
      <c r="Y72" s="14"/>
      <c r="Z72" s="27"/>
      <c r="AA72" s="29"/>
      <c r="AB72" s="29"/>
    </row>
    <row r="73" customFormat="false" ht="15.95" hidden="false" customHeight="true" outlineLevel="0" collapsed="false">
      <c r="A73" s="11" t="n">
        <v>15</v>
      </c>
      <c r="B73" s="12" t="s">
        <v>56</v>
      </c>
      <c r="C73" s="21" t="n">
        <f aca="false">C70+C71-C72</f>
        <v>1314583.64429264</v>
      </c>
      <c r="D73" s="21" t="n">
        <f aca="false">D70+D71-D72</f>
        <v>1218724.57881855</v>
      </c>
      <c r="E73" s="21" t="n">
        <f aca="false">E70+E71-E72</f>
        <v>3450860.44006088</v>
      </c>
      <c r="F73" s="21" t="n">
        <f aca="false">F70+F71-F72</f>
        <v>893020.063408923</v>
      </c>
      <c r="G73" s="21" t="n">
        <f aca="false">G70+G71-G72</f>
        <v>5109489.36626582</v>
      </c>
      <c r="H73" s="21" t="n">
        <f aca="false">H70+H71-H72</f>
        <v>1553680.62369308</v>
      </c>
      <c r="I73" s="21" t="n">
        <f aca="false">I70+I71-I72</f>
        <v>909312.558852833</v>
      </c>
      <c r="J73" s="21" t="n">
        <f aca="false">J70+J71-J72</f>
        <v>1205455.28453373</v>
      </c>
      <c r="K73" s="21" t="n">
        <f aca="false">K70+K71-K72</f>
        <v>991829.609950745</v>
      </c>
      <c r="L73" s="21" t="n">
        <f aca="false">L70+L71-L72</f>
        <v>1505668.08332254</v>
      </c>
      <c r="M73" s="21" t="n">
        <f aca="false">M70+M71-M72</f>
        <v>1086262.91853698</v>
      </c>
      <c r="N73" s="21" t="n">
        <f aca="false">N70+N71-N72</f>
        <v>680703.101559077</v>
      </c>
      <c r="O73" s="21" t="n">
        <f aca="false">O70+O71-O72</f>
        <v>449534.473901113</v>
      </c>
      <c r="P73" s="21" t="n">
        <f aca="false">P70+P71-P72</f>
        <v>573470.076719811</v>
      </c>
      <c r="Q73" s="21" t="n">
        <f aca="false">Q70+Q71-Q72</f>
        <v>820230.414082715</v>
      </c>
      <c r="R73" s="21" t="n">
        <f aca="false">R70+R71-R72</f>
        <v>1872740.32849813</v>
      </c>
      <c r="S73" s="21" t="n">
        <f aca="false">S70+S71-S72</f>
        <v>986834.570760613</v>
      </c>
      <c r="T73" s="21" t="n">
        <f aca="false">T70+T71-T72</f>
        <v>1060738.12575657</v>
      </c>
      <c r="U73" s="21" t="n">
        <f aca="false">U70+U71-U72</f>
        <v>1333956.18378892</v>
      </c>
      <c r="V73" s="21" t="n">
        <f aca="false">V70+V71-V72</f>
        <v>1519327.75321726</v>
      </c>
      <c r="W73" s="21" t="n">
        <f aca="false">W70+W71-W72</f>
        <v>1217430.12266935</v>
      </c>
      <c r="X73" s="21" t="n">
        <f aca="false">SUM(C73:W73)</f>
        <v>29753852.3226903</v>
      </c>
      <c r="Y73" s="14"/>
      <c r="Z73" s="27"/>
    </row>
    <row r="74" customFormat="false" ht="15.95" hidden="false" customHeight="true" outlineLevel="0" collapsed="false">
      <c r="A74" s="11" t="n">
        <v>16</v>
      </c>
      <c r="B74" s="17" t="s">
        <v>57</v>
      </c>
      <c r="C74" s="18" t="n">
        <v>1137.63166794878</v>
      </c>
      <c r="D74" s="18" t="n">
        <v>1647.88974300575</v>
      </c>
      <c r="E74" s="18" t="n">
        <v>1824.61964047675</v>
      </c>
      <c r="F74" s="18" t="n">
        <v>949.759866314613</v>
      </c>
      <c r="G74" s="18" t="n">
        <v>1526.88953086808</v>
      </c>
      <c r="H74" s="18" t="n">
        <v>1758.27636133963</v>
      </c>
      <c r="I74" s="18" t="n">
        <v>966.28872133686</v>
      </c>
      <c r="J74" s="18" t="n">
        <v>1345.12656982071</v>
      </c>
      <c r="K74" s="18" t="n">
        <v>1083.14109221788</v>
      </c>
      <c r="L74" s="18" t="n">
        <v>1517.70660958331</v>
      </c>
      <c r="M74" s="18" t="n">
        <v>972.590133066093</v>
      </c>
      <c r="N74" s="18" t="n">
        <v>929.672982173573</v>
      </c>
      <c r="O74" s="18" t="n">
        <v>1098.22314310709</v>
      </c>
      <c r="P74" s="18" t="n">
        <v>1051.28518741838</v>
      </c>
      <c r="Q74" s="18" t="n">
        <v>565.910126997804</v>
      </c>
      <c r="R74" s="18" t="n">
        <v>1215.3527761042</v>
      </c>
      <c r="S74" s="18" t="n">
        <v>907.738020000582</v>
      </c>
      <c r="T74" s="18" t="n">
        <v>1069.9333332334</v>
      </c>
      <c r="U74" s="18" t="n">
        <v>1305.84306498773</v>
      </c>
      <c r="V74" s="18" t="n">
        <v>1461.92852940789</v>
      </c>
      <c r="W74" s="18" t="n">
        <v>1224.1929005909</v>
      </c>
      <c r="X74" s="18" t="n">
        <f aca="false">SUM(C74:W74)</f>
        <v>25560</v>
      </c>
      <c r="Y74" s="14"/>
      <c r="Z74" s="27"/>
    </row>
    <row r="75" customFormat="false" ht="15.95" hidden="false" customHeight="true" outlineLevel="0" collapsed="false">
      <c r="A75" s="11" t="n">
        <v>17</v>
      </c>
      <c r="B75" s="20" t="s">
        <v>58</v>
      </c>
      <c r="C75" s="21" t="n">
        <f aca="false">C73/C74*100</f>
        <v>115554.417244988</v>
      </c>
      <c r="D75" s="21" t="n">
        <f aca="false">D73/D74*100</f>
        <v>73956.6821136707</v>
      </c>
      <c r="E75" s="21" t="n">
        <f aca="false">E73/E74*100</f>
        <v>189127.660555008</v>
      </c>
      <c r="F75" s="21" t="n">
        <f aca="false">F73/F74*100</f>
        <v>94025.8790755332</v>
      </c>
      <c r="G75" s="21" t="n">
        <f aca="false">G73/G74*100</f>
        <v>334633.859422753</v>
      </c>
      <c r="H75" s="21" t="n">
        <f aca="false">H73/H74*100</f>
        <v>88363.8464268117</v>
      </c>
      <c r="I75" s="21" t="n">
        <f aca="false">I73/I74*100</f>
        <v>94103.608867006</v>
      </c>
      <c r="J75" s="21" t="n">
        <f aca="false">J73/J74*100</f>
        <v>89616.4949514305</v>
      </c>
      <c r="K75" s="21" t="n">
        <f aca="false">K73/K74*100</f>
        <v>91569.7518150509</v>
      </c>
      <c r="L75" s="21" t="n">
        <f aca="false">L73/L74*100</f>
        <v>99206.7948979892</v>
      </c>
      <c r="M75" s="21" t="n">
        <f aca="false">M73/M74*100</f>
        <v>111687.635069104</v>
      </c>
      <c r="N75" s="21" t="n">
        <f aca="false">N73/N74*100</f>
        <v>73219.6282576261</v>
      </c>
      <c r="O75" s="21" t="n">
        <f aca="false">O73/O74*100</f>
        <v>40932.8902530037</v>
      </c>
      <c r="P75" s="21" t="n">
        <f aca="false">P73/P74*100</f>
        <v>54549.4299342379</v>
      </c>
      <c r="Q75" s="21" t="n">
        <f aca="false">Q73/Q74*100</f>
        <v>144940.048773133</v>
      </c>
      <c r="R75" s="21" t="n">
        <f aca="false">R73/R74*100</f>
        <v>154090.266243615</v>
      </c>
      <c r="S75" s="21" t="n">
        <f aca="false">S73/S74*100</f>
        <v>108713.587953491</v>
      </c>
      <c r="T75" s="21" t="n">
        <f aca="false">T73/T74*100</f>
        <v>99140.5812688313</v>
      </c>
      <c r="U75" s="21" t="n">
        <f aca="false">U73/U74*100</f>
        <v>102152.871164611</v>
      </c>
      <c r="V75" s="21" t="n">
        <f aca="false">V73/V74*100</f>
        <v>103926.26743748</v>
      </c>
      <c r="W75" s="21" t="n">
        <f aca="false">W73/W74*100</f>
        <v>99447.5725256794</v>
      </c>
      <c r="X75" s="21" t="n">
        <f aca="false">X73/X74*100</f>
        <v>116407.872936973</v>
      </c>
      <c r="Y75" s="14"/>
      <c r="Z75" s="27"/>
    </row>
    <row r="76" customFormat="false" ht="13.8" hidden="false" customHeight="false" outlineLevel="0" collapsed="false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</row>
    <row r="77" customFormat="false" ht="13.8" hidden="false" customHeight="false" outlineLevel="0" collapsed="false">
      <c r="A77" s="2" t="s">
        <v>59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customFormat="false" ht="13.8" hidden="false" customHeight="false" outlineLevel="0" collapsed="false">
      <c r="A78" s="4"/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31" t="s">
        <v>1</v>
      </c>
    </row>
    <row r="79" customFormat="false" ht="13.8" hidden="false" customHeight="false" outlineLevel="0" collapsed="false">
      <c r="A79" s="4"/>
      <c r="B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31"/>
    </row>
    <row r="80" customFormat="false" ht="27" hidden="false" customHeight="false" outlineLevel="0" collapsed="false">
      <c r="A80" s="12" t="s">
        <v>2</v>
      </c>
      <c r="B80" s="12" t="s">
        <v>3</v>
      </c>
      <c r="C80" s="12" t="s">
        <v>4</v>
      </c>
      <c r="D80" s="12" t="s">
        <v>5</v>
      </c>
      <c r="E80" s="12" t="s">
        <v>6</v>
      </c>
      <c r="F80" s="12" t="s">
        <v>7</v>
      </c>
      <c r="G80" s="12" t="s">
        <v>8</v>
      </c>
      <c r="H80" s="12" t="s">
        <v>9</v>
      </c>
      <c r="I80" s="12" t="s">
        <v>10</v>
      </c>
      <c r="J80" s="12" t="s">
        <v>11</v>
      </c>
      <c r="K80" s="12" t="s">
        <v>12</v>
      </c>
      <c r="L80" s="12" t="s">
        <v>13</v>
      </c>
      <c r="M80" s="12" t="s">
        <v>14</v>
      </c>
      <c r="N80" s="12" t="s">
        <v>15</v>
      </c>
      <c r="O80" s="12" t="s">
        <v>16</v>
      </c>
      <c r="P80" s="12" t="s">
        <v>17</v>
      </c>
      <c r="Q80" s="12" t="s">
        <v>18</v>
      </c>
      <c r="R80" s="12" t="s">
        <v>19</v>
      </c>
      <c r="S80" s="12" t="s">
        <v>20</v>
      </c>
      <c r="T80" s="12" t="s">
        <v>21</v>
      </c>
      <c r="U80" s="12" t="s">
        <v>22</v>
      </c>
      <c r="V80" s="12" t="s">
        <v>23</v>
      </c>
      <c r="W80" s="12" t="s">
        <v>24</v>
      </c>
      <c r="X80" s="12" t="s">
        <v>25</v>
      </c>
    </row>
    <row r="81" customFormat="false" ht="14.25" hidden="false" customHeight="false" outlineLevel="0" collapsed="false">
      <c r="A81" s="11" t="n">
        <v>1</v>
      </c>
      <c r="B81" s="12" t="s">
        <v>26</v>
      </c>
      <c r="C81" s="13" t="n">
        <f aca="false">C82+C83+C84+C85</f>
        <v>248917.63374199</v>
      </c>
      <c r="D81" s="13" t="n">
        <f aca="false">D82+D83+D84+D85</f>
        <v>454124.580130834</v>
      </c>
      <c r="E81" s="13" t="n">
        <f aca="false">E82+E83+E84+E85</f>
        <v>121858.069690133</v>
      </c>
      <c r="F81" s="13" t="n">
        <f aca="false">F82+F83+F84+F85</f>
        <v>340031.3786334</v>
      </c>
      <c r="G81" s="13" t="n">
        <f aca="false">G82+G83+G84+G85</f>
        <v>165777.840379594</v>
      </c>
      <c r="H81" s="13" t="n">
        <f aca="false">H82+H83+H84+H85</f>
        <v>533040.231011142</v>
      </c>
      <c r="I81" s="13" t="n">
        <f aca="false">I82+I83+I84+I85</f>
        <v>195313.404267104</v>
      </c>
      <c r="J81" s="13" t="n">
        <f aca="false">J82+J83+J84+J85</f>
        <v>455937.928878847</v>
      </c>
      <c r="K81" s="13" t="n">
        <f aca="false">K82+K83+K84+K85</f>
        <v>336746.299740655</v>
      </c>
      <c r="L81" s="13" t="n">
        <f aca="false">L82+L83+L84+L85</f>
        <v>424118.607048982</v>
      </c>
      <c r="M81" s="13" t="n">
        <f aca="false">M82+M83+M84+M85</f>
        <v>287446.106091632</v>
      </c>
      <c r="N81" s="13" t="n">
        <f aca="false">N82+N83+N84+N85</f>
        <v>199935.480882673</v>
      </c>
      <c r="O81" s="13" t="n">
        <f aca="false">O82+O83+O84+O85</f>
        <v>152380.687987053</v>
      </c>
      <c r="P81" s="13" t="n">
        <f aca="false">P82+P83+P84+P85</f>
        <v>192404.977063923</v>
      </c>
      <c r="Q81" s="13" t="n">
        <f aca="false">Q82+Q83+Q84+Q85</f>
        <v>171044.601121674</v>
      </c>
      <c r="R81" s="13" t="n">
        <f aca="false">R82+R83+R84+R85</f>
        <v>227755.56571682</v>
      </c>
      <c r="S81" s="13" t="n">
        <f aca="false">S82+S83+S84+S85</f>
        <v>172020.004434038</v>
      </c>
      <c r="T81" s="13" t="n">
        <f aca="false">T82+T83+T84+T85</f>
        <v>223677.891227381</v>
      </c>
      <c r="U81" s="13" t="n">
        <f aca="false">U82+U83+U84+U85</f>
        <v>561049.026463701</v>
      </c>
      <c r="V81" s="13" t="n">
        <f aca="false">V82+V83+V84+V85</f>
        <v>322759.526343413</v>
      </c>
      <c r="W81" s="13" t="n">
        <f aca="false">W82+W83+W84+W85</f>
        <v>304525.522962137</v>
      </c>
      <c r="X81" s="13" t="n">
        <f aca="false">SUM(C81:W81)</f>
        <v>6090865.36381713</v>
      </c>
    </row>
    <row r="82" customFormat="false" ht="13.8" hidden="false" customHeight="false" outlineLevel="0" collapsed="false">
      <c r="A82" s="16" t="n">
        <v>1.1</v>
      </c>
      <c r="B82" s="17" t="s">
        <v>27</v>
      </c>
      <c r="C82" s="18" t="n">
        <v>151936.023481859</v>
      </c>
      <c r="D82" s="18" t="n">
        <v>266249.443745343</v>
      </c>
      <c r="E82" s="18" t="n">
        <v>48571.7074990156</v>
      </c>
      <c r="F82" s="18" t="n">
        <v>275730.132285625</v>
      </c>
      <c r="G82" s="18" t="n">
        <v>90797.6602765887</v>
      </c>
      <c r="H82" s="18" t="n">
        <v>360004.438388102</v>
      </c>
      <c r="I82" s="18" t="n">
        <v>101171.483000142</v>
      </c>
      <c r="J82" s="18" t="n">
        <v>265692.591990381</v>
      </c>
      <c r="K82" s="18" t="n">
        <v>237815.041647234</v>
      </c>
      <c r="L82" s="18" t="n">
        <v>274557.38867245</v>
      </c>
      <c r="M82" s="18" t="n">
        <v>198646.956089152</v>
      </c>
      <c r="N82" s="18" t="n">
        <v>94921.9014718148</v>
      </c>
      <c r="O82" s="18" t="n">
        <v>84968.6909610786</v>
      </c>
      <c r="P82" s="18" t="n">
        <v>92152.4337080708</v>
      </c>
      <c r="Q82" s="18" t="n">
        <v>28115.312225345</v>
      </c>
      <c r="R82" s="18" t="n">
        <v>139410.687563126</v>
      </c>
      <c r="S82" s="18" t="n">
        <v>89731.2590353228</v>
      </c>
      <c r="T82" s="18" t="n">
        <v>122598.270553892</v>
      </c>
      <c r="U82" s="18" t="n">
        <v>464564.440845212</v>
      </c>
      <c r="V82" s="18" t="n">
        <v>196441.26865087</v>
      </c>
      <c r="W82" s="18" t="n">
        <v>181531.650925469</v>
      </c>
      <c r="X82" s="19" t="n">
        <f aca="false">SUM(C82:W82)</f>
        <v>3765608.78301609</v>
      </c>
    </row>
    <row r="83" customFormat="false" ht="13.8" hidden="false" customHeight="false" outlineLevel="0" collapsed="false">
      <c r="A83" s="16" t="n">
        <v>1.2</v>
      </c>
      <c r="B83" s="17" t="s">
        <v>28</v>
      </c>
      <c r="C83" s="18" t="n">
        <v>83969.0515141856</v>
      </c>
      <c r="D83" s="18" t="n">
        <v>163423.728863105</v>
      </c>
      <c r="E83" s="18" t="n">
        <v>55025.8893669308</v>
      </c>
      <c r="F83" s="18" t="n">
        <v>50669.4524513765</v>
      </c>
      <c r="G83" s="18" t="n">
        <v>53189.9202769433</v>
      </c>
      <c r="H83" s="18" t="n">
        <v>153105.151735989</v>
      </c>
      <c r="I83" s="18" t="n">
        <v>79833.246718725</v>
      </c>
      <c r="J83" s="18" t="n">
        <v>170893.37965683</v>
      </c>
      <c r="K83" s="18" t="n">
        <v>78376.6783406378</v>
      </c>
      <c r="L83" s="18" t="n">
        <v>128760.084048278</v>
      </c>
      <c r="M83" s="18" t="n">
        <v>76964.307203104</v>
      </c>
      <c r="N83" s="18" t="n">
        <v>90993.8938769315</v>
      </c>
      <c r="O83" s="18" t="n">
        <v>45441.2977287046</v>
      </c>
      <c r="P83" s="18" t="n">
        <v>89754.436229951</v>
      </c>
      <c r="Q83" s="18" t="n">
        <v>57817.9837303323</v>
      </c>
      <c r="R83" s="18" t="n">
        <v>75475.6168138992</v>
      </c>
      <c r="S83" s="18" t="n">
        <v>68386.3400197997</v>
      </c>
      <c r="T83" s="18" t="n">
        <v>87064.4840542522</v>
      </c>
      <c r="U83" s="18" t="n">
        <v>81058.2258029279</v>
      </c>
      <c r="V83" s="18" t="n">
        <v>101000.055976112</v>
      </c>
      <c r="W83" s="18" t="n">
        <v>73069.3563920171</v>
      </c>
      <c r="X83" s="19" t="n">
        <f aca="false">SUM(C83:W83)</f>
        <v>1864272.58080103</v>
      </c>
    </row>
    <row r="84" customFormat="false" ht="13.8" hidden="false" customHeight="false" outlineLevel="0" collapsed="false">
      <c r="A84" s="16" t="n">
        <v>1.3</v>
      </c>
      <c r="B84" s="17" t="s">
        <v>29</v>
      </c>
      <c r="C84" s="18" t="n">
        <v>11440.326670474</v>
      </c>
      <c r="D84" s="18" t="n">
        <v>20020.5716733295</v>
      </c>
      <c r="E84" s="18" t="n">
        <v>15400.439748715</v>
      </c>
      <c r="F84" s="18" t="n">
        <v>9240.26384922901</v>
      </c>
      <c r="G84" s="18" t="n">
        <v>19580.5591090805</v>
      </c>
      <c r="H84" s="18" t="n">
        <v>13860.3957738435</v>
      </c>
      <c r="I84" s="18" t="n">
        <v>9020.25756710451</v>
      </c>
      <c r="J84" s="18" t="n">
        <v>14960.427184466</v>
      </c>
      <c r="K84" s="18" t="n">
        <v>16720.477441462</v>
      </c>
      <c r="L84" s="18" t="n">
        <v>16720.477441462</v>
      </c>
      <c r="M84" s="18" t="n">
        <v>9900.28269560251</v>
      </c>
      <c r="N84" s="18" t="n">
        <v>12540.3580810965</v>
      </c>
      <c r="O84" s="18" t="n">
        <v>17380.4962878355</v>
      </c>
      <c r="P84" s="18" t="n">
        <v>6160.17589948601</v>
      </c>
      <c r="Q84" s="18" t="n">
        <v>84482.4123358081</v>
      </c>
      <c r="R84" s="18" t="n">
        <v>9240.26384922901</v>
      </c>
      <c r="S84" s="18" t="n">
        <v>11220.3203883495</v>
      </c>
      <c r="T84" s="18" t="n">
        <v>10120.288977727</v>
      </c>
      <c r="U84" s="18" t="n">
        <v>10560.301541976</v>
      </c>
      <c r="V84" s="18" t="n">
        <v>18700.5339805825</v>
      </c>
      <c r="W84" s="18" t="n">
        <v>47961.3695031411</v>
      </c>
      <c r="X84" s="19" t="n">
        <f aca="false">SUM(C84:W84)</f>
        <v>385231</v>
      </c>
    </row>
    <row r="85" customFormat="false" ht="13.8" hidden="false" customHeight="false" outlineLevel="0" collapsed="false">
      <c r="A85" s="16" t="n">
        <v>1.4</v>
      </c>
      <c r="B85" s="17" t="s">
        <v>30</v>
      </c>
      <c r="C85" s="19" t="n">
        <v>1572.2320754717</v>
      </c>
      <c r="D85" s="19" t="n">
        <v>4430.8358490566</v>
      </c>
      <c r="E85" s="19" t="n">
        <v>2860.0330754717</v>
      </c>
      <c r="F85" s="19" t="n">
        <v>4391.53004716981</v>
      </c>
      <c r="G85" s="19" t="n">
        <v>2209.70071698113</v>
      </c>
      <c r="H85" s="19" t="n">
        <v>6070.24511320755</v>
      </c>
      <c r="I85" s="19" t="n">
        <v>5288.41698113208</v>
      </c>
      <c r="J85" s="19" t="n">
        <v>4391.53004716981</v>
      </c>
      <c r="K85" s="19" t="n">
        <v>3834.10231132075</v>
      </c>
      <c r="L85" s="19" t="n">
        <v>4080.65688679245</v>
      </c>
      <c r="M85" s="19" t="n">
        <v>1934.56010377359</v>
      </c>
      <c r="N85" s="19" t="n">
        <v>1479.32745283019</v>
      </c>
      <c r="O85" s="19" t="n">
        <v>4590.20300943396</v>
      </c>
      <c r="P85" s="19" t="n">
        <v>4337.93122641509</v>
      </c>
      <c r="Q85" s="19" t="n">
        <v>628.892830188679</v>
      </c>
      <c r="R85" s="19" t="n">
        <v>3628.99749056604</v>
      </c>
      <c r="S85" s="19" t="n">
        <v>2682.08499056604</v>
      </c>
      <c r="T85" s="19" t="n">
        <v>3894.84764150943</v>
      </c>
      <c r="U85" s="19" t="n">
        <v>4866.05827358491</v>
      </c>
      <c r="V85" s="19" t="n">
        <v>6617.66773584906</v>
      </c>
      <c r="W85" s="19" t="n">
        <v>1963.14614150943</v>
      </c>
      <c r="X85" s="19" t="n">
        <f aca="false">SUM(C85:W85)</f>
        <v>75753</v>
      </c>
    </row>
    <row r="86" customFormat="false" ht="13.8" hidden="false" customHeight="false" outlineLevel="0" collapsed="false">
      <c r="A86" s="11" t="n">
        <v>2</v>
      </c>
      <c r="B86" s="17" t="s">
        <v>31</v>
      </c>
      <c r="C86" s="18" t="n">
        <v>433.01364060439</v>
      </c>
      <c r="D86" s="18" t="n">
        <v>73.2672035688625</v>
      </c>
      <c r="E86" s="18" t="n">
        <v>1169.40860330363</v>
      </c>
      <c r="F86" s="18" t="n">
        <v>12.4531908505003</v>
      </c>
      <c r="G86" s="18" t="n">
        <v>856.180139265709</v>
      </c>
      <c r="H86" s="18" t="n">
        <v>82.1649991242274</v>
      </c>
      <c r="I86" s="18" t="n">
        <v>115.987791015646</v>
      </c>
      <c r="J86" s="18" t="n">
        <v>81.6996332479008</v>
      </c>
      <c r="K86" s="18" t="n">
        <v>32.6500698830754</v>
      </c>
      <c r="L86" s="18" t="n">
        <v>152.937841595979</v>
      </c>
      <c r="M86" s="18" t="n">
        <v>26.8236891114662</v>
      </c>
      <c r="N86" s="18" t="n">
        <v>15.0592397579293</v>
      </c>
      <c r="O86" s="18" t="n">
        <v>0</v>
      </c>
      <c r="P86" s="18" t="n">
        <v>833.935650377297</v>
      </c>
      <c r="Q86" s="18" t="n">
        <v>20.0293473170976</v>
      </c>
      <c r="R86" s="18" t="n">
        <v>4126.06416195716</v>
      </c>
      <c r="S86" s="18" t="n">
        <v>108.988688235694</v>
      </c>
      <c r="T86" s="18" t="n">
        <v>205.189122189932</v>
      </c>
      <c r="U86" s="18" t="n">
        <v>50.5573488041236</v>
      </c>
      <c r="V86" s="18" t="n">
        <v>1996.54991188656</v>
      </c>
      <c r="W86" s="18" t="n">
        <v>22.0397279028286</v>
      </c>
      <c r="X86" s="19" t="n">
        <f aca="false">SUM(C86:W86)</f>
        <v>10415</v>
      </c>
    </row>
    <row r="87" customFormat="false" ht="13.8" hidden="false" customHeight="false" outlineLevel="0" collapsed="false">
      <c r="A87" s="11"/>
      <c r="B87" s="20" t="s">
        <v>32</v>
      </c>
      <c r="C87" s="21" t="n">
        <f aca="false">C81+C86</f>
        <v>249350.647382595</v>
      </c>
      <c r="D87" s="21" t="n">
        <f aca="false">D81+D86</f>
        <v>454197.847334403</v>
      </c>
      <c r="E87" s="21" t="n">
        <f aca="false">E81+E86</f>
        <v>123027.478293437</v>
      </c>
      <c r="F87" s="21" t="n">
        <f aca="false">F81+F86</f>
        <v>340043.831824251</v>
      </c>
      <c r="G87" s="21" t="n">
        <f aca="false">G81+G86</f>
        <v>166634.020518859</v>
      </c>
      <c r="H87" s="21" t="n">
        <f aca="false">H81+H86</f>
        <v>533122.396010266</v>
      </c>
      <c r="I87" s="21" t="n">
        <f aca="false">I81+I86</f>
        <v>195429.392058119</v>
      </c>
      <c r="J87" s="21" t="n">
        <f aca="false">J81+J86</f>
        <v>456019.628512095</v>
      </c>
      <c r="K87" s="21" t="n">
        <f aca="false">K81+K86</f>
        <v>336778.949810538</v>
      </c>
      <c r="L87" s="21" t="n">
        <f aca="false">L81+L86</f>
        <v>424271.544890578</v>
      </c>
      <c r="M87" s="21" t="n">
        <f aca="false">M81+M86</f>
        <v>287472.929780744</v>
      </c>
      <c r="N87" s="21" t="n">
        <f aca="false">N81+N86</f>
        <v>199950.540122431</v>
      </c>
      <c r="O87" s="21" t="n">
        <f aca="false">O81+O86</f>
        <v>152380.687987053</v>
      </c>
      <c r="P87" s="21" t="n">
        <f aca="false">P81+P86</f>
        <v>193238.9127143</v>
      </c>
      <c r="Q87" s="21" t="n">
        <f aca="false">Q81+Q86</f>
        <v>171064.630468991</v>
      </c>
      <c r="R87" s="21" t="n">
        <f aca="false">R81+R86</f>
        <v>231881.629878777</v>
      </c>
      <c r="S87" s="21" t="n">
        <f aca="false">S81+S86</f>
        <v>172128.993122274</v>
      </c>
      <c r="T87" s="21" t="n">
        <f aca="false">T81+T86</f>
        <v>223883.080349571</v>
      </c>
      <c r="U87" s="21" t="n">
        <f aca="false">U81+U86</f>
        <v>561099.583812505</v>
      </c>
      <c r="V87" s="21" t="n">
        <f aca="false">V81+V86</f>
        <v>324756.0762553</v>
      </c>
      <c r="W87" s="21" t="n">
        <f aca="false">W81+W86</f>
        <v>304547.562690039</v>
      </c>
      <c r="X87" s="13" t="n">
        <f aca="false">SUM(C87:W87)</f>
        <v>6101280.36381713</v>
      </c>
    </row>
    <row r="88" customFormat="false" ht="13.8" hidden="false" customHeight="false" outlineLevel="0" collapsed="false">
      <c r="A88" s="11" t="n">
        <v>3</v>
      </c>
      <c r="B88" s="17" t="s">
        <v>33</v>
      </c>
      <c r="C88" s="18" t="n">
        <v>103156.761737607</v>
      </c>
      <c r="D88" s="18" t="n">
        <v>96268.6301299505</v>
      </c>
      <c r="E88" s="18" t="n">
        <v>1108061.55759209</v>
      </c>
      <c r="F88" s="18" t="n">
        <v>30832.2560248541</v>
      </c>
      <c r="G88" s="18" t="n">
        <v>1326485.90010198</v>
      </c>
      <c r="H88" s="18" t="n">
        <v>96385.2206261381</v>
      </c>
      <c r="I88" s="18" t="n">
        <v>147458.289189638</v>
      </c>
      <c r="J88" s="18" t="n">
        <v>81496.8524182253</v>
      </c>
      <c r="K88" s="18" t="n">
        <v>30650.0171935967</v>
      </c>
      <c r="L88" s="18" t="n">
        <v>174523.465672185</v>
      </c>
      <c r="M88" s="18" t="n">
        <v>31019.7118716128</v>
      </c>
      <c r="N88" s="18" t="n">
        <v>33992.532493123</v>
      </c>
      <c r="O88" s="18" t="n">
        <v>11301.5213939161</v>
      </c>
      <c r="P88" s="18" t="n">
        <v>36825.9029879668</v>
      </c>
      <c r="Q88" s="18" t="n">
        <v>79265.1721402553</v>
      </c>
      <c r="R88" s="18" t="n">
        <v>284490.511838089</v>
      </c>
      <c r="S88" s="18" t="n">
        <v>150321.173495194</v>
      </c>
      <c r="T88" s="18" t="n">
        <v>104017.272746041</v>
      </c>
      <c r="U88" s="18" t="n">
        <v>58085.0921339396</v>
      </c>
      <c r="V88" s="18" t="n">
        <v>240383.390581848</v>
      </c>
      <c r="W88" s="18" t="n">
        <v>229707.957238851</v>
      </c>
      <c r="X88" s="19" t="n">
        <f aca="false">SUM(C88:W88)</f>
        <v>4454729.1896071</v>
      </c>
    </row>
    <row r="89" customFormat="false" ht="13.8" hidden="false" customHeight="false" outlineLevel="0" collapsed="false">
      <c r="A89" s="11" t="n">
        <v>4</v>
      </c>
      <c r="B89" s="17" t="s">
        <v>34</v>
      </c>
      <c r="C89" s="18" t="n">
        <v>9542.61826767893</v>
      </c>
      <c r="D89" s="18" t="n">
        <v>12239.8075843986</v>
      </c>
      <c r="E89" s="18" t="n">
        <v>14297.1083200105</v>
      </c>
      <c r="F89" s="18" t="n">
        <v>6944.21743712514</v>
      </c>
      <c r="G89" s="18" t="n">
        <v>21554.9064219759</v>
      </c>
      <c r="H89" s="18" t="n">
        <v>11776.4450981022</v>
      </c>
      <c r="I89" s="18" t="n">
        <v>6330.78461599927</v>
      </c>
      <c r="J89" s="18" t="n">
        <v>9113.78950207829</v>
      </c>
      <c r="K89" s="18" t="n">
        <v>8799.11673268365</v>
      </c>
      <c r="L89" s="18" t="n">
        <v>12536.8724134446</v>
      </c>
      <c r="M89" s="18" t="n">
        <v>8755.69430121477</v>
      </c>
      <c r="N89" s="18" t="n">
        <v>7952.43414935724</v>
      </c>
      <c r="O89" s="18" t="n">
        <v>3623.22889644273</v>
      </c>
      <c r="P89" s="18" t="n">
        <v>4388.46532210812</v>
      </c>
      <c r="Q89" s="18" t="n">
        <v>6055.31891456944</v>
      </c>
      <c r="R89" s="18" t="n">
        <v>11897.1172282388</v>
      </c>
      <c r="S89" s="18" t="n">
        <v>7388.35764046344</v>
      </c>
      <c r="T89" s="18" t="n">
        <v>8755.61115851079</v>
      </c>
      <c r="U89" s="18" t="n">
        <v>10281.9288496493</v>
      </c>
      <c r="V89" s="18" t="n">
        <v>38234.8358578557</v>
      </c>
      <c r="W89" s="18" t="n">
        <v>8579.11152254232</v>
      </c>
      <c r="X89" s="19" t="n">
        <f aca="false">SUM(C89:W89)</f>
        <v>229047.77023445</v>
      </c>
    </row>
    <row r="90" customFormat="false" ht="13.8" hidden="false" customHeight="false" outlineLevel="0" collapsed="false">
      <c r="A90" s="11" t="n">
        <v>5</v>
      </c>
      <c r="B90" s="17" t="s">
        <v>35</v>
      </c>
      <c r="C90" s="18" t="n">
        <v>51610.1036636427</v>
      </c>
      <c r="D90" s="18" t="n">
        <v>96186.96863224</v>
      </c>
      <c r="E90" s="18" t="n">
        <v>323826.159071877</v>
      </c>
      <c r="F90" s="18" t="n">
        <v>116890.445917655</v>
      </c>
      <c r="G90" s="18" t="n">
        <v>254781.548220516</v>
      </c>
      <c r="H90" s="18" t="n">
        <v>141061.012700628</v>
      </c>
      <c r="I90" s="18" t="n">
        <v>71025.8048499651</v>
      </c>
      <c r="J90" s="18" t="n">
        <v>190194.623866015</v>
      </c>
      <c r="K90" s="18" t="n">
        <v>230214.742637823</v>
      </c>
      <c r="L90" s="18" t="n">
        <v>85290.4016399164</v>
      </c>
      <c r="M90" s="18" t="n">
        <v>254583.428820656</v>
      </c>
      <c r="N90" s="18" t="n">
        <v>132145.639706909</v>
      </c>
      <c r="O90" s="18" t="n">
        <v>56761.2080600139</v>
      </c>
      <c r="P90" s="18" t="n">
        <v>65874.7004535938</v>
      </c>
      <c r="Q90" s="18" t="n">
        <v>40416.3575715282</v>
      </c>
      <c r="R90" s="18" t="n">
        <v>189005.907466853</v>
      </c>
      <c r="S90" s="18" t="n">
        <v>131848.460607118</v>
      </c>
      <c r="T90" s="18" t="n">
        <v>97177.5656315422</v>
      </c>
      <c r="U90" s="18" t="n">
        <v>154037.833391486</v>
      </c>
      <c r="V90" s="18" t="n">
        <v>116890.445917655</v>
      </c>
      <c r="W90" s="18" t="n">
        <v>39227.6411723657</v>
      </c>
      <c r="X90" s="19" t="n">
        <f aca="false">SUM(C90:W90)</f>
        <v>2839051</v>
      </c>
    </row>
    <row r="91" customFormat="false" ht="13.8" hidden="false" customHeight="false" outlineLevel="0" collapsed="false">
      <c r="A91" s="11"/>
      <c r="B91" s="20" t="s">
        <v>36</v>
      </c>
      <c r="C91" s="21" t="n">
        <f aca="false">C88+C89+C90</f>
        <v>164309.483668929</v>
      </c>
      <c r="D91" s="21" t="n">
        <f aca="false">D88+D89+D90</f>
        <v>204695.406346589</v>
      </c>
      <c r="E91" s="21" t="n">
        <f aca="false">E88+E89+E90</f>
        <v>1446184.82498398</v>
      </c>
      <c r="F91" s="21" t="n">
        <f aca="false">F88+F89+F90</f>
        <v>154666.919379634</v>
      </c>
      <c r="G91" s="21" t="n">
        <f aca="false">G88+G89+G90</f>
        <v>1602822.35474447</v>
      </c>
      <c r="H91" s="21" t="n">
        <f aca="false">H88+H89+H90</f>
        <v>249222.678424868</v>
      </c>
      <c r="I91" s="21" t="n">
        <f aca="false">I88+I89+I90</f>
        <v>224814.878655602</v>
      </c>
      <c r="J91" s="21" t="n">
        <f aca="false">J88+J89+J90</f>
        <v>280805.265786319</v>
      </c>
      <c r="K91" s="21" t="n">
        <f aca="false">K88+K89+K90</f>
        <v>269663.876564103</v>
      </c>
      <c r="L91" s="21" t="n">
        <f aca="false">L88+L89+L90</f>
        <v>272350.739725546</v>
      </c>
      <c r="M91" s="21" t="n">
        <f aca="false">M88+M89+M90</f>
        <v>294358.834993484</v>
      </c>
      <c r="N91" s="21" t="n">
        <f aca="false">N88+N89+N90</f>
        <v>174090.606349389</v>
      </c>
      <c r="O91" s="21" t="n">
        <f aca="false">O88+O89+O90</f>
        <v>71685.9583503727</v>
      </c>
      <c r="P91" s="21" t="n">
        <f aca="false">P88+P89+P90</f>
        <v>107089.068763669</v>
      </c>
      <c r="Q91" s="21" t="n">
        <f aca="false">Q88+Q89+Q90</f>
        <v>125736.848626353</v>
      </c>
      <c r="R91" s="21" t="n">
        <f aca="false">R88+R89+R90</f>
        <v>485393.536533181</v>
      </c>
      <c r="S91" s="21" t="n">
        <f aca="false">S88+S89+S90</f>
        <v>289557.991742775</v>
      </c>
      <c r="T91" s="21" t="n">
        <f aca="false">T88+T89+T90</f>
        <v>209950.449536094</v>
      </c>
      <c r="U91" s="21" t="n">
        <f aca="false">U88+U89+U90</f>
        <v>222404.854375075</v>
      </c>
      <c r="V91" s="21" t="n">
        <f aca="false">V88+V89+V90</f>
        <v>395508.672357359</v>
      </c>
      <c r="W91" s="21" t="n">
        <f aca="false">W88+W89+W90</f>
        <v>277514.709933759</v>
      </c>
      <c r="X91" s="13" t="n">
        <f aca="false">SUM(C91:W91)</f>
        <v>7522827.95984155</v>
      </c>
    </row>
    <row r="92" customFormat="false" ht="14.25" hidden="false" customHeight="false" outlineLevel="0" collapsed="false">
      <c r="A92" s="11" t="n">
        <v>6</v>
      </c>
      <c r="B92" s="12" t="s">
        <v>37</v>
      </c>
      <c r="C92" s="21" t="n">
        <f aca="false">C93+C94</f>
        <v>300174.962729213</v>
      </c>
      <c r="D92" s="21" t="n">
        <f aca="false">D93+D94</f>
        <v>36033.0204656245</v>
      </c>
      <c r="E92" s="21" t="n">
        <f aca="false">E93+E94</f>
        <v>537025.049181494</v>
      </c>
      <c r="F92" s="21" t="n">
        <f aca="false">F93+F94</f>
        <v>26552.2518717205</v>
      </c>
      <c r="G92" s="21" t="n">
        <f aca="false">G93+G94</f>
        <v>747438.894893809</v>
      </c>
      <c r="H92" s="21" t="n">
        <f aca="false">H93+H94</f>
        <v>72986.8302506015</v>
      </c>
      <c r="I92" s="21" t="n">
        <f aca="false">I93+I94</f>
        <v>67857.8634927345</v>
      </c>
      <c r="J92" s="21" t="n">
        <f aca="false">J93+J94</f>
        <v>27578.9297822482</v>
      </c>
      <c r="K92" s="21" t="n">
        <f aca="false">K93+K94</f>
        <v>25221.4636222808</v>
      </c>
      <c r="L92" s="21" t="n">
        <f aca="false">L93+L94</f>
        <v>163907.586808828</v>
      </c>
      <c r="M92" s="21" t="n">
        <f aca="false">M93+M94</f>
        <v>37091.9064280515</v>
      </c>
      <c r="N92" s="21" t="n">
        <f aca="false">N93+N94</f>
        <v>8490.70694214877</v>
      </c>
      <c r="O92" s="21" t="n">
        <f aca="false">O93+O94</f>
        <v>14456.9668874765</v>
      </c>
      <c r="P92" s="21" t="n">
        <f aca="false">P93+P94</f>
        <v>27361.4976920528</v>
      </c>
      <c r="Q92" s="21" t="n">
        <f aca="false">Q93+Q94</f>
        <v>64578.2463888345</v>
      </c>
      <c r="R92" s="21" t="n">
        <f aca="false">R93+R94</f>
        <v>554795.646887489</v>
      </c>
      <c r="S92" s="21" t="n">
        <f aca="false">S93+S94</f>
        <v>100409.16599851</v>
      </c>
      <c r="T92" s="21" t="n">
        <f aca="false">T93+T94</f>
        <v>70429.0022086765</v>
      </c>
      <c r="U92" s="21" t="n">
        <f aca="false">U93+U94</f>
        <v>42769.3670858939</v>
      </c>
      <c r="V92" s="21" t="n">
        <f aca="false">V93+V94</f>
        <v>190067.260011644</v>
      </c>
      <c r="W92" s="21" t="n">
        <f aca="false">W93+W94</f>
        <v>47288.3803706688</v>
      </c>
      <c r="X92" s="13" t="n">
        <f aca="false">SUM(C92:W92)</f>
        <v>3162515</v>
      </c>
    </row>
    <row r="93" customFormat="false" ht="13.8" hidden="false" customHeight="false" outlineLevel="0" collapsed="false">
      <c r="A93" s="16" t="n">
        <v>6.1</v>
      </c>
      <c r="B93" s="17" t="s">
        <v>38</v>
      </c>
      <c r="C93" s="18" t="n">
        <v>294535.239855526</v>
      </c>
      <c r="D93" s="18" t="n">
        <v>32301.9229592958</v>
      </c>
      <c r="E93" s="18" t="n">
        <v>531098.148879848</v>
      </c>
      <c r="F93" s="18" t="n">
        <v>23985.3274771947</v>
      </c>
      <c r="G93" s="18" t="n">
        <v>726565.513995467</v>
      </c>
      <c r="H93" s="18" t="n">
        <v>66493.3067930211</v>
      </c>
      <c r="I93" s="18" t="n">
        <v>62880.8577604914</v>
      </c>
      <c r="J93" s="18" t="n">
        <v>23867.7137901628</v>
      </c>
      <c r="K93" s="18" t="n">
        <v>22544.0863708477</v>
      </c>
      <c r="L93" s="18" t="n">
        <v>157933.191778712</v>
      </c>
      <c r="M93" s="18" t="n">
        <v>31181.5740549416</v>
      </c>
      <c r="N93" s="18" t="n">
        <v>5255.54276333382</v>
      </c>
      <c r="O93" s="18" t="n">
        <v>11047.287194748</v>
      </c>
      <c r="P93" s="18" t="n">
        <v>23603.8915000663</v>
      </c>
      <c r="Q93" s="18" t="n">
        <v>61523.1203667785</v>
      </c>
      <c r="R93" s="18" t="n">
        <v>550358.755625523</v>
      </c>
      <c r="S93" s="18" t="n">
        <v>95661.9022086337</v>
      </c>
      <c r="T93" s="18" t="n">
        <v>66010.8879323843</v>
      </c>
      <c r="U93" s="18" t="n">
        <v>37659.817925362</v>
      </c>
      <c r="V93" s="18" t="n">
        <v>183957.007967532</v>
      </c>
      <c r="W93" s="18" t="n">
        <v>40171.9028001312</v>
      </c>
      <c r="X93" s="19" t="n">
        <f aca="false">SUM(C93:W93)</f>
        <v>3048637</v>
      </c>
    </row>
    <row r="94" customFormat="false" ht="13.8" hidden="false" customHeight="false" outlineLevel="0" collapsed="false">
      <c r="A94" s="16" t="n">
        <v>6.2</v>
      </c>
      <c r="B94" s="17" t="s">
        <v>39</v>
      </c>
      <c r="C94" s="18" t="n">
        <v>5639.72287368697</v>
      </c>
      <c r="D94" s="18" t="n">
        <v>3731.09750632875</v>
      </c>
      <c r="E94" s="18" t="n">
        <v>5926.90030164596</v>
      </c>
      <c r="F94" s="18" t="n">
        <v>2566.92439452576</v>
      </c>
      <c r="G94" s="18" t="n">
        <v>20873.3808983424</v>
      </c>
      <c r="H94" s="18" t="n">
        <v>6493.52345758043</v>
      </c>
      <c r="I94" s="18" t="n">
        <v>4977.00573224314</v>
      </c>
      <c r="J94" s="18" t="n">
        <v>3711.21599208543</v>
      </c>
      <c r="K94" s="18" t="n">
        <v>2677.37725143306</v>
      </c>
      <c r="L94" s="18" t="n">
        <v>5974.3950301161</v>
      </c>
      <c r="M94" s="18" t="n">
        <v>5910.33237310986</v>
      </c>
      <c r="N94" s="18" t="n">
        <v>3235.16417881495</v>
      </c>
      <c r="O94" s="18" t="n">
        <v>3409.67969272849</v>
      </c>
      <c r="P94" s="18" t="n">
        <v>3757.6061919865</v>
      </c>
      <c r="Q94" s="18" t="n">
        <v>3055.12602205604</v>
      </c>
      <c r="R94" s="18" t="n">
        <v>4436.89126196642</v>
      </c>
      <c r="S94" s="18" t="n">
        <v>4747.26378987595</v>
      </c>
      <c r="T94" s="18" t="n">
        <v>4418.11427629218</v>
      </c>
      <c r="U94" s="18" t="n">
        <v>5109.54916053191</v>
      </c>
      <c r="V94" s="18" t="n">
        <v>6110.25204411208</v>
      </c>
      <c r="W94" s="18" t="n">
        <v>7116.47757053763</v>
      </c>
      <c r="X94" s="19" t="n">
        <f aca="false">SUM(C94:W94)</f>
        <v>113878</v>
      </c>
    </row>
    <row r="95" customFormat="false" ht="14.25" hidden="false" customHeight="false" outlineLevel="0" collapsed="false">
      <c r="A95" s="11" t="n">
        <v>7</v>
      </c>
      <c r="B95" s="12" t="s">
        <v>60</v>
      </c>
      <c r="C95" s="21" t="n">
        <f aca="false">C97+C98+C99+C100+C101</f>
        <v>95077.0808265045</v>
      </c>
      <c r="D95" s="21" t="n">
        <f aca="false">D97+D98+D99+D100+D101</f>
        <v>30380.9762018147</v>
      </c>
      <c r="E95" s="21" t="n">
        <f aca="false">E97+E98+E99+E100+E101</f>
        <v>299093.11651792</v>
      </c>
      <c r="F95" s="21" t="n">
        <f aca="false">F97+F98+F99+F100+F101</f>
        <v>26349.9915847796</v>
      </c>
      <c r="G95" s="21" t="n">
        <f aca="false">G97+G98+G99+G100+G101</f>
        <v>334340.91744569</v>
      </c>
      <c r="H95" s="21" t="n">
        <f aca="false">H97+H98+H99+H100+H101</f>
        <v>48897.7694458607</v>
      </c>
      <c r="I95" s="21" t="n">
        <f aca="false">I97+I98+I99+I100+I101</f>
        <v>52721.6243531027</v>
      </c>
      <c r="J95" s="21" t="n">
        <f aca="false">J97+J98+J99+J100+J101</f>
        <v>38013.9187158242</v>
      </c>
      <c r="K95" s="21" t="n">
        <f aca="false">K97+K98+K99+K100+K101</f>
        <v>17603.323522582</v>
      </c>
      <c r="L95" s="21" t="n">
        <f aca="false">L97+L98+L99+L100+L101</f>
        <v>59591.6979768117</v>
      </c>
      <c r="M95" s="21" t="n">
        <f aca="false">M97+M98+M99+M100+M101</f>
        <v>24829.1127200949</v>
      </c>
      <c r="N95" s="21" t="n">
        <f aca="false">N97+N98+N99+N100+N101</f>
        <v>22665.2974162689</v>
      </c>
      <c r="O95" s="21" t="n">
        <f aca="false">O97+O98+O99+O100+O101</f>
        <v>18381.9628238635</v>
      </c>
      <c r="P95" s="21" t="n">
        <f aca="false">P97+P98+P99+P100+P101</f>
        <v>13573.195923828</v>
      </c>
      <c r="Q95" s="21" t="n">
        <f aca="false">Q97+Q98+Q99+Q100+Q101</f>
        <v>43250.038964394</v>
      </c>
      <c r="R95" s="21" t="n">
        <f aca="false">R97+R98+R99+R100+R101</f>
        <v>44255.7607857899</v>
      </c>
      <c r="S95" s="21" t="n">
        <f aca="false">S97+S98+S99+S100+S101</f>
        <v>61703.1335785623</v>
      </c>
      <c r="T95" s="21" t="n">
        <f aca="false">T97+T98+T99+T100+T101</f>
        <v>92834.2634082762</v>
      </c>
      <c r="U95" s="21" t="n">
        <f aca="false">U97+U98+U99+U100+U101</f>
        <v>20246.6429368515</v>
      </c>
      <c r="V95" s="21" t="n">
        <f aca="false">V97+V98+V99+V100+V101</f>
        <v>46758.290855922</v>
      </c>
      <c r="W95" s="21" t="n">
        <f aca="false">W97+W98+W99+W100+W101</f>
        <v>107136.216794029</v>
      </c>
      <c r="X95" s="13" t="n">
        <f aca="false">SUM(C95:W95)</f>
        <v>1497704.33279877</v>
      </c>
    </row>
    <row r="96" customFormat="false" ht="13.8" hidden="false" customHeight="false" outlineLevel="0" collapsed="false">
      <c r="A96" s="17"/>
      <c r="B96" s="20" t="s">
        <v>61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13"/>
    </row>
    <row r="97" customFormat="false" ht="13.8" hidden="false" customHeight="false" outlineLevel="0" collapsed="false">
      <c r="A97" s="16" t="n">
        <v>7.1</v>
      </c>
      <c r="B97" s="17" t="s">
        <v>42</v>
      </c>
      <c r="C97" s="18" t="n">
        <v>4394.33343455815</v>
      </c>
      <c r="D97" s="18" t="n">
        <v>4158.53993319162</v>
      </c>
      <c r="E97" s="18" t="n">
        <v>7063.0871545703</v>
      </c>
      <c r="F97" s="18" t="n">
        <v>3236.80170057698</v>
      </c>
      <c r="G97" s="18" t="n">
        <v>1961.37321591254</v>
      </c>
      <c r="H97" s="18" t="n">
        <v>1650.55450956575</v>
      </c>
      <c r="I97" s="18" t="n">
        <v>3279.67324627999</v>
      </c>
      <c r="J97" s="18" t="n">
        <v>11253.7807470392</v>
      </c>
      <c r="K97" s="18" t="n">
        <v>1939.93744306104</v>
      </c>
      <c r="L97" s="18" t="n">
        <v>4769.45945945946</v>
      </c>
      <c r="M97" s="18" t="n">
        <v>2829.52201639842</v>
      </c>
      <c r="N97" s="18" t="n">
        <v>3912.02854539933</v>
      </c>
      <c r="O97" s="18" t="n">
        <v>0</v>
      </c>
      <c r="P97" s="18" t="n">
        <v>4823.04889158822</v>
      </c>
      <c r="Q97" s="18" t="n">
        <v>13150.8466443972</v>
      </c>
      <c r="R97" s="18" t="n">
        <v>9946.19860309748</v>
      </c>
      <c r="S97" s="18" t="n">
        <v>12700.6954145156</v>
      </c>
      <c r="T97" s="18" t="n">
        <v>7824.05709079866</v>
      </c>
      <c r="U97" s="18" t="n">
        <v>1586.24719101124</v>
      </c>
      <c r="V97" s="18" t="n">
        <v>4876.63832371698</v>
      </c>
      <c r="W97" s="18" t="n">
        <v>71113</v>
      </c>
      <c r="X97" s="19" t="n">
        <f aca="false">SUM(C97:W97)</f>
        <v>176469.823565138</v>
      </c>
    </row>
    <row r="98" customFormat="false" ht="13.8" hidden="false" customHeight="false" outlineLevel="0" collapsed="false">
      <c r="A98" s="16" t="n">
        <v>7.2</v>
      </c>
      <c r="B98" s="17" t="s">
        <v>43</v>
      </c>
      <c r="C98" s="18" t="n">
        <v>69011.3275466322</v>
      </c>
      <c r="D98" s="18" t="n">
        <v>20356.7564282362</v>
      </c>
      <c r="E98" s="18" t="n">
        <v>250721.779837263</v>
      </c>
      <c r="F98" s="18" t="n">
        <v>12050.7446676209</v>
      </c>
      <c r="G98" s="18" t="n">
        <v>176271.006125482</v>
      </c>
      <c r="H98" s="18" t="n">
        <v>32237.7164813951</v>
      </c>
      <c r="I98" s="18" t="n">
        <v>41176.9228069607</v>
      </c>
      <c r="J98" s="18" t="n">
        <v>20694.1871710217</v>
      </c>
      <c r="K98" s="18" t="n">
        <v>10856.4468503337</v>
      </c>
      <c r="L98" s="18" t="n">
        <v>39746.3921108109</v>
      </c>
      <c r="M98" s="18" t="n">
        <v>15396.1070328634</v>
      </c>
      <c r="N98" s="18" t="n">
        <v>12901.7696573511</v>
      </c>
      <c r="O98" s="18" t="n">
        <v>14368.6106619568</v>
      </c>
      <c r="P98" s="18" t="n">
        <v>5797.08409883058</v>
      </c>
      <c r="Q98" s="18" t="n">
        <v>22666.7199517913</v>
      </c>
      <c r="R98" s="18" t="n">
        <v>22049.4069444921</v>
      </c>
      <c r="S98" s="18" t="n">
        <v>36318.8246128794</v>
      </c>
      <c r="T98" s="18" t="n">
        <v>66919.4322442533</v>
      </c>
      <c r="U98" s="18" t="n">
        <v>11824.877839598</v>
      </c>
      <c r="V98" s="18" t="n">
        <v>26995.3265015605</v>
      </c>
      <c r="W98" s="18" t="n">
        <v>26860.0696622996</v>
      </c>
      <c r="X98" s="19" t="n">
        <f aca="false">SUM(C98:W98)</f>
        <v>935221.509233633</v>
      </c>
    </row>
    <row r="99" customFormat="false" ht="13.8" hidden="false" customHeight="false" outlineLevel="0" collapsed="false">
      <c r="A99" s="16" t="n">
        <v>7.3</v>
      </c>
      <c r="B99" s="17" t="s">
        <v>44</v>
      </c>
      <c r="C99" s="18" t="n">
        <v>9810.43170314058</v>
      </c>
      <c r="D99" s="18" t="n">
        <v>2243.61348882004</v>
      </c>
      <c r="E99" s="18" t="n">
        <v>37381.066525481</v>
      </c>
      <c r="F99" s="18" t="n">
        <v>1128.01559770978</v>
      </c>
      <c r="G99" s="18" t="n">
        <v>25850.3389687858</v>
      </c>
      <c r="H99" s="18" t="n">
        <v>4032.42847343275</v>
      </c>
      <c r="I99" s="18" t="n">
        <v>5805.94306955675</v>
      </c>
      <c r="J99" s="18" t="n">
        <v>2444.9577315408</v>
      </c>
      <c r="K99" s="18" t="n">
        <v>1114.48916730674</v>
      </c>
      <c r="L99" s="18" t="n">
        <v>5271.75994101678</v>
      </c>
      <c r="M99" s="18" t="n">
        <v>1631.15445975096</v>
      </c>
      <c r="N99" s="18" t="n">
        <v>1602.77113038064</v>
      </c>
      <c r="O99" s="18" t="n">
        <v>2092.82705154018</v>
      </c>
      <c r="P99" s="18" t="n">
        <v>563.009947431715</v>
      </c>
      <c r="Q99" s="18" t="n">
        <v>3416.42152819237</v>
      </c>
      <c r="R99" s="18" t="n">
        <v>2832.34582849362</v>
      </c>
      <c r="S99" s="18" t="n">
        <v>5030.27989660829</v>
      </c>
      <c r="T99" s="18" t="n">
        <v>9264.49610228321</v>
      </c>
      <c r="U99" s="18" t="n">
        <v>1098.96703405734</v>
      </c>
      <c r="V99" s="18" t="n">
        <v>3427.95225574907</v>
      </c>
      <c r="W99" s="18" t="n">
        <v>3582.73009872163</v>
      </c>
      <c r="X99" s="19" t="n">
        <f aca="false">SUM(C99:W99)</f>
        <v>129626</v>
      </c>
    </row>
    <row r="100" customFormat="false" ht="13.8" hidden="false" customHeight="false" outlineLevel="0" collapsed="false">
      <c r="A100" s="16" t="n">
        <v>7.4</v>
      </c>
      <c r="B100" s="17" t="s">
        <v>45</v>
      </c>
      <c r="C100" s="18" t="n">
        <v>304.707259336182</v>
      </c>
      <c r="D100" s="18" t="n">
        <v>227.611536589351</v>
      </c>
      <c r="E100" s="18" t="n">
        <v>84.0980110373061</v>
      </c>
      <c r="F100" s="18" t="n">
        <v>702.377351385375</v>
      </c>
      <c r="G100" s="18" t="n">
        <v>171.664052607042</v>
      </c>
      <c r="H100" s="18" t="n">
        <v>739.653708270682</v>
      </c>
      <c r="I100" s="18" t="n">
        <v>53.7788725584814</v>
      </c>
      <c r="J100" s="18" t="n">
        <v>1015.69494389898</v>
      </c>
      <c r="K100" s="18" t="n">
        <v>1000.6690143347</v>
      </c>
      <c r="L100" s="18" t="n">
        <v>1409.83753612955</v>
      </c>
      <c r="M100" s="18" t="n">
        <v>848.174714541005</v>
      </c>
      <c r="N100" s="18" t="n">
        <v>124.573586596699</v>
      </c>
      <c r="O100" s="18" t="n">
        <v>153.03032613464</v>
      </c>
      <c r="P100" s="18" t="n">
        <v>606.342653266428</v>
      </c>
      <c r="Q100" s="18" t="n">
        <v>0</v>
      </c>
      <c r="R100" s="18" t="n">
        <v>374.128175491297</v>
      </c>
      <c r="S100" s="18" t="n">
        <v>145.534708693163</v>
      </c>
      <c r="T100" s="18" t="n">
        <v>307.709836538959</v>
      </c>
      <c r="U100" s="18" t="n">
        <v>893.507059732949</v>
      </c>
      <c r="V100" s="18" t="n">
        <v>599.361476663345</v>
      </c>
      <c r="W100" s="18" t="n">
        <v>499.545176193864</v>
      </c>
      <c r="X100" s="19" t="n">
        <f aca="false">SUM(C100:W100)</f>
        <v>10262</v>
      </c>
    </row>
    <row r="101" customFormat="false" ht="13.8" hidden="false" customHeight="false" outlineLevel="0" collapsed="false">
      <c r="A101" s="17" t="n">
        <v>7.5</v>
      </c>
      <c r="B101" s="17" t="s">
        <v>46</v>
      </c>
      <c r="C101" s="18" t="n">
        <v>11556.2808828374</v>
      </c>
      <c r="D101" s="18" t="n">
        <v>3394.45481497749</v>
      </c>
      <c r="E101" s="18" t="n">
        <v>3843.08498956846</v>
      </c>
      <c r="F101" s="18" t="n">
        <v>9232.05226748657</v>
      </c>
      <c r="G101" s="18" t="n">
        <v>130086.535082903</v>
      </c>
      <c r="H101" s="18" t="n">
        <v>10237.4162731964</v>
      </c>
      <c r="I101" s="18" t="n">
        <v>2405.30635774679</v>
      </c>
      <c r="J101" s="18" t="n">
        <v>2605.29812232349</v>
      </c>
      <c r="K101" s="18" t="n">
        <v>2691.78104754584</v>
      </c>
      <c r="L101" s="18" t="n">
        <v>8394.24892939497</v>
      </c>
      <c r="M101" s="18" t="n">
        <v>4124.15449654112</v>
      </c>
      <c r="N101" s="18" t="n">
        <v>4124.15449654112</v>
      </c>
      <c r="O101" s="18" t="n">
        <v>1767.49478423191</v>
      </c>
      <c r="P101" s="18" t="n">
        <v>1783.7103327111</v>
      </c>
      <c r="Q101" s="18" t="n">
        <v>4016.05084001318</v>
      </c>
      <c r="R101" s="18" t="n">
        <v>9053.68123421544</v>
      </c>
      <c r="S101" s="18" t="n">
        <v>7507.79894586582</v>
      </c>
      <c r="T101" s="18" t="n">
        <v>8518.56813440211</v>
      </c>
      <c r="U101" s="18" t="n">
        <v>4843.04381245196</v>
      </c>
      <c r="V101" s="18" t="n">
        <v>10859.0122982321</v>
      </c>
      <c r="W101" s="18" t="n">
        <v>5080.87185681344</v>
      </c>
      <c r="X101" s="19" t="n">
        <f aca="false">SUM(C101:W101)</f>
        <v>246125</v>
      </c>
    </row>
    <row r="102" customFormat="false" ht="13.8" hidden="false" customHeight="false" outlineLevel="0" collapsed="false">
      <c r="A102" s="11" t="n">
        <v>8</v>
      </c>
      <c r="B102" s="17" t="s">
        <v>47</v>
      </c>
      <c r="C102" s="18" t="n">
        <v>54350.636319639</v>
      </c>
      <c r="D102" s="18" t="n">
        <v>28129.3868837038</v>
      </c>
      <c r="E102" s="18" t="n">
        <v>131129.707886001</v>
      </c>
      <c r="F102" s="18" t="n">
        <v>12113.5446991541</v>
      </c>
      <c r="G102" s="18" t="n">
        <v>380595.218475423</v>
      </c>
      <c r="H102" s="18" t="n">
        <v>43535.2507038029</v>
      </c>
      <c r="I102" s="18" t="n">
        <v>28825.3878380129</v>
      </c>
      <c r="J102" s="18" t="n">
        <v>16688.3824325338</v>
      </c>
      <c r="K102" s="18" t="n">
        <v>14115.5249722228</v>
      </c>
      <c r="L102" s="18" t="n">
        <v>45388.6465034798</v>
      </c>
      <c r="M102" s="18" t="n">
        <v>28637.7021874127</v>
      </c>
      <c r="N102" s="18" t="n">
        <v>16008.0219491081</v>
      </c>
      <c r="O102" s="18" t="n">
        <v>7194.6166063407</v>
      </c>
      <c r="P102" s="18" t="n">
        <v>13153.6360128968</v>
      </c>
      <c r="Q102" s="18" t="n">
        <v>97643.45972475</v>
      </c>
      <c r="R102" s="18" t="n">
        <v>36481.3983354124</v>
      </c>
      <c r="S102" s="18" t="n">
        <v>33290.7422752091</v>
      </c>
      <c r="T102" s="18" t="n">
        <v>53185.4212388295</v>
      </c>
      <c r="U102" s="18" t="n">
        <v>19620.9707231618</v>
      </c>
      <c r="V102" s="18" t="n">
        <v>49525.5510521257</v>
      </c>
      <c r="W102" s="18" t="n">
        <v>37638.7931807802</v>
      </c>
      <c r="X102" s="19" t="n">
        <f aca="false">SUM(C102:W102)</f>
        <v>1147252</v>
      </c>
    </row>
    <row r="103" customFormat="false" ht="13.8" hidden="false" customHeight="false" outlineLevel="0" collapsed="false">
      <c r="A103" s="11" t="n">
        <v>9</v>
      </c>
      <c r="B103" s="17" t="s">
        <v>62</v>
      </c>
      <c r="C103" s="18" t="n">
        <v>161095.071340417</v>
      </c>
      <c r="D103" s="18" t="n">
        <v>168862.877593948</v>
      </c>
      <c r="E103" s="18" t="n">
        <v>230995.04830945</v>
      </c>
      <c r="F103" s="18" t="n">
        <v>122268.846314099</v>
      </c>
      <c r="G103" s="18" t="n">
        <v>807420.431590021</v>
      </c>
      <c r="H103" s="18" t="n">
        <v>237861.242114297</v>
      </c>
      <c r="I103" s="18" t="n">
        <v>115316.254470453</v>
      </c>
      <c r="J103" s="18" t="n">
        <v>119811.584208879</v>
      </c>
      <c r="K103" s="18" t="n">
        <v>116473.099180508</v>
      </c>
      <c r="L103" s="18" t="n">
        <v>172288.964549855</v>
      </c>
      <c r="M103" s="18" t="n">
        <v>164601.732809588</v>
      </c>
      <c r="N103" s="18" t="n">
        <v>86412.5145434637</v>
      </c>
      <c r="O103" s="18" t="n">
        <v>68427.3576535626</v>
      </c>
      <c r="P103" s="18" t="n">
        <v>74595.9999438565</v>
      </c>
      <c r="Q103" s="18" t="n">
        <v>90819.6444546838</v>
      </c>
      <c r="R103" s="18" t="n">
        <v>148561.696482167</v>
      </c>
      <c r="S103" s="18" t="n">
        <v>101386.372244904</v>
      </c>
      <c r="T103" s="18" t="n">
        <v>142551.644539189</v>
      </c>
      <c r="U103" s="18" t="n">
        <v>156902.009758009</v>
      </c>
      <c r="V103" s="18" t="n">
        <v>153162.263440405</v>
      </c>
      <c r="W103" s="18" t="n">
        <v>137839.903367139</v>
      </c>
      <c r="X103" s="19" t="n">
        <f aca="false">SUM(C103:W103)</f>
        <v>3577654.55890889</v>
      </c>
    </row>
    <row r="104" customFormat="false" ht="13.8" hidden="false" customHeight="false" outlineLevel="0" collapsed="false">
      <c r="A104" s="11"/>
      <c r="B104" s="17" t="s">
        <v>63</v>
      </c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19"/>
    </row>
    <row r="105" customFormat="false" ht="13.8" hidden="false" customHeight="false" outlineLevel="0" collapsed="false">
      <c r="A105" s="11" t="n">
        <v>10</v>
      </c>
      <c r="B105" s="17" t="s">
        <v>50</v>
      </c>
      <c r="C105" s="18" t="n">
        <v>33192.1073681018</v>
      </c>
      <c r="D105" s="18" t="n">
        <v>27373.8751769859</v>
      </c>
      <c r="E105" s="18" t="n">
        <v>22118.8740912452</v>
      </c>
      <c r="F105" s="18" t="n">
        <v>20036.937884098</v>
      </c>
      <c r="G105" s="18" t="n">
        <v>54000.910708644</v>
      </c>
      <c r="H105" s="18" t="n">
        <v>38265.3885929132</v>
      </c>
      <c r="I105" s="18" t="n">
        <v>20118.9690489151</v>
      </c>
      <c r="J105" s="18" t="n">
        <v>21296.3281429215</v>
      </c>
      <c r="K105" s="18" t="n">
        <v>16763.8176094181</v>
      </c>
      <c r="L105" s="18" t="n">
        <v>47625.4878713848</v>
      </c>
      <c r="M105" s="18" t="n">
        <v>22735.2828331045</v>
      </c>
      <c r="N105" s="18" t="n">
        <v>16329.3515206735</v>
      </c>
      <c r="O105" s="18" t="n">
        <v>9960.57583283255</v>
      </c>
      <c r="P105" s="18" t="n">
        <v>16815.6037510061</v>
      </c>
      <c r="Q105" s="18" t="n">
        <v>51375.6432822112</v>
      </c>
      <c r="R105" s="18" t="n">
        <v>21499.220374598</v>
      </c>
      <c r="S105" s="18" t="n">
        <v>16190.1145905829</v>
      </c>
      <c r="T105" s="18" t="n">
        <v>35920.9185508088</v>
      </c>
      <c r="U105" s="18" t="n">
        <v>28382.0785433598</v>
      </c>
      <c r="V105" s="18" t="n">
        <v>27087.7336480071</v>
      </c>
      <c r="W105" s="18" t="n">
        <v>16356.7805781876</v>
      </c>
      <c r="X105" s="19" t="n">
        <f aca="false">SUM(C105:W105)</f>
        <v>563446</v>
      </c>
    </row>
    <row r="106" customFormat="false" ht="13.8" hidden="false" customHeight="false" outlineLevel="0" collapsed="false">
      <c r="A106" s="11" t="n">
        <v>11</v>
      </c>
      <c r="B106" s="17" t="s">
        <v>51</v>
      </c>
      <c r="C106" s="18" t="n">
        <v>49554.8943275753</v>
      </c>
      <c r="D106" s="18" t="n">
        <v>73825.2148634647</v>
      </c>
      <c r="E106" s="18" t="n">
        <v>47550.3165316403</v>
      </c>
      <c r="F106" s="18" t="n">
        <v>47670.8353239619</v>
      </c>
      <c r="G106" s="18" t="n">
        <v>95719.5733787482</v>
      </c>
      <c r="H106" s="18" t="n">
        <v>81213.268016295</v>
      </c>
      <c r="I106" s="18" t="n">
        <v>51433.6055838445</v>
      </c>
      <c r="J106" s="18" t="n">
        <v>57680.0117395827</v>
      </c>
      <c r="K106" s="18" t="n">
        <v>44828.7144858952</v>
      </c>
      <c r="L106" s="18" t="n">
        <v>71317.7496218276</v>
      </c>
      <c r="M106" s="18" t="n">
        <v>59696.3164895347</v>
      </c>
      <c r="N106" s="18" t="n">
        <v>51289.0120692096</v>
      </c>
      <c r="O106" s="18" t="n">
        <v>38608.8836149458</v>
      </c>
      <c r="P106" s="18" t="n">
        <v>37035.5949866792</v>
      </c>
      <c r="Q106" s="18" t="n">
        <v>41302.8463184955</v>
      </c>
      <c r="R106" s="18" t="n">
        <v>50611.7487332532</v>
      </c>
      <c r="S106" s="18" t="n">
        <v>46814.8545455482</v>
      </c>
      <c r="T106" s="18" t="n">
        <v>56134.8653596917</v>
      </c>
      <c r="U106" s="18" t="n">
        <v>71090.3344597496</v>
      </c>
      <c r="V106" s="18" t="n">
        <v>69720.6446137009</v>
      </c>
      <c r="W106" s="18" t="n">
        <v>53079.7149363562</v>
      </c>
      <c r="X106" s="19" t="n">
        <f aca="false">SUM(C106:W106)</f>
        <v>1196179</v>
      </c>
    </row>
    <row r="107" customFormat="false" ht="13.8" hidden="false" customHeight="false" outlineLevel="0" collapsed="false">
      <c r="A107" s="11"/>
      <c r="B107" s="20" t="s">
        <v>52</v>
      </c>
      <c r="C107" s="21" t="n">
        <f aca="false">C92+C95+C102+C103+C105+C106</f>
        <v>693444.752911451</v>
      </c>
      <c r="D107" s="21" t="n">
        <f aca="false">D92+D95+D102+D103+D105+D106</f>
        <v>364605.351185542</v>
      </c>
      <c r="E107" s="21" t="n">
        <f aca="false">E92+E95+E102+E103+E105+E106</f>
        <v>1267912.11251775</v>
      </c>
      <c r="F107" s="21" t="n">
        <f aca="false">F92+F95+F102+F103+F105+F106</f>
        <v>254992.407677813</v>
      </c>
      <c r="G107" s="21" t="n">
        <f aca="false">G92+G95+G102+G103+G105+G106</f>
        <v>2419515.94649234</v>
      </c>
      <c r="H107" s="21" t="n">
        <f aca="false">H92+H95+H102+H103+H105+H106</f>
        <v>522759.74912377</v>
      </c>
      <c r="I107" s="21" t="n">
        <f aca="false">I92+I95+I102+I103+I105+I106</f>
        <v>336273.704787063</v>
      </c>
      <c r="J107" s="21" t="n">
        <f aca="false">J92+J95+J102+J103+J105+J106</f>
        <v>281069.155021989</v>
      </c>
      <c r="K107" s="21" t="n">
        <f aca="false">K92+K95+K102+K103+K105+K106</f>
        <v>235005.943392907</v>
      </c>
      <c r="L107" s="21" t="n">
        <f aca="false">L92+L95+L102+L103+L105+L106</f>
        <v>560120.133332187</v>
      </c>
      <c r="M107" s="21" t="n">
        <f aca="false">M92+M95+M102+M103+M105+M106</f>
        <v>337592.053467786</v>
      </c>
      <c r="N107" s="21" t="n">
        <f aca="false">N92+N95+N102+N103+N105+N106</f>
        <v>201194.904440873</v>
      </c>
      <c r="O107" s="21" t="n">
        <f aca="false">O92+O95+O102+O103+O105+O106</f>
        <v>157030.363419022</v>
      </c>
      <c r="P107" s="21" t="n">
        <f aca="false">P92+P95+P102+P103+P105+P106</f>
        <v>182535.528310319</v>
      </c>
      <c r="Q107" s="21" t="n">
        <f aca="false">Q92+Q95+Q102+Q103+Q105+Q106</f>
        <v>388969.879133369</v>
      </c>
      <c r="R107" s="21" t="n">
        <f aca="false">R92+R95+R102+R103+R105+R106</f>
        <v>856205.47159871</v>
      </c>
      <c r="S107" s="21" t="n">
        <f aca="false">S92+S95+S102+S103+S105+S106</f>
        <v>359794.383233316</v>
      </c>
      <c r="T107" s="21" t="n">
        <f aca="false">T92+T95+T102+T103+T105+T106</f>
        <v>451056.115305472</v>
      </c>
      <c r="U107" s="21" t="n">
        <f aca="false">U92+U95+U102+U103+U105+U106</f>
        <v>339011.403507026</v>
      </c>
      <c r="V107" s="21" t="n">
        <f aca="false">V92+V95+V102+V103+V105+V106</f>
        <v>536321.743621805</v>
      </c>
      <c r="W107" s="21" t="n">
        <f aca="false">W92+W95+W102+W103+W105+W106</f>
        <v>399339.78922716</v>
      </c>
      <c r="X107" s="13" t="n">
        <f aca="false">SUM(C107:W107)</f>
        <v>11144750.8917077</v>
      </c>
    </row>
    <row r="108" customFormat="false" ht="13.8" hidden="false" customHeight="false" outlineLevel="0" collapsed="false">
      <c r="A108" s="11" t="n">
        <v>12</v>
      </c>
      <c r="B108" s="20" t="s">
        <v>64</v>
      </c>
      <c r="C108" s="21" t="n">
        <f aca="false">C87+C91+C107</f>
        <v>1107104.88396297</v>
      </c>
      <c r="D108" s="21" t="n">
        <f aca="false">D87+D91+D107</f>
        <v>1023498.60486653</v>
      </c>
      <c r="E108" s="21" t="n">
        <f aca="false">E87+E91+E107</f>
        <v>2837124.41579517</v>
      </c>
      <c r="F108" s="21" t="n">
        <f aca="false">F87+F91+F107</f>
        <v>749703.158881698</v>
      </c>
      <c r="G108" s="21" t="n">
        <f aca="false">G87+G91+G107</f>
        <v>4188972.32175567</v>
      </c>
      <c r="H108" s="21" t="n">
        <f aca="false">H87+H91+H107</f>
        <v>1305104.8235589</v>
      </c>
      <c r="I108" s="21" t="n">
        <f aca="false">I87+I91+I107</f>
        <v>756517.975500784</v>
      </c>
      <c r="J108" s="21" t="n">
        <f aca="false">J87+J91+J107</f>
        <v>1017894.0493204</v>
      </c>
      <c r="K108" s="21" t="n">
        <f aca="false">K87+K91+K107</f>
        <v>841448.769767548</v>
      </c>
      <c r="L108" s="21" t="n">
        <f aca="false">L87+L91+L107</f>
        <v>1256742.41794831</v>
      </c>
      <c r="M108" s="21" t="n">
        <f aca="false">M87+M91+M107</f>
        <v>919423.818242013</v>
      </c>
      <c r="N108" s="21" t="n">
        <f aca="false">N87+N91+N107</f>
        <v>575236.050912693</v>
      </c>
      <c r="O108" s="21" t="n">
        <f aca="false">O87+O91+O107</f>
        <v>381097.009756447</v>
      </c>
      <c r="P108" s="21" t="n">
        <f aca="false">P87+P91+P107</f>
        <v>482863.509788288</v>
      </c>
      <c r="Q108" s="21" t="n">
        <f aca="false">Q87+Q91+Q107</f>
        <v>685771.358228713</v>
      </c>
      <c r="R108" s="21" t="n">
        <f aca="false">R87+R91+R107</f>
        <v>1573480.63801067</v>
      </c>
      <c r="S108" s="21" t="n">
        <f aca="false">S87+S91+S107</f>
        <v>821481.368098365</v>
      </c>
      <c r="T108" s="21" t="n">
        <f aca="false">T87+T91+T107</f>
        <v>884889.645191136</v>
      </c>
      <c r="U108" s="21" t="n">
        <f aca="false">U87+U91+U107</f>
        <v>1122515.84169461</v>
      </c>
      <c r="V108" s="21" t="n">
        <f aca="false">V87+V91+V107</f>
        <v>1256586.49223446</v>
      </c>
      <c r="W108" s="21" t="n">
        <f aca="false">W87+W91+W107</f>
        <v>981402.061850959</v>
      </c>
      <c r="X108" s="13" t="n">
        <f aca="false">SUM(C108:W108)</f>
        <v>24768859.2153663</v>
      </c>
    </row>
    <row r="109" customFormat="false" ht="13.8" hidden="false" customHeight="false" outlineLevel="0" collapsed="false">
      <c r="A109" s="11" t="n">
        <v>13</v>
      </c>
      <c r="B109" s="17" t="s">
        <v>54</v>
      </c>
      <c r="C109" s="18" t="n">
        <f aca="false">C108/$X$108*$X$109</f>
        <v>148449.622959847</v>
      </c>
      <c r="D109" s="18" t="n">
        <f aca="false">D108/$X$108*$X$109</f>
        <v>137239.013388227</v>
      </c>
      <c r="E109" s="18" t="n">
        <f aca="false">E108/$X$108*$X$109</f>
        <v>380424.705839392</v>
      </c>
      <c r="F109" s="18" t="n">
        <f aca="false">F108/$X$108*$X$109</f>
        <v>100526.294193023</v>
      </c>
      <c r="G109" s="18" t="n">
        <f aca="false">G108/$X$108*$X$109</f>
        <v>561691.462806934</v>
      </c>
      <c r="H109" s="18" t="n">
        <f aca="false">H108/$X$108*$X$109</f>
        <v>174999.064485092</v>
      </c>
      <c r="I109" s="18" t="n">
        <f aca="false">I108/$X$108*$X$109</f>
        <v>101440.080205801</v>
      </c>
      <c r="J109" s="18" t="n">
        <f aca="false">J108/$X$108*$X$109</f>
        <v>136487.509018829</v>
      </c>
      <c r="K109" s="18" t="n">
        <f aca="false">K108/$X$108*$X$109</f>
        <v>112828.291538995</v>
      </c>
      <c r="L109" s="18" t="n">
        <f aca="false">L108/$X$108*$X$109</f>
        <v>168514.239982626</v>
      </c>
      <c r="M109" s="18" t="n">
        <f aca="false">M108/$X$108*$X$109</f>
        <v>123283.819930194</v>
      </c>
      <c r="N109" s="18" t="n">
        <f aca="false">N108/$X$108*$X$109</f>
        <v>77132.3260405349</v>
      </c>
      <c r="O109" s="18" t="n">
        <f aca="false">O108/$X$108*$X$109</f>
        <v>51100.5851649389</v>
      </c>
      <c r="P109" s="18" t="n">
        <f aca="false">P108/$X$108*$X$109</f>
        <v>64746.2647915996</v>
      </c>
      <c r="Q109" s="18" t="n">
        <f aca="false">Q108/$X$108*$X$109</f>
        <v>91953.7986331559</v>
      </c>
      <c r="R109" s="18" t="n">
        <f aca="false">R108/$X$108*$X$109</f>
        <v>210985.075425894</v>
      </c>
      <c r="S109" s="18" t="n">
        <f aca="false">S108/$X$108*$X$109</f>
        <v>110150.899999842</v>
      </c>
      <c r="T109" s="18" t="n">
        <f aca="false">T108/$X$108*$X$109</f>
        <v>118653.197264813</v>
      </c>
      <c r="U109" s="18" t="n">
        <f aca="false">U108/$X$108*$X$109</f>
        <v>150516.049454618</v>
      </c>
      <c r="V109" s="18" t="n">
        <f aca="false">V108/$X$108*$X$109</f>
        <v>168493.332195328</v>
      </c>
      <c r="W109" s="18" t="n">
        <f aca="false">W108/$X$108*$X$109</f>
        <v>131594.366680315</v>
      </c>
      <c r="X109" s="18" t="n">
        <v>3321210</v>
      </c>
    </row>
    <row r="110" customFormat="false" ht="13.8" hidden="false" customHeight="false" outlineLevel="0" collapsed="false">
      <c r="A110" s="11" t="n">
        <v>14</v>
      </c>
      <c r="B110" s="17" t="s">
        <v>55</v>
      </c>
      <c r="C110" s="18" t="n">
        <f aca="false">C108/$X$108*$X$110</f>
        <v>43572.0143873291</v>
      </c>
      <c r="D110" s="18" t="n">
        <f aca="false">D108/$X$108*$X$110</f>
        <v>40281.5456626125</v>
      </c>
      <c r="E110" s="18" t="n">
        <f aca="false">E108/$X$108*$X$110</f>
        <v>111659.904724803</v>
      </c>
      <c r="F110" s="18" t="n">
        <f aca="false">F108/$X$108*$X$110</f>
        <v>29505.8555862282</v>
      </c>
      <c r="G110" s="18" t="n">
        <f aca="false">G108/$X$108*$X$110</f>
        <v>164864.201139018</v>
      </c>
      <c r="H110" s="18" t="n">
        <f aca="false">H108/$X$108*$X$110</f>
        <v>51364.6421155008</v>
      </c>
      <c r="I110" s="18" t="n">
        <f aca="false">I108/$X$108*$X$110</f>
        <v>29774.064400113</v>
      </c>
      <c r="J110" s="18" t="n">
        <f aca="false">J108/$X$108*$X$110</f>
        <v>40060.9687521246</v>
      </c>
      <c r="K110" s="18" t="n">
        <f aca="false">K108/$X$108*$X$110</f>
        <v>33116.6616944832</v>
      </c>
      <c r="L110" s="18" t="n">
        <f aca="false">L108/$X$108*$X$110</f>
        <v>49461.2565703774</v>
      </c>
      <c r="M110" s="18" t="n">
        <f aca="false">M108/$X$108*$X$110</f>
        <v>36185.5036652822</v>
      </c>
      <c r="N110" s="18" t="n">
        <f aca="false">N108/$X$108*$X$110</f>
        <v>22639.4028691833</v>
      </c>
      <c r="O110" s="18" t="n">
        <f aca="false">O108/$X$108*$X$110</f>
        <v>14998.7274309878</v>
      </c>
      <c r="P110" s="18" t="n">
        <f aca="false">P108/$X$108*$X$110</f>
        <v>19003.9228445091</v>
      </c>
      <c r="Q110" s="18" t="n">
        <f aca="false">Q108/$X$108*$X$110</f>
        <v>26989.7097555926</v>
      </c>
      <c r="R110" s="18" t="n">
        <f aca="false">R108/$X$108*$X$110</f>
        <v>61927.0332835759</v>
      </c>
      <c r="S110" s="18" t="n">
        <f aca="false">S108/$X$108*$X$110</f>
        <v>32330.8103036982</v>
      </c>
      <c r="T110" s="18" t="n">
        <f aca="false">T108/$X$108*$X$110</f>
        <v>34826.3519653628</v>
      </c>
      <c r="U110" s="18" t="n">
        <f aca="false">U108/$X$108*$X$110</f>
        <v>44178.5391003278</v>
      </c>
      <c r="V110" s="18" t="n">
        <f aca="false">V108/$X$108*$X$110</f>
        <v>49455.1198460746</v>
      </c>
      <c r="W110" s="18" t="n">
        <f aca="false">W108/$X$108*$X$110</f>
        <v>38624.763902816</v>
      </c>
      <c r="X110" s="18" t="n">
        <v>974821</v>
      </c>
    </row>
    <row r="111" customFormat="false" ht="13.8" hidden="false" customHeight="false" outlineLevel="0" collapsed="false">
      <c r="A111" s="11" t="n">
        <v>15</v>
      </c>
      <c r="B111" s="20" t="s">
        <v>65</v>
      </c>
      <c r="C111" s="21" t="n">
        <f aca="false">C108+C109-C110</f>
        <v>1211982.49253549</v>
      </c>
      <c r="D111" s="21" t="n">
        <f aca="false">D108+D109-D110</f>
        <v>1120456.07259215</v>
      </c>
      <c r="E111" s="21" t="n">
        <f aca="false">E108+E109-E110</f>
        <v>3105889.21690975</v>
      </c>
      <c r="F111" s="21" t="n">
        <f aca="false">F108+F109-F110</f>
        <v>820723.597488493</v>
      </c>
      <c r="G111" s="21" t="n">
        <f aca="false">G108+G109-G110</f>
        <v>4585799.58342358</v>
      </c>
      <c r="H111" s="21" t="n">
        <f aca="false">H108+H109-H110</f>
        <v>1428739.2459285</v>
      </c>
      <c r="I111" s="21" t="n">
        <f aca="false">I108+I109-I110</f>
        <v>828183.991306473</v>
      </c>
      <c r="J111" s="21" t="n">
        <f aca="false">J108+J109-J110</f>
        <v>1114320.58958711</v>
      </c>
      <c r="K111" s="21" t="n">
        <f aca="false">K108+K109-K110</f>
        <v>921160.39961206</v>
      </c>
      <c r="L111" s="21" t="n">
        <f aca="false">L108+L109-L110</f>
        <v>1375795.40136056</v>
      </c>
      <c r="M111" s="21" t="n">
        <f aca="false">M108+M109-M110</f>
        <v>1006522.13450693</v>
      </c>
      <c r="N111" s="21" t="n">
        <f aca="false">N108+N109-N110</f>
        <v>629728.974084044</v>
      </c>
      <c r="O111" s="21" t="n">
        <f aca="false">O108+O109-O110</f>
        <v>417198.867490398</v>
      </c>
      <c r="P111" s="21" t="n">
        <f aca="false">P108+P109-P110</f>
        <v>528605.851735379</v>
      </c>
      <c r="Q111" s="21" t="n">
        <f aca="false">Q108+Q109-Q110</f>
        <v>750735.447106277</v>
      </c>
      <c r="R111" s="21" t="n">
        <f aca="false">R108+R109-R110</f>
        <v>1722538.68015299</v>
      </c>
      <c r="S111" s="21" t="n">
        <f aca="false">S108+S109-S110</f>
        <v>899301.457794509</v>
      </c>
      <c r="T111" s="21" t="n">
        <f aca="false">T108+T109-T110</f>
        <v>968716.490490587</v>
      </c>
      <c r="U111" s="21" t="n">
        <f aca="false">U108+U109-U110</f>
        <v>1228853.3520489</v>
      </c>
      <c r="V111" s="21" t="n">
        <f aca="false">V108+V109-V110</f>
        <v>1375624.70458372</v>
      </c>
      <c r="W111" s="21" t="n">
        <f aca="false">W108+W109-W110</f>
        <v>1074371.66462846</v>
      </c>
      <c r="X111" s="21" t="n">
        <f aca="false">SUM(C111:W111)</f>
        <v>27115248.2153663</v>
      </c>
    </row>
    <row r="112" customFormat="false" ht="13.8" hidden="false" customHeight="false" outlineLevel="0" collapsed="false">
      <c r="A112" s="11" t="n">
        <v>16</v>
      </c>
      <c r="B112" s="17" t="s">
        <v>57</v>
      </c>
      <c r="C112" s="18" t="n">
        <v>1137.63166794878</v>
      </c>
      <c r="D112" s="18" t="n">
        <v>1647.88974300575</v>
      </c>
      <c r="E112" s="18" t="n">
        <v>1824.61964047675</v>
      </c>
      <c r="F112" s="18" t="n">
        <v>949.759866314613</v>
      </c>
      <c r="G112" s="18" t="n">
        <v>1526.88953086808</v>
      </c>
      <c r="H112" s="18" t="n">
        <v>1758.27636133963</v>
      </c>
      <c r="I112" s="18" t="n">
        <v>966.28872133686</v>
      </c>
      <c r="J112" s="18" t="n">
        <v>1345.12656982071</v>
      </c>
      <c r="K112" s="18" t="n">
        <v>1083.14109221788</v>
      </c>
      <c r="L112" s="18" t="n">
        <v>1517.70660958331</v>
      </c>
      <c r="M112" s="18" t="n">
        <v>972.590133066093</v>
      </c>
      <c r="N112" s="18" t="n">
        <v>929.672982173573</v>
      </c>
      <c r="O112" s="18" t="n">
        <v>1098.22314310709</v>
      </c>
      <c r="P112" s="18" t="n">
        <v>1051.28518741838</v>
      </c>
      <c r="Q112" s="18" t="n">
        <v>565.910126997804</v>
      </c>
      <c r="R112" s="18" t="n">
        <v>1215.3527761042</v>
      </c>
      <c r="S112" s="18" t="n">
        <v>907.738020000582</v>
      </c>
      <c r="T112" s="18" t="n">
        <v>1069.9333332334</v>
      </c>
      <c r="U112" s="18" t="n">
        <v>1305.84306498773</v>
      </c>
      <c r="V112" s="18" t="n">
        <v>1461.92852940789</v>
      </c>
      <c r="W112" s="18" t="n">
        <v>1224.1929005909</v>
      </c>
      <c r="X112" s="21" t="n">
        <f aca="false">SUM(C112:W112)</f>
        <v>25560</v>
      </c>
    </row>
    <row r="113" customFormat="false" ht="13.8" hidden="false" customHeight="false" outlineLevel="0" collapsed="false">
      <c r="A113" s="11" t="n">
        <v>17</v>
      </c>
      <c r="B113" s="20" t="s">
        <v>66</v>
      </c>
      <c r="C113" s="21" t="n">
        <f aca="false">C111/C112*100</f>
        <v>106535.579720699</v>
      </c>
      <c r="D113" s="21" t="n">
        <f aca="false">D111/D112*100</f>
        <v>67993.3883530604</v>
      </c>
      <c r="E113" s="21" t="n">
        <f aca="false">E111/E112*100</f>
        <v>170221.187364739</v>
      </c>
      <c r="F113" s="21" t="n">
        <f aca="false">F111/F112*100</f>
        <v>86413.8006455438</v>
      </c>
      <c r="G113" s="21" t="n">
        <f aca="false">G111/G112*100</f>
        <v>300336.042045977</v>
      </c>
      <c r="H113" s="21" t="n">
        <f aca="false">H111/H112*100</f>
        <v>81257.9454142204</v>
      </c>
      <c r="I113" s="21" t="n">
        <f aca="false">I111/I112*100</f>
        <v>85707.7158223145</v>
      </c>
      <c r="J113" s="21" t="n">
        <f aca="false">J111/J112*100</f>
        <v>82841.318771633</v>
      </c>
      <c r="K113" s="21" t="n">
        <f aca="false">K111/K112*100</f>
        <v>85045.2823025906</v>
      </c>
      <c r="L113" s="21" t="n">
        <f aca="false">L111/L112*100</f>
        <v>90649.628371737</v>
      </c>
      <c r="M113" s="21" t="n">
        <f aca="false">M111/M112*100</f>
        <v>103488.82846815</v>
      </c>
      <c r="N113" s="21" t="n">
        <f aca="false">N111/N112*100</f>
        <v>67736.6112771977</v>
      </c>
      <c r="O113" s="21" t="n">
        <f aca="false">O111/O112*100</f>
        <v>37988.5335788918</v>
      </c>
      <c r="P113" s="21" t="n">
        <f aca="false">P111/P112*100</f>
        <v>50281.8700445562</v>
      </c>
      <c r="Q113" s="21" t="n">
        <f aca="false">Q111/Q112*100</f>
        <v>132659.836127864</v>
      </c>
      <c r="R113" s="21" t="n">
        <f aca="false">R111/R112*100</f>
        <v>141731.579013179</v>
      </c>
      <c r="S113" s="21" t="n">
        <f aca="false">S111/S112*100</f>
        <v>99070.595037314</v>
      </c>
      <c r="T113" s="21" t="n">
        <f aca="false">T111/T112*100</f>
        <v>90539.8925709764</v>
      </c>
      <c r="U113" s="21" t="n">
        <f aca="false">U111/U112*100</f>
        <v>94104.2139746281</v>
      </c>
      <c r="V113" s="21" t="n">
        <f aca="false">V111/V112*100</f>
        <v>94096.5770153533</v>
      </c>
      <c r="W113" s="21" t="n">
        <f aca="false">W111/W112*100</f>
        <v>87761.6316930015</v>
      </c>
      <c r="X113" s="21" t="n">
        <f aca="false">X111/X112*100</f>
        <v>106084.695678272</v>
      </c>
    </row>
    <row r="114" customFormat="false" ht="13.8" hidden="false" customHeight="false" outlineLevel="0" collapsed="false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</row>
    <row r="115" customFormat="false" ht="13.8" hidden="false" customHeight="false" outlineLevel="0" collapsed="false">
      <c r="A115" s="2" t="s">
        <v>59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customFormat="false" ht="13.8" hidden="false" customHeight="false" outlineLevel="0" collapsed="false">
      <c r="A116" s="4"/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31" t="s">
        <v>1</v>
      </c>
    </row>
    <row r="117" customFormat="false" ht="13.8" hidden="false" customHeight="false" outlineLevel="0" collapsed="false">
      <c r="A117" s="4"/>
      <c r="B117" s="4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31"/>
    </row>
    <row r="118" customFormat="false" ht="27" hidden="false" customHeight="false" outlineLevel="0" collapsed="false">
      <c r="A118" s="12" t="s">
        <v>2</v>
      </c>
      <c r="B118" s="12" t="s">
        <v>3</v>
      </c>
      <c r="C118" s="12" t="s">
        <v>4</v>
      </c>
      <c r="D118" s="12" t="s">
        <v>5</v>
      </c>
      <c r="E118" s="12" t="s">
        <v>6</v>
      </c>
      <c r="F118" s="12" t="s">
        <v>7</v>
      </c>
      <c r="G118" s="12" t="s">
        <v>8</v>
      </c>
      <c r="H118" s="12" t="s">
        <v>9</v>
      </c>
      <c r="I118" s="12" t="s">
        <v>10</v>
      </c>
      <c r="J118" s="12" t="s">
        <v>11</v>
      </c>
      <c r="K118" s="12" t="s">
        <v>12</v>
      </c>
      <c r="L118" s="12" t="s">
        <v>13</v>
      </c>
      <c r="M118" s="12" t="s">
        <v>14</v>
      </c>
      <c r="N118" s="12" t="s">
        <v>15</v>
      </c>
      <c r="O118" s="12" t="s">
        <v>16</v>
      </c>
      <c r="P118" s="12" t="s">
        <v>17</v>
      </c>
      <c r="Q118" s="12" t="s">
        <v>18</v>
      </c>
      <c r="R118" s="12" t="s">
        <v>19</v>
      </c>
      <c r="S118" s="12" t="s">
        <v>20</v>
      </c>
      <c r="T118" s="12" t="s">
        <v>21</v>
      </c>
      <c r="U118" s="12" t="s">
        <v>22</v>
      </c>
      <c r="V118" s="12" t="s">
        <v>23</v>
      </c>
      <c r="W118" s="12" t="s">
        <v>24</v>
      </c>
      <c r="X118" s="12" t="s">
        <v>25</v>
      </c>
    </row>
    <row r="119" customFormat="false" ht="14.25" hidden="false" customHeight="false" outlineLevel="0" collapsed="false">
      <c r="A119" s="11" t="n">
        <v>1</v>
      </c>
      <c r="B119" s="12" t="s">
        <v>26</v>
      </c>
      <c r="C119" s="13" t="n">
        <f aca="false">C120+C121+C122+C123</f>
        <v>248917.63374199</v>
      </c>
      <c r="D119" s="13" t="n">
        <f aca="false">D120+D121+D122+D123</f>
        <v>454124.580130834</v>
      </c>
      <c r="E119" s="13" t="n">
        <f aca="false">E120+E121+E122+E123</f>
        <v>121858.069690133</v>
      </c>
      <c r="F119" s="13" t="n">
        <f aca="false">F120+F121+F122+F123</f>
        <v>340031.3786334</v>
      </c>
      <c r="G119" s="13" t="n">
        <f aca="false">G120+G121+G122+G123</f>
        <v>165777.840379594</v>
      </c>
      <c r="H119" s="13" t="n">
        <f aca="false">H120+H121+H122+H123</f>
        <v>533040.231011142</v>
      </c>
      <c r="I119" s="13" t="n">
        <f aca="false">I120+I121+I122+I123</f>
        <v>195313.404267104</v>
      </c>
      <c r="J119" s="13" t="n">
        <f aca="false">J120+J121+J122+J123</f>
        <v>455937.928878847</v>
      </c>
      <c r="K119" s="13" t="n">
        <f aca="false">K120+K121+K122+K123</f>
        <v>336746.299740655</v>
      </c>
      <c r="L119" s="13" t="n">
        <f aca="false">L120+L121+L122+L123</f>
        <v>424118.607048982</v>
      </c>
      <c r="M119" s="13" t="n">
        <f aca="false">M120+M121+M122+M123</f>
        <v>287446.106091632</v>
      </c>
      <c r="N119" s="13" t="n">
        <f aca="false">N120+N121+N122+N123</f>
        <v>199935.480882673</v>
      </c>
      <c r="O119" s="13" t="n">
        <f aca="false">O120+O121+O122+O123</f>
        <v>152380.687987053</v>
      </c>
      <c r="P119" s="13" t="n">
        <f aca="false">P120+P121+P122+P123</f>
        <v>192404.977063923</v>
      </c>
      <c r="Q119" s="13" t="n">
        <f aca="false">Q120+Q121+Q122+Q123</f>
        <v>171044.601121674</v>
      </c>
      <c r="R119" s="13" t="n">
        <f aca="false">R120+R121+R122+R123</f>
        <v>227755.56571682</v>
      </c>
      <c r="S119" s="13" t="n">
        <f aca="false">S120+S121+S122+S123</f>
        <v>172020.004434038</v>
      </c>
      <c r="T119" s="13" t="n">
        <f aca="false">T120+T121+T122+T123</f>
        <v>223677.891227381</v>
      </c>
      <c r="U119" s="13" t="n">
        <f aca="false">U120+U121+U122+U123</f>
        <v>561049.026463701</v>
      </c>
      <c r="V119" s="13" t="n">
        <f aca="false">V120+V121+V122+V123</f>
        <v>322759.526343413</v>
      </c>
      <c r="W119" s="13" t="n">
        <f aca="false">W120+W121+W122+W123</f>
        <v>304525.522962137</v>
      </c>
      <c r="X119" s="13" t="n">
        <f aca="false">SUM(C119:W119)</f>
        <v>6090865.36381713</v>
      </c>
    </row>
    <row r="120" customFormat="false" ht="13.8" hidden="false" customHeight="false" outlineLevel="0" collapsed="false">
      <c r="A120" s="16" t="n">
        <v>1.1</v>
      </c>
      <c r="B120" s="17" t="s">
        <v>27</v>
      </c>
      <c r="C120" s="18" t="n">
        <v>151936.023481859</v>
      </c>
      <c r="D120" s="18" t="n">
        <v>266249.443745343</v>
      </c>
      <c r="E120" s="18" t="n">
        <v>48571.7074990156</v>
      </c>
      <c r="F120" s="18" t="n">
        <v>275730.132285625</v>
      </c>
      <c r="G120" s="18" t="n">
        <v>90797.6602765887</v>
      </c>
      <c r="H120" s="18" t="n">
        <v>360004.438388102</v>
      </c>
      <c r="I120" s="18" t="n">
        <v>101171.483000142</v>
      </c>
      <c r="J120" s="18" t="n">
        <v>265692.591990381</v>
      </c>
      <c r="K120" s="18" t="n">
        <v>237815.041647234</v>
      </c>
      <c r="L120" s="18" t="n">
        <v>274557.38867245</v>
      </c>
      <c r="M120" s="18" t="n">
        <v>198646.956089152</v>
      </c>
      <c r="N120" s="18" t="n">
        <v>94921.9014718148</v>
      </c>
      <c r="O120" s="18" t="n">
        <v>84968.6909610786</v>
      </c>
      <c r="P120" s="18" t="n">
        <v>92152.4337080708</v>
      </c>
      <c r="Q120" s="18" t="n">
        <v>28115.312225345</v>
      </c>
      <c r="R120" s="18" t="n">
        <v>139410.687563126</v>
      </c>
      <c r="S120" s="18" t="n">
        <v>89731.2590353228</v>
      </c>
      <c r="T120" s="18" t="n">
        <v>122598.270553892</v>
      </c>
      <c r="U120" s="18" t="n">
        <v>464564.440845212</v>
      </c>
      <c r="V120" s="18" t="n">
        <v>196441.26865087</v>
      </c>
      <c r="W120" s="18" t="n">
        <v>181531.650925469</v>
      </c>
      <c r="X120" s="19" t="n">
        <f aca="false">SUM(C120:W120)</f>
        <v>3765608.78301609</v>
      </c>
    </row>
    <row r="121" customFormat="false" ht="13.8" hidden="false" customHeight="false" outlineLevel="0" collapsed="false">
      <c r="A121" s="16" t="n">
        <v>1.2</v>
      </c>
      <c r="B121" s="17" t="s">
        <v>28</v>
      </c>
      <c r="C121" s="18" t="n">
        <v>83969.0515141856</v>
      </c>
      <c r="D121" s="18" t="n">
        <v>163423.728863105</v>
      </c>
      <c r="E121" s="18" t="n">
        <v>55025.8893669308</v>
      </c>
      <c r="F121" s="18" t="n">
        <v>50669.4524513765</v>
      </c>
      <c r="G121" s="18" t="n">
        <v>53189.9202769433</v>
      </c>
      <c r="H121" s="18" t="n">
        <v>153105.151735989</v>
      </c>
      <c r="I121" s="18" t="n">
        <v>79833.246718725</v>
      </c>
      <c r="J121" s="18" t="n">
        <v>170893.37965683</v>
      </c>
      <c r="K121" s="18" t="n">
        <v>78376.6783406378</v>
      </c>
      <c r="L121" s="18" t="n">
        <v>128760.084048278</v>
      </c>
      <c r="M121" s="18" t="n">
        <v>76964.307203104</v>
      </c>
      <c r="N121" s="18" t="n">
        <v>90993.8938769315</v>
      </c>
      <c r="O121" s="18" t="n">
        <v>45441.2977287046</v>
      </c>
      <c r="P121" s="18" t="n">
        <v>89754.436229951</v>
      </c>
      <c r="Q121" s="18" t="n">
        <v>57817.9837303323</v>
      </c>
      <c r="R121" s="18" t="n">
        <v>75475.6168138992</v>
      </c>
      <c r="S121" s="18" t="n">
        <v>68386.3400197997</v>
      </c>
      <c r="T121" s="18" t="n">
        <v>87064.4840542522</v>
      </c>
      <c r="U121" s="18" t="n">
        <v>81058.2258029279</v>
      </c>
      <c r="V121" s="18" t="n">
        <v>101000.055976112</v>
      </c>
      <c r="W121" s="18" t="n">
        <v>73069.3563920171</v>
      </c>
      <c r="X121" s="19" t="n">
        <f aca="false">SUM(C121:W121)</f>
        <v>1864272.58080103</v>
      </c>
    </row>
    <row r="122" customFormat="false" ht="13.8" hidden="false" customHeight="false" outlineLevel="0" collapsed="false">
      <c r="A122" s="16" t="n">
        <v>1.3</v>
      </c>
      <c r="B122" s="17" t="s">
        <v>29</v>
      </c>
      <c r="C122" s="18" t="n">
        <v>11440.326670474</v>
      </c>
      <c r="D122" s="18" t="n">
        <v>20020.5716733295</v>
      </c>
      <c r="E122" s="18" t="n">
        <v>15400.439748715</v>
      </c>
      <c r="F122" s="18" t="n">
        <v>9240.26384922901</v>
      </c>
      <c r="G122" s="18" t="n">
        <v>19580.5591090805</v>
      </c>
      <c r="H122" s="18" t="n">
        <v>13860.3957738435</v>
      </c>
      <c r="I122" s="18" t="n">
        <v>9020.25756710451</v>
      </c>
      <c r="J122" s="18" t="n">
        <v>14960.427184466</v>
      </c>
      <c r="K122" s="18" t="n">
        <v>16720.477441462</v>
      </c>
      <c r="L122" s="18" t="n">
        <v>16720.477441462</v>
      </c>
      <c r="M122" s="18" t="n">
        <v>9900.28269560251</v>
      </c>
      <c r="N122" s="18" t="n">
        <v>12540.3580810965</v>
      </c>
      <c r="O122" s="18" t="n">
        <v>17380.4962878355</v>
      </c>
      <c r="P122" s="18" t="n">
        <v>6160.17589948601</v>
      </c>
      <c r="Q122" s="18" t="n">
        <v>84482.4123358081</v>
      </c>
      <c r="R122" s="18" t="n">
        <v>9240.26384922901</v>
      </c>
      <c r="S122" s="18" t="n">
        <v>11220.3203883495</v>
      </c>
      <c r="T122" s="18" t="n">
        <v>10120.288977727</v>
      </c>
      <c r="U122" s="18" t="n">
        <v>10560.301541976</v>
      </c>
      <c r="V122" s="18" t="n">
        <v>18700.5339805825</v>
      </c>
      <c r="W122" s="18" t="n">
        <v>47961.3695031411</v>
      </c>
      <c r="X122" s="19" t="n">
        <f aca="false">SUM(C122:W122)</f>
        <v>385231</v>
      </c>
    </row>
    <row r="123" customFormat="false" ht="13.8" hidden="false" customHeight="false" outlineLevel="0" collapsed="false">
      <c r="A123" s="16" t="n">
        <v>1.4</v>
      </c>
      <c r="B123" s="17" t="s">
        <v>30</v>
      </c>
      <c r="C123" s="19" t="n">
        <v>1572.2320754717</v>
      </c>
      <c r="D123" s="19" t="n">
        <v>4430.8358490566</v>
      </c>
      <c r="E123" s="19" t="n">
        <v>2860.0330754717</v>
      </c>
      <c r="F123" s="19" t="n">
        <v>4391.53004716981</v>
      </c>
      <c r="G123" s="19" t="n">
        <v>2209.70071698113</v>
      </c>
      <c r="H123" s="19" t="n">
        <v>6070.24511320755</v>
      </c>
      <c r="I123" s="19" t="n">
        <v>5288.41698113208</v>
      </c>
      <c r="J123" s="19" t="n">
        <v>4391.53004716981</v>
      </c>
      <c r="K123" s="19" t="n">
        <v>3834.10231132075</v>
      </c>
      <c r="L123" s="19" t="n">
        <v>4080.65688679245</v>
      </c>
      <c r="M123" s="19" t="n">
        <v>1934.56010377359</v>
      </c>
      <c r="N123" s="19" t="n">
        <v>1479.32745283019</v>
      </c>
      <c r="O123" s="19" t="n">
        <v>4590.20300943396</v>
      </c>
      <c r="P123" s="19" t="n">
        <v>4337.93122641509</v>
      </c>
      <c r="Q123" s="19" t="n">
        <v>628.892830188679</v>
      </c>
      <c r="R123" s="19" t="n">
        <v>3628.99749056604</v>
      </c>
      <c r="S123" s="19" t="n">
        <v>2682.08499056604</v>
      </c>
      <c r="T123" s="19" t="n">
        <v>3894.84764150943</v>
      </c>
      <c r="U123" s="19" t="n">
        <v>4866.05827358491</v>
      </c>
      <c r="V123" s="19" t="n">
        <v>6617.66773584906</v>
      </c>
      <c r="W123" s="19" t="n">
        <v>1963.14614150943</v>
      </c>
      <c r="X123" s="19" t="n">
        <f aca="false">SUM(C123:W123)</f>
        <v>75753</v>
      </c>
    </row>
    <row r="124" customFormat="false" ht="13.8" hidden="false" customHeight="false" outlineLevel="0" collapsed="false">
      <c r="A124" s="11" t="n">
        <v>2</v>
      </c>
      <c r="B124" s="17" t="s">
        <v>31</v>
      </c>
      <c r="C124" s="18" t="n">
        <v>433.01364060439</v>
      </c>
      <c r="D124" s="18" t="n">
        <v>73.2672035688625</v>
      </c>
      <c r="E124" s="18" t="n">
        <v>1169.40860330363</v>
      </c>
      <c r="F124" s="18" t="n">
        <v>12.4531908505003</v>
      </c>
      <c r="G124" s="18" t="n">
        <v>856.180139265709</v>
      </c>
      <c r="H124" s="18" t="n">
        <v>82.1649991242274</v>
      </c>
      <c r="I124" s="18" t="n">
        <v>115.987791015646</v>
      </c>
      <c r="J124" s="18" t="n">
        <v>81.6996332479008</v>
      </c>
      <c r="K124" s="18" t="n">
        <v>32.6500698830754</v>
      </c>
      <c r="L124" s="18" t="n">
        <v>152.937841595979</v>
      </c>
      <c r="M124" s="18" t="n">
        <v>26.8236891114662</v>
      </c>
      <c r="N124" s="18" t="n">
        <v>15.0592397579293</v>
      </c>
      <c r="O124" s="18" t="n">
        <v>0</v>
      </c>
      <c r="P124" s="18" t="n">
        <v>833.935650377297</v>
      </c>
      <c r="Q124" s="18" t="n">
        <v>20.0293473170976</v>
      </c>
      <c r="R124" s="18" t="n">
        <v>4126.06416195716</v>
      </c>
      <c r="S124" s="18" t="n">
        <v>108.988688235694</v>
      </c>
      <c r="T124" s="18" t="n">
        <v>205.189122189932</v>
      </c>
      <c r="U124" s="18" t="n">
        <v>50.5573488041236</v>
      </c>
      <c r="V124" s="18" t="n">
        <v>1996.54991188656</v>
      </c>
      <c r="W124" s="18" t="n">
        <v>22.0397279028286</v>
      </c>
      <c r="X124" s="19" t="n">
        <f aca="false">SUM(C124:W124)</f>
        <v>10415</v>
      </c>
    </row>
    <row r="125" customFormat="false" ht="13.8" hidden="false" customHeight="false" outlineLevel="0" collapsed="false">
      <c r="A125" s="11"/>
      <c r="B125" s="20" t="s">
        <v>32</v>
      </c>
      <c r="C125" s="21" t="n">
        <f aca="false">C119+C124</f>
        <v>249350.647382595</v>
      </c>
      <c r="D125" s="21" t="n">
        <f aca="false">D119+D124</f>
        <v>454197.847334403</v>
      </c>
      <c r="E125" s="21" t="n">
        <f aca="false">E119+E124</f>
        <v>123027.478293437</v>
      </c>
      <c r="F125" s="21" t="n">
        <f aca="false">F119+F124</f>
        <v>340043.831824251</v>
      </c>
      <c r="G125" s="21" t="n">
        <f aca="false">G119+G124</f>
        <v>166634.020518859</v>
      </c>
      <c r="H125" s="21" t="n">
        <f aca="false">H119+H124</f>
        <v>533122.396010266</v>
      </c>
      <c r="I125" s="21" t="n">
        <f aca="false">I119+I124</f>
        <v>195429.392058119</v>
      </c>
      <c r="J125" s="21" t="n">
        <f aca="false">J119+J124</f>
        <v>456019.628512095</v>
      </c>
      <c r="K125" s="21" t="n">
        <f aca="false">K119+K124</f>
        <v>336778.949810538</v>
      </c>
      <c r="L125" s="21" t="n">
        <f aca="false">L119+L124</f>
        <v>424271.544890578</v>
      </c>
      <c r="M125" s="21" t="n">
        <f aca="false">M119+M124</f>
        <v>287472.929780744</v>
      </c>
      <c r="N125" s="21" t="n">
        <f aca="false">N119+N124</f>
        <v>199950.540122431</v>
      </c>
      <c r="O125" s="21" t="n">
        <f aca="false">O119+O124</f>
        <v>152380.687987053</v>
      </c>
      <c r="P125" s="21" t="n">
        <f aca="false">P119+P124</f>
        <v>193238.9127143</v>
      </c>
      <c r="Q125" s="21" t="n">
        <f aca="false">Q119+Q124</f>
        <v>171064.630468991</v>
      </c>
      <c r="R125" s="21" t="n">
        <f aca="false">R119+R124</f>
        <v>231881.629878777</v>
      </c>
      <c r="S125" s="21" t="n">
        <f aca="false">S119+S124</f>
        <v>172128.993122274</v>
      </c>
      <c r="T125" s="21" t="n">
        <f aca="false">T119+T124</f>
        <v>223883.080349571</v>
      </c>
      <c r="U125" s="21" t="n">
        <f aca="false">U119+U124</f>
        <v>561099.583812505</v>
      </c>
      <c r="V125" s="21" t="n">
        <f aca="false">V119+V124</f>
        <v>324756.0762553</v>
      </c>
      <c r="W125" s="21" t="n">
        <f aca="false">W119+W124</f>
        <v>304547.562690039</v>
      </c>
      <c r="X125" s="13" t="n">
        <f aca="false">SUM(C125:W125)</f>
        <v>6101280.36381713</v>
      </c>
    </row>
    <row r="126" customFormat="false" ht="13.8" hidden="false" customHeight="false" outlineLevel="0" collapsed="false">
      <c r="A126" s="11" t="n">
        <v>3</v>
      </c>
      <c r="B126" s="17" t="s">
        <v>33</v>
      </c>
      <c r="C126" s="18" t="n">
        <v>103156.761737607</v>
      </c>
      <c r="D126" s="18" t="n">
        <v>96268.6301299505</v>
      </c>
      <c r="E126" s="18" t="n">
        <v>1108061.55759209</v>
      </c>
      <c r="F126" s="18" t="n">
        <v>30832.2560248541</v>
      </c>
      <c r="G126" s="18" t="n">
        <v>1326485.90010198</v>
      </c>
      <c r="H126" s="18" t="n">
        <v>96385.2206261381</v>
      </c>
      <c r="I126" s="18" t="n">
        <v>147458.289189638</v>
      </c>
      <c r="J126" s="18" t="n">
        <v>81496.8524182253</v>
      </c>
      <c r="K126" s="18" t="n">
        <v>30650.0171935967</v>
      </c>
      <c r="L126" s="18" t="n">
        <v>174523.465672185</v>
      </c>
      <c r="M126" s="18" t="n">
        <v>31019.7118716128</v>
      </c>
      <c r="N126" s="18" t="n">
        <v>33992.532493123</v>
      </c>
      <c r="O126" s="18" t="n">
        <v>11301.5213939161</v>
      </c>
      <c r="P126" s="18" t="n">
        <v>36825.9029879668</v>
      </c>
      <c r="Q126" s="18" t="n">
        <v>79265.1721402553</v>
      </c>
      <c r="R126" s="18" t="n">
        <v>284490.511838089</v>
      </c>
      <c r="S126" s="18" t="n">
        <v>150321.173495194</v>
      </c>
      <c r="T126" s="18" t="n">
        <v>104017.272746041</v>
      </c>
      <c r="U126" s="18" t="n">
        <v>58085.0921339396</v>
      </c>
      <c r="V126" s="18" t="n">
        <v>240383.390581848</v>
      </c>
      <c r="W126" s="18" t="n">
        <v>229707.957238851</v>
      </c>
      <c r="X126" s="19" t="n">
        <f aca="false">SUM(C126:W126)</f>
        <v>4454729.1896071</v>
      </c>
    </row>
    <row r="127" customFormat="false" ht="13.8" hidden="false" customHeight="false" outlineLevel="0" collapsed="false">
      <c r="A127" s="11" t="n">
        <v>4</v>
      </c>
      <c r="B127" s="17" t="s">
        <v>34</v>
      </c>
      <c r="C127" s="18" t="n">
        <v>9542.61826767893</v>
      </c>
      <c r="D127" s="18" t="n">
        <v>12239.8075843986</v>
      </c>
      <c r="E127" s="18" t="n">
        <v>14297.1083200105</v>
      </c>
      <c r="F127" s="18" t="n">
        <v>6944.21743712514</v>
      </c>
      <c r="G127" s="18" t="n">
        <v>21554.9064219759</v>
      </c>
      <c r="H127" s="18" t="n">
        <v>11776.4450981022</v>
      </c>
      <c r="I127" s="18" t="n">
        <v>6330.78461599927</v>
      </c>
      <c r="J127" s="18" t="n">
        <v>9113.78950207829</v>
      </c>
      <c r="K127" s="18" t="n">
        <v>8799.11673268365</v>
      </c>
      <c r="L127" s="18" t="n">
        <v>12536.8724134446</v>
      </c>
      <c r="M127" s="18" t="n">
        <v>8755.69430121477</v>
      </c>
      <c r="N127" s="18" t="n">
        <v>7952.43414935724</v>
      </c>
      <c r="O127" s="18" t="n">
        <v>3623.22889644273</v>
      </c>
      <c r="P127" s="18" t="n">
        <v>4388.46532210812</v>
      </c>
      <c r="Q127" s="18" t="n">
        <v>6055.31891456944</v>
      </c>
      <c r="R127" s="18" t="n">
        <v>11897.1172282388</v>
      </c>
      <c r="S127" s="18" t="n">
        <v>7388.35764046344</v>
      </c>
      <c r="T127" s="18" t="n">
        <v>8755.61115851079</v>
      </c>
      <c r="U127" s="18" t="n">
        <v>10281.9288496493</v>
      </c>
      <c r="V127" s="18" t="n">
        <v>38234.8358578557</v>
      </c>
      <c r="W127" s="18" t="n">
        <v>8579.11152254232</v>
      </c>
      <c r="X127" s="19" t="n">
        <f aca="false">SUM(C127:W127)</f>
        <v>229047.77023445</v>
      </c>
    </row>
    <row r="128" customFormat="false" ht="13.8" hidden="false" customHeight="false" outlineLevel="0" collapsed="false">
      <c r="A128" s="11" t="n">
        <v>5</v>
      </c>
      <c r="B128" s="17" t="s">
        <v>35</v>
      </c>
      <c r="C128" s="18" t="n">
        <v>51610.1036636427</v>
      </c>
      <c r="D128" s="18" t="n">
        <v>96186.96863224</v>
      </c>
      <c r="E128" s="18" t="n">
        <v>323826.159071877</v>
      </c>
      <c r="F128" s="18" t="n">
        <v>116890.445917655</v>
      </c>
      <c r="G128" s="18" t="n">
        <v>254781.548220516</v>
      </c>
      <c r="H128" s="18" t="n">
        <v>141061.012700628</v>
      </c>
      <c r="I128" s="18" t="n">
        <v>71025.8048499651</v>
      </c>
      <c r="J128" s="18" t="n">
        <v>190194.623866015</v>
      </c>
      <c r="K128" s="18" t="n">
        <v>230214.742637823</v>
      </c>
      <c r="L128" s="18" t="n">
        <v>85290.4016399164</v>
      </c>
      <c r="M128" s="18" t="n">
        <v>254583.428820656</v>
      </c>
      <c r="N128" s="18" t="n">
        <v>132145.639706909</v>
      </c>
      <c r="O128" s="18" t="n">
        <v>56761.2080600139</v>
      </c>
      <c r="P128" s="18" t="n">
        <v>65874.7004535938</v>
      </c>
      <c r="Q128" s="18" t="n">
        <v>40416.3575715282</v>
      </c>
      <c r="R128" s="18" t="n">
        <v>189005.907466853</v>
      </c>
      <c r="S128" s="18" t="n">
        <v>131848.460607118</v>
      </c>
      <c r="T128" s="18" t="n">
        <v>97177.5656315422</v>
      </c>
      <c r="U128" s="18" t="n">
        <v>154037.833391486</v>
      </c>
      <c r="V128" s="18" t="n">
        <v>116890.445917655</v>
      </c>
      <c r="W128" s="18" t="n">
        <v>39227.6411723657</v>
      </c>
      <c r="X128" s="19" t="n">
        <f aca="false">SUM(C128:W128)</f>
        <v>2839051</v>
      </c>
    </row>
    <row r="129" customFormat="false" ht="13.8" hidden="false" customHeight="false" outlineLevel="0" collapsed="false">
      <c r="A129" s="11"/>
      <c r="B129" s="20" t="s">
        <v>36</v>
      </c>
      <c r="C129" s="21" t="n">
        <f aca="false">C126+C127+C128</f>
        <v>164309.483668929</v>
      </c>
      <c r="D129" s="21" t="n">
        <f aca="false">D126+D127+D128</f>
        <v>204695.406346589</v>
      </c>
      <c r="E129" s="21" t="n">
        <f aca="false">E126+E127+E128</f>
        <v>1446184.82498398</v>
      </c>
      <c r="F129" s="21" t="n">
        <f aca="false">F126+F127+F128</f>
        <v>154666.919379634</v>
      </c>
      <c r="G129" s="21" t="n">
        <f aca="false">G126+G127+G128</f>
        <v>1602822.35474447</v>
      </c>
      <c r="H129" s="21" t="n">
        <f aca="false">H126+H127+H128</f>
        <v>249222.678424868</v>
      </c>
      <c r="I129" s="21" t="n">
        <f aca="false">I126+I127+I128</f>
        <v>224814.878655602</v>
      </c>
      <c r="J129" s="21" t="n">
        <f aca="false">J126+J127+J128</f>
        <v>280805.265786319</v>
      </c>
      <c r="K129" s="21" t="n">
        <f aca="false">K126+K127+K128</f>
        <v>269663.876564103</v>
      </c>
      <c r="L129" s="21" t="n">
        <f aca="false">L126+L127+L128</f>
        <v>272350.739725546</v>
      </c>
      <c r="M129" s="21" t="n">
        <f aca="false">M126+M127+M128</f>
        <v>294358.834993484</v>
      </c>
      <c r="N129" s="21" t="n">
        <f aca="false">N126+N127+N128</f>
        <v>174090.606349389</v>
      </c>
      <c r="O129" s="21" t="n">
        <f aca="false">O126+O127+O128</f>
        <v>71685.9583503727</v>
      </c>
      <c r="P129" s="21" t="n">
        <f aca="false">P126+P127+P128</f>
        <v>107089.068763669</v>
      </c>
      <c r="Q129" s="21" t="n">
        <f aca="false">Q126+Q127+Q128</f>
        <v>125736.848626353</v>
      </c>
      <c r="R129" s="21" t="n">
        <f aca="false">R126+R127+R128</f>
        <v>485393.536533181</v>
      </c>
      <c r="S129" s="21" t="n">
        <f aca="false">S126+S127+S128</f>
        <v>289557.991742775</v>
      </c>
      <c r="T129" s="21" t="n">
        <f aca="false">T126+T127+T128</f>
        <v>209950.449536094</v>
      </c>
      <c r="U129" s="21" t="n">
        <f aca="false">U126+U127+U128</f>
        <v>222404.854375075</v>
      </c>
      <c r="V129" s="21" t="n">
        <f aca="false">V126+V127+V128</f>
        <v>395508.672357359</v>
      </c>
      <c r="W129" s="21" t="n">
        <f aca="false">W126+W127+W128</f>
        <v>277514.709933759</v>
      </c>
      <c r="X129" s="13" t="n">
        <f aca="false">SUM(C129:W129)</f>
        <v>7522827.95984155</v>
      </c>
    </row>
    <row r="130" customFormat="false" ht="14.25" hidden="false" customHeight="false" outlineLevel="0" collapsed="false">
      <c r="A130" s="11" t="n">
        <v>6</v>
      </c>
      <c r="B130" s="12" t="s">
        <v>37</v>
      </c>
      <c r="C130" s="21" t="n">
        <f aca="false">C131+C132</f>
        <v>300174.962729213</v>
      </c>
      <c r="D130" s="21" t="n">
        <f aca="false">D131+D132</f>
        <v>36033.0204656245</v>
      </c>
      <c r="E130" s="21" t="n">
        <f aca="false">E131+E132</f>
        <v>537025.049181494</v>
      </c>
      <c r="F130" s="21" t="n">
        <f aca="false">F131+F132</f>
        <v>26552.2518717205</v>
      </c>
      <c r="G130" s="21" t="n">
        <f aca="false">G131+G132</f>
        <v>747438.894893809</v>
      </c>
      <c r="H130" s="21" t="n">
        <f aca="false">H131+H132</f>
        <v>72986.8302506015</v>
      </c>
      <c r="I130" s="21" t="n">
        <f aca="false">I131+I132</f>
        <v>67857.8634927345</v>
      </c>
      <c r="J130" s="21" t="n">
        <f aca="false">J131+J132</f>
        <v>27578.9297822482</v>
      </c>
      <c r="K130" s="21" t="n">
        <f aca="false">K131+K132</f>
        <v>25221.4636222808</v>
      </c>
      <c r="L130" s="21" t="n">
        <f aca="false">L131+L132</f>
        <v>163907.586808828</v>
      </c>
      <c r="M130" s="21" t="n">
        <f aca="false">M131+M132</f>
        <v>37091.9064280515</v>
      </c>
      <c r="N130" s="21" t="n">
        <f aca="false">N131+N132</f>
        <v>8490.70694214877</v>
      </c>
      <c r="O130" s="21" t="n">
        <f aca="false">O131+O132</f>
        <v>14456.9668874765</v>
      </c>
      <c r="P130" s="21" t="n">
        <f aca="false">P131+P132</f>
        <v>27361.4976920528</v>
      </c>
      <c r="Q130" s="21" t="n">
        <f aca="false">Q131+Q132</f>
        <v>64578.2463888345</v>
      </c>
      <c r="R130" s="21" t="n">
        <f aca="false">R131+R132</f>
        <v>554795.646887489</v>
      </c>
      <c r="S130" s="21" t="n">
        <f aca="false">S131+S132</f>
        <v>100409.16599851</v>
      </c>
      <c r="T130" s="21" t="n">
        <f aca="false">T131+T132</f>
        <v>70429.0022086765</v>
      </c>
      <c r="U130" s="21" t="n">
        <f aca="false">U131+U132</f>
        <v>42769.3670858939</v>
      </c>
      <c r="V130" s="21" t="n">
        <f aca="false">V131+V132</f>
        <v>190067.260011644</v>
      </c>
      <c r="W130" s="21" t="n">
        <f aca="false">W131+W132</f>
        <v>47288.3803706688</v>
      </c>
      <c r="X130" s="13" t="n">
        <f aca="false">SUM(C130:W130)</f>
        <v>3162515</v>
      </c>
    </row>
    <row r="131" customFormat="false" ht="13.8" hidden="false" customHeight="false" outlineLevel="0" collapsed="false">
      <c r="A131" s="16" t="n">
        <v>6.1</v>
      </c>
      <c r="B131" s="17" t="s">
        <v>38</v>
      </c>
      <c r="C131" s="18" t="n">
        <v>294535.239855526</v>
      </c>
      <c r="D131" s="18" t="n">
        <v>32301.9229592958</v>
      </c>
      <c r="E131" s="18" t="n">
        <v>531098.148879848</v>
      </c>
      <c r="F131" s="18" t="n">
        <v>23985.3274771947</v>
      </c>
      <c r="G131" s="18" t="n">
        <v>726565.513995467</v>
      </c>
      <c r="H131" s="18" t="n">
        <v>66493.3067930211</v>
      </c>
      <c r="I131" s="18" t="n">
        <v>62880.8577604914</v>
      </c>
      <c r="J131" s="18" t="n">
        <v>23867.7137901628</v>
      </c>
      <c r="K131" s="18" t="n">
        <v>22544.0863708477</v>
      </c>
      <c r="L131" s="18" t="n">
        <v>157933.191778712</v>
      </c>
      <c r="M131" s="18" t="n">
        <v>31181.5740549416</v>
      </c>
      <c r="N131" s="18" t="n">
        <v>5255.54276333382</v>
      </c>
      <c r="O131" s="18" t="n">
        <v>11047.287194748</v>
      </c>
      <c r="P131" s="18" t="n">
        <v>23603.8915000663</v>
      </c>
      <c r="Q131" s="18" t="n">
        <v>61523.1203667785</v>
      </c>
      <c r="R131" s="18" t="n">
        <v>550358.755625523</v>
      </c>
      <c r="S131" s="18" t="n">
        <v>95661.9022086337</v>
      </c>
      <c r="T131" s="18" t="n">
        <v>66010.8879323843</v>
      </c>
      <c r="U131" s="18" t="n">
        <v>37659.817925362</v>
      </c>
      <c r="V131" s="18" t="n">
        <v>183957.007967532</v>
      </c>
      <c r="W131" s="18" t="n">
        <v>40171.9028001312</v>
      </c>
      <c r="X131" s="19" t="n">
        <f aca="false">SUM(C131:W131)</f>
        <v>3048637</v>
      </c>
    </row>
    <row r="132" customFormat="false" ht="13.8" hidden="false" customHeight="false" outlineLevel="0" collapsed="false">
      <c r="A132" s="16" t="n">
        <v>6.2</v>
      </c>
      <c r="B132" s="17" t="s">
        <v>39</v>
      </c>
      <c r="C132" s="18" t="n">
        <v>5639.72287368697</v>
      </c>
      <c r="D132" s="18" t="n">
        <v>3731.09750632875</v>
      </c>
      <c r="E132" s="18" t="n">
        <v>5926.90030164596</v>
      </c>
      <c r="F132" s="18" t="n">
        <v>2566.92439452576</v>
      </c>
      <c r="G132" s="18" t="n">
        <v>20873.3808983424</v>
      </c>
      <c r="H132" s="18" t="n">
        <v>6493.52345758043</v>
      </c>
      <c r="I132" s="18" t="n">
        <v>4977.00573224314</v>
      </c>
      <c r="J132" s="18" t="n">
        <v>3711.21599208543</v>
      </c>
      <c r="K132" s="18" t="n">
        <v>2677.37725143306</v>
      </c>
      <c r="L132" s="18" t="n">
        <v>5974.3950301161</v>
      </c>
      <c r="M132" s="18" t="n">
        <v>5910.33237310986</v>
      </c>
      <c r="N132" s="18" t="n">
        <v>3235.16417881495</v>
      </c>
      <c r="O132" s="18" t="n">
        <v>3409.67969272849</v>
      </c>
      <c r="P132" s="18" t="n">
        <v>3757.6061919865</v>
      </c>
      <c r="Q132" s="18" t="n">
        <v>3055.12602205604</v>
      </c>
      <c r="R132" s="18" t="n">
        <v>4436.89126196642</v>
      </c>
      <c r="S132" s="18" t="n">
        <v>4747.26378987595</v>
      </c>
      <c r="T132" s="18" t="n">
        <v>4418.11427629218</v>
      </c>
      <c r="U132" s="18" t="n">
        <v>5109.54916053191</v>
      </c>
      <c r="V132" s="18" t="n">
        <v>6110.25204411208</v>
      </c>
      <c r="W132" s="18" t="n">
        <v>7116.47757053763</v>
      </c>
      <c r="X132" s="19" t="n">
        <f aca="false">SUM(C132:W132)</f>
        <v>113878</v>
      </c>
    </row>
    <row r="133" customFormat="false" ht="14.25" hidden="false" customHeight="false" outlineLevel="0" collapsed="false">
      <c r="A133" s="11" t="n">
        <v>7</v>
      </c>
      <c r="B133" s="12" t="s">
        <v>60</v>
      </c>
      <c r="C133" s="21" t="n">
        <f aca="false">C135+C136+C137+C138+C139</f>
        <v>95077.0808265045</v>
      </c>
      <c r="D133" s="21" t="n">
        <f aca="false">D135+D136+D137+D138+D139</f>
        <v>30380.9762018147</v>
      </c>
      <c r="E133" s="21" t="n">
        <f aca="false">E135+E136+E137+E138+E139</f>
        <v>299093.11651792</v>
      </c>
      <c r="F133" s="21" t="n">
        <f aca="false">F135+F136+F137+F138+F139</f>
        <v>26349.9915847796</v>
      </c>
      <c r="G133" s="21" t="n">
        <f aca="false">G135+G136+G137+G138+G139</f>
        <v>334340.91744569</v>
      </c>
      <c r="H133" s="21" t="n">
        <f aca="false">H135+H136+H137+H138+H139</f>
        <v>48897.7694458607</v>
      </c>
      <c r="I133" s="21" t="n">
        <f aca="false">I135+I136+I137+I138+I139</f>
        <v>52721.6243531027</v>
      </c>
      <c r="J133" s="21" t="n">
        <f aca="false">J135+J136+J137+J138+J139</f>
        <v>38013.9187158242</v>
      </c>
      <c r="K133" s="21" t="n">
        <f aca="false">K135+K136+K137+K138+K139</f>
        <v>17603.323522582</v>
      </c>
      <c r="L133" s="21" t="n">
        <f aca="false">L135+L136+L137+L138+L139</f>
        <v>59591.6979768117</v>
      </c>
      <c r="M133" s="21" t="n">
        <f aca="false">M135+M136+M137+M138+M139</f>
        <v>24829.1127200949</v>
      </c>
      <c r="N133" s="21" t="n">
        <f aca="false">N135+N136+N137+N138+N139</f>
        <v>22665.2974162689</v>
      </c>
      <c r="O133" s="21" t="n">
        <f aca="false">O135+O136+O137+O138+O139</f>
        <v>18381.9628238635</v>
      </c>
      <c r="P133" s="21" t="n">
        <f aca="false">P135+P136+P137+P138+P139</f>
        <v>13573.195923828</v>
      </c>
      <c r="Q133" s="21" t="n">
        <f aca="false">Q135+Q136+Q137+Q138+Q139</f>
        <v>43250.038964394</v>
      </c>
      <c r="R133" s="21" t="n">
        <f aca="false">R135+R136+R137+R138+R139</f>
        <v>44255.7607857899</v>
      </c>
      <c r="S133" s="21" t="n">
        <f aca="false">S135+S136+S137+S138+S139</f>
        <v>61703.1335785623</v>
      </c>
      <c r="T133" s="21" t="n">
        <f aca="false">T135+T136+T137+T138+T139</f>
        <v>92834.2634082762</v>
      </c>
      <c r="U133" s="21" t="n">
        <f aca="false">U135+U136+U137+U138+U139</f>
        <v>20246.6429368515</v>
      </c>
      <c r="V133" s="21" t="n">
        <f aca="false">V135+V136+V137+V138+V139</f>
        <v>46758.290855922</v>
      </c>
      <c r="W133" s="21" t="n">
        <f aca="false">W135+W136+W137+W138+W139</f>
        <v>107136.216794029</v>
      </c>
      <c r="X133" s="13" t="n">
        <f aca="false">SUM(C133:W133)</f>
        <v>1497704.33279877</v>
      </c>
    </row>
    <row r="134" customFormat="false" ht="13.8" hidden="false" customHeight="false" outlineLevel="0" collapsed="false">
      <c r="A134" s="17"/>
      <c r="B134" s="20" t="s">
        <v>61</v>
      </c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13"/>
    </row>
    <row r="135" customFormat="false" ht="13.8" hidden="false" customHeight="false" outlineLevel="0" collapsed="false">
      <c r="A135" s="16" t="n">
        <v>7.1</v>
      </c>
      <c r="B135" s="17" t="s">
        <v>42</v>
      </c>
      <c r="C135" s="18" t="n">
        <v>4394.33343455815</v>
      </c>
      <c r="D135" s="18" t="n">
        <v>4158.53993319162</v>
      </c>
      <c r="E135" s="18" t="n">
        <v>7063.0871545703</v>
      </c>
      <c r="F135" s="18" t="n">
        <v>3236.80170057698</v>
      </c>
      <c r="G135" s="18" t="n">
        <v>1961.37321591254</v>
      </c>
      <c r="H135" s="18" t="n">
        <v>1650.55450956575</v>
      </c>
      <c r="I135" s="18" t="n">
        <v>3279.67324627999</v>
      </c>
      <c r="J135" s="18" t="n">
        <v>11253.7807470392</v>
      </c>
      <c r="K135" s="18" t="n">
        <v>1939.93744306104</v>
      </c>
      <c r="L135" s="18" t="n">
        <v>4769.45945945946</v>
      </c>
      <c r="M135" s="18" t="n">
        <v>2829.52201639842</v>
      </c>
      <c r="N135" s="18" t="n">
        <v>3912.02854539933</v>
      </c>
      <c r="O135" s="18" t="n">
        <v>0</v>
      </c>
      <c r="P135" s="18" t="n">
        <v>4823.04889158822</v>
      </c>
      <c r="Q135" s="18" t="n">
        <v>13150.8466443972</v>
      </c>
      <c r="R135" s="18" t="n">
        <v>9946.19860309748</v>
      </c>
      <c r="S135" s="18" t="n">
        <v>12700.6954145156</v>
      </c>
      <c r="T135" s="18" t="n">
        <v>7824.05709079866</v>
      </c>
      <c r="U135" s="18" t="n">
        <v>1586.24719101124</v>
      </c>
      <c r="V135" s="18" t="n">
        <v>4876.63832371698</v>
      </c>
      <c r="W135" s="18" t="n">
        <v>71113</v>
      </c>
      <c r="X135" s="19" t="n">
        <f aca="false">SUM(C135:W135)</f>
        <v>176469.823565138</v>
      </c>
    </row>
    <row r="136" customFormat="false" ht="13.8" hidden="false" customHeight="false" outlineLevel="0" collapsed="false">
      <c r="A136" s="16" t="n">
        <v>7.2</v>
      </c>
      <c r="B136" s="17" t="s">
        <v>43</v>
      </c>
      <c r="C136" s="18" t="n">
        <v>69011.3275466322</v>
      </c>
      <c r="D136" s="18" t="n">
        <v>20356.7564282362</v>
      </c>
      <c r="E136" s="18" t="n">
        <v>250721.779837263</v>
      </c>
      <c r="F136" s="18" t="n">
        <v>12050.7446676209</v>
      </c>
      <c r="G136" s="18" t="n">
        <v>176271.006125482</v>
      </c>
      <c r="H136" s="18" t="n">
        <v>32237.7164813951</v>
      </c>
      <c r="I136" s="18" t="n">
        <v>41176.9228069607</v>
      </c>
      <c r="J136" s="18" t="n">
        <v>20694.1871710217</v>
      </c>
      <c r="K136" s="18" t="n">
        <v>10856.4468503337</v>
      </c>
      <c r="L136" s="18" t="n">
        <v>39746.3921108109</v>
      </c>
      <c r="M136" s="18" t="n">
        <v>15396.1070328634</v>
      </c>
      <c r="N136" s="18" t="n">
        <v>12901.7696573511</v>
      </c>
      <c r="O136" s="18" t="n">
        <v>14368.6106619568</v>
      </c>
      <c r="P136" s="18" t="n">
        <v>5797.08409883058</v>
      </c>
      <c r="Q136" s="18" t="n">
        <v>22666.7199517913</v>
      </c>
      <c r="R136" s="18" t="n">
        <v>22049.4069444921</v>
      </c>
      <c r="S136" s="18" t="n">
        <v>36318.8246128794</v>
      </c>
      <c r="T136" s="18" t="n">
        <v>66919.4322442533</v>
      </c>
      <c r="U136" s="18" t="n">
        <v>11824.877839598</v>
      </c>
      <c r="V136" s="18" t="n">
        <v>26995.3265015605</v>
      </c>
      <c r="W136" s="18" t="n">
        <v>26860.0696622996</v>
      </c>
      <c r="X136" s="19" t="n">
        <f aca="false">SUM(C136:W136)</f>
        <v>935221.509233633</v>
      </c>
    </row>
    <row r="137" customFormat="false" ht="13.8" hidden="false" customHeight="false" outlineLevel="0" collapsed="false">
      <c r="A137" s="16" t="n">
        <v>7.3</v>
      </c>
      <c r="B137" s="17" t="s">
        <v>44</v>
      </c>
      <c r="C137" s="18" t="n">
        <v>9810.43170314058</v>
      </c>
      <c r="D137" s="18" t="n">
        <v>2243.61348882004</v>
      </c>
      <c r="E137" s="18" t="n">
        <v>37381.066525481</v>
      </c>
      <c r="F137" s="18" t="n">
        <v>1128.01559770978</v>
      </c>
      <c r="G137" s="18" t="n">
        <v>25850.3389687858</v>
      </c>
      <c r="H137" s="18" t="n">
        <v>4032.42847343275</v>
      </c>
      <c r="I137" s="18" t="n">
        <v>5805.94306955675</v>
      </c>
      <c r="J137" s="18" t="n">
        <v>2444.9577315408</v>
      </c>
      <c r="K137" s="18" t="n">
        <v>1114.48916730674</v>
      </c>
      <c r="L137" s="18" t="n">
        <v>5271.75994101678</v>
      </c>
      <c r="M137" s="18" t="n">
        <v>1631.15445975096</v>
      </c>
      <c r="N137" s="18" t="n">
        <v>1602.77113038064</v>
      </c>
      <c r="O137" s="18" t="n">
        <v>2092.82705154018</v>
      </c>
      <c r="P137" s="18" t="n">
        <v>563.009947431715</v>
      </c>
      <c r="Q137" s="18" t="n">
        <v>3416.42152819237</v>
      </c>
      <c r="R137" s="18" t="n">
        <v>2832.34582849362</v>
      </c>
      <c r="S137" s="18" t="n">
        <v>5030.27989660829</v>
      </c>
      <c r="T137" s="18" t="n">
        <v>9264.49610228321</v>
      </c>
      <c r="U137" s="18" t="n">
        <v>1098.96703405734</v>
      </c>
      <c r="V137" s="18" t="n">
        <v>3427.95225574907</v>
      </c>
      <c r="W137" s="18" t="n">
        <v>3582.73009872163</v>
      </c>
      <c r="X137" s="19" t="n">
        <f aca="false">SUM(C137:W137)</f>
        <v>129626</v>
      </c>
    </row>
    <row r="138" customFormat="false" ht="13.8" hidden="false" customHeight="false" outlineLevel="0" collapsed="false">
      <c r="A138" s="16" t="n">
        <v>7.4</v>
      </c>
      <c r="B138" s="17" t="s">
        <v>45</v>
      </c>
      <c r="C138" s="18" t="n">
        <v>304.707259336182</v>
      </c>
      <c r="D138" s="18" t="n">
        <v>227.611536589351</v>
      </c>
      <c r="E138" s="18" t="n">
        <v>84.0980110373061</v>
      </c>
      <c r="F138" s="18" t="n">
        <v>702.377351385375</v>
      </c>
      <c r="G138" s="18" t="n">
        <v>171.664052607042</v>
      </c>
      <c r="H138" s="18" t="n">
        <v>739.653708270682</v>
      </c>
      <c r="I138" s="18" t="n">
        <v>53.7788725584814</v>
      </c>
      <c r="J138" s="18" t="n">
        <v>1015.69494389898</v>
      </c>
      <c r="K138" s="18" t="n">
        <v>1000.6690143347</v>
      </c>
      <c r="L138" s="18" t="n">
        <v>1409.83753612955</v>
      </c>
      <c r="M138" s="18" t="n">
        <v>848.174714541005</v>
      </c>
      <c r="N138" s="18" t="n">
        <v>124.573586596699</v>
      </c>
      <c r="O138" s="18" t="n">
        <v>153.03032613464</v>
      </c>
      <c r="P138" s="18" t="n">
        <v>606.342653266428</v>
      </c>
      <c r="Q138" s="18" t="n">
        <v>0</v>
      </c>
      <c r="R138" s="18" t="n">
        <v>374.128175491297</v>
      </c>
      <c r="S138" s="18" t="n">
        <v>145.534708693163</v>
      </c>
      <c r="T138" s="18" t="n">
        <v>307.709836538959</v>
      </c>
      <c r="U138" s="18" t="n">
        <v>893.507059732949</v>
      </c>
      <c r="V138" s="18" t="n">
        <v>599.361476663345</v>
      </c>
      <c r="W138" s="18" t="n">
        <v>499.545176193864</v>
      </c>
      <c r="X138" s="19" t="n">
        <f aca="false">SUM(C138:W138)</f>
        <v>10262</v>
      </c>
    </row>
    <row r="139" customFormat="false" ht="13.8" hidden="false" customHeight="false" outlineLevel="0" collapsed="false">
      <c r="A139" s="17" t="n">
        <v>7.5</v>
      </c>
      <c r="B139" s="17" t="s">
        <v>46</v>
      </c>
      <c r="C139" s="18" t="n">
        <v>11556.2808828374</v>
      </c>
      <c r="D139" s="18" t="n">
        <v>3394.45481497749</v>
      </c>
      <c r="E139" s="18" t="n">
        <v>3843.08498956846</v>
      </c>
      <c r="F139" s="18" t="n">
        <v>9232.05226748657</v>
      </c>
      <c r="G139" s="18" t="n">
        <v>130086.535082903</v>
      </c>
      <c r="H139" s="18" t="n">
        <v>10237.4162731964</v>
      </c>
      <c r="I139" s="18" t="n">
        <v>2405.30635774679</v>
      </c>
      <c r="J139" s="18" t="n">
        <v>2605.29812232349</v>
      </c>
      <c r="K139" s="18" t="n">
        <v>2691.78104754584</v>
      </c>
      <c r="L139" s="18" t="n">
        <v>8394.24892939497</v>
      </c>
      <c r="M139" s="18" t="n">
        <v>4124.15449654112</v>
      </c>
      <c r="N139" s="18" t="n">
        <v>4124.15449654112</v>
      </c>
      <c r="O139" s="18" t="n">
        <v>1767.49478423191</v>
      </c>
      <c r="P139" s="18" t="n">
        <v>1783.7103327111</v>
      </c>
      <c r="Q139" s="18" t="n">
        <v>4016.05084001318</v>
      </c>
      <c r="R139" s="18" t="n">
        <v>9053.68123421544</v>
      </c>
      <c r="S139" s="18" t="n">
        <v>7507.79894586582</v>
      </c>
      <c r="T139" s="18" t="n">
        <v>8518.56813440211</v>
      </c>
      <c r="U139" s="18" t="n">
        <v>4843.04381245196</v>
      </c>
      <c r="V139" s="18" t="n">
        <v>10859.0122982321</v>
      </c>
      <c r="W139" s="18" t="n">
        <v>5080.87185681344</v>
      </c>
      <c r="X139" s="19" t="n">
        <f aca="false">SUM(C139:W139)</f>
        <v>246125</v>
      </c>
    </row>
    <row r="140" customFormat="false" ht="13.8" hidden="false" customHeight="false" outlineLevel="0" collapsed="false">
      <c r="A140" s="11" t="n">
        <v>8</v>
      </c>
      <c r="B140" s="17" t="s">
        <v>47</v>
      </c>
      <c r="C140" s="18" t="n">
        <v>54350.636319639</v>
      </c>
      <c r="D140" s="18" t="n">
        <v>28129.3868837038</v>
      </c>
      <c r="E140" s="18" t="n">
        <v>131129.707886001</v>
      </c>
      <c r="F140" s="18" t="n">
        <v>12113.5446991541</v>
      </c>
      <c r="G140" s="18" t="n">
        <v>380595.218475423</v>
      </c>
      <c r="H140" s="18" t="n">
        <v>43535.2507038029</v>
      </c>
      <c r="I140" s="18" t="n">
        <v>28825.3878380129</v>
      </c>
      <c r="J140" s="18" t="n">
        <v>16688.3824325338</v>
      </c>
      <c r="K140" s="18" t="n">
        <v>14115.5249722228</v>
      </c>
      <c r="L140" s="18" t="n">
        <v>45388.6465034798</v>
      </c>
      <c r="M140" s="18" t="n">
        <v>28637.7021874127</v>
      </c>
      <c r="N140" s="18" t="n">
        <v>16008.0219491081</v>
      </c>
      <c r="O140" s="18" t="n">
        <v>7194.6166063407</v>
      </c>
      <c r="P140" s="18" t="n">
        <v>13153.6360128968</v>
      </c>
      <c r="Q140" s="18" t="n">
        <v>97643.45972475</v>
      </c>
      <c r="R140" s="18" t="n">
        <v>36481.3983354124</v>
      </c>
      <c r="S140" s="18" t="n">
        <v>33290.7422752091</v>
      </c>
      <c r="T140" s="18" t="n">
        <v>53185.4212388295</v>
      </c>
      <c r="U140" s="18" t="n">
        <v>19620.9707231618</v>
      </c>
      <c r="V140" s="18" t="n">
        <v>49525.5510521257</v>
      </c>
      <c r="W140" s="18" t="n">
        <v>37638.7931807802</v>
      </c>
      <c r="X140" s="19" t="n">
        <f aca="false">SUM(C140:W140)</f>
        <v>1147252</v>
      </c>
    </row>
    <row r="141" customFormat="false" ht="13.8" hidden="false" customHeight="false" outlineLevel="0" collapsed="false">
      <c r="A141" s="11" t="n">
        <v>9</v>
      </c>
      <c r="B141" s="17" t="s">
        <v>62</v>
      </c>
      <c r="C141" s="18" t="n">
        <v>161095.071340417</v>
      </c>
      <c r="D141" s="18" t="n">
        <v>168862.877593948</v>
      </c>
      <c r="E141" s="18" t="n">
        <v>230995.04830945</v>
      </c>
      <c r="F141" s="18" t="n">
        <v>122268.846314099</v>
      </c>
      <c r="G141" s="18" t="n">
        <v>807420.431590021</v>
      </c>
      <c r="H141" s="18" t="n">
        <v>237861.242114297</v>
      </c>
      <c r="I141" s="18" t="n">
        <v>115316.254470453</v>
      </c>
      <c r="J141" s="18" t="n">
        <v>119811.584208879</v>
      </c>
      <c r="K141" s="18" t="n">
        <v>116473.099180508</v>
      </c>
      <c r="L141" s="18" t="n">
        <v>172288.964549855</v>
      </c>
      <c r="M141" s="18" t="n">
        <v>164601.732809588</v>
      </c>
      <c r="N141" s="18" t="n">
        <v>86412.5145434637</v>
      </c>
      <c r="O141" s="18" t="n">
        <v>68427.3576535626</v>
      </c>
      <c r="P141" s="18" t="n">
        <v>74595.9999438565</v>
      </c>
      <c r="Q141" s="18" t="n">
        <v>90819.6444546838</v>
      </c>
      <c r="R141" s="18" t="n">
        <v>148561.696482167</v>
      </c>
      <c r="S141" s="18" t="n">
        <v>101386.372244904</v>
      </c>
      <c r="T141" s="18" t="n">
        <v>142551.644539189</v>
      </c>
      <c r="U141" s="18" t="n">
        <v>156902.009758009</v>
      </c>
      <c r="V141" s="18" t="n">
        <v>153162.263440405</v>
      </c>
      <c r="W141" s="18" t="n">
        <v>137839.903367139</v>
      </c>
      <c r="X141" s="19" t="n">
        <f aca="false">SUM(C141:W141)</f>
        <v>3577654.55890889</v>
      </c>
    </row>
    <row r="142" customFormat="false" ht="13.8" hidden="false" customHeight="false" outlineLevel="0" collapsed="false">
      <c r="A142" s="11"/>
      <c r="B142" s="17" t="s">
        <v>63</v>
      </c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19"/>
    </row>
    <row r="143" customFormat="false" ht="13.8" hidden="false" customHeight="false" outlineLevel="0" collapsed="false">
      <c r="A143" s="11" t="n">
        <v>10</v>
      </c>
      <c r="B143" s="17" t="s">
        <v>50</v>
      </c>
      <c r="C143" s="18" t="n">
        <v>33192.1073681018</v>
      </c>
      <c r="D143" s="18" t="n">
        <v>27373.8751769859</v>
      </c>
      <c r="E143" s="18" t="n">
        <v>22118.8740912452</v>
      </c>
      <c r="F143" s="18" t="n">
        <v>20036.937884098</v>
      </c>
      <c r="G143" s="18" t="n">
        <v>54000.910708644</v>
      </c>
      <c r="H143" s="18" t="n">
        <v>38265.3885929132</v>
      </c>
      <c r="I143" s="18" t="n">
        <v>20118.9690489151</v>
      </c>
      <c r="J143" s="18" t="n">
        <v>21296.3281429215</v>
      </c>
      <c r="K143" s="18" t="n">
        <v>16763.8176094181</v>
      </c>
      <c r="L143" s="18" t="n">
        <v>47625.4878713848</v>
      </c>
      <c r="M143" s="18" t="n">
        <v>22735.2828331045</v>
      </c>
      <c r="N143" s="18" t="n">
        <v>16329.3515206735</v>
      </c>
      <c r="O143" s="18" t="n">
        <v>9960.57583283255</v>
      </c>
      <c r="P143" s="18" t="n">
        <v>16815.6037510061</v>
      </c>
      <c r="Q143" s="18" t="n">
        <v>51375.6432822112</v>
      </c>
      <c r="R143" s="18" t="n">
        <v>21499.220374598</v>
      </c>
      <c r="S143" s="18" t="n">
        <v>16190.1145905829</v>
      </c>
      <c r="T143" s="18" t="n">
        <v>35920.9185508088</v>
      </c>
      <c r="U143" s="18" t="n">
        <v>28382.0785433598</v>
      </c>
      <c r="V143" s="18" t="n">
        <v>27087.7336480071</v>
      </c>
      <c r="W143" s="18" t="n">
        <v>16356.7805781876</v>
      </c>
      <c r="X143" s="19" t="n">
        <f aca="false">SUM(C143:W143)</f>
        <v>563446</v>
      </c>
    </row>
    <row r="144" customFormat="false" ht="13.8" hidden="false" customHeight="false" outlineLevel="0" collapsed="false">
      <c r="A144" s="11" t="n">
        <v>11</v>
      </c>
      <c r="B144" s="17" t="s">
        <v>51</v>
      </c>
      <c r="C144" s="18" t="n">
        <v>49554.8943275753</v>
      </c>
      <c r="D144" s="18" t="n">
        <v>73825.2148634647</v>
      </c>
      <c r="E144" s="18" t="n">
        <v>47550.3165316403</v>
      </c>
      <c r="F144" s="18" t="n">
        <v>47670.8353239619</v>
      </c>
      <c r="G144" s="18" t="n">
        <v>95719.5733787482</v>
      </c>
      <c r="H144" s="18" t="n">
        <v>81213.268016295</v>
      </c>
      <c r="I144" s="18" t="n">
        <v>51433.6055838445</v>
      </c>
      <c r="J144" s="18" t="n">
        <v>57680.0117395827</v>
      </c>
      <c r="K144" s="18" t="n">
        <v>44828.7144858952</v>
      </c>
      <c r="L144" s="18" t="n">
        <v>71317.7496218276</v>
      </c>
      <c r="M144" s="18" t="n">
        <v>59696.3164895347</v>
      </c>
      <c r="N144" s="18" t="n">
        <v>51289.0120692096</v>
      </c>
      <c r="O144" s="18" t="n">
        <v>38608.8836149458</v>
      </c>
      <c r="P144" s="18" t="n">
        <v>37035.5949866792</v>
      </c>
      <c r="Q144" s="18" t="n">
        <v>41302.8463184955</v>
      </c>
      <c r="R144" s="18" t="n">
        <v>50611.7487332532</v>
      </c>
      <c r="S144" s="18" t="n">
        <v>46814.8545455482</v>
      </c>
      <c r="T144" s="18" t="n">
        <v>56134.8653596917</v>
      </c>
      <c r="U144" s="18" t="n">
        <v>71090.3344597496</v>
      </c>
      <c r="V144" s="18" t="n">
        <v>69720.6446137009</v>
      </c>
      <c r="W144" s="18" t="n">
        <v>53079.7149363562</v>
      </c>
      <c r="X144" s="19" t="n">
        <f aca="false">SUM(C144:W144)</f>
        <v>1196179</v>
      </c>
    </row>
    <row r="145" customFormat="false" ht="13.8" hidden="false" customHeight="false" outlineLevel="0" collapsed="false">
      <c r="A145" s="11"/>
      <c r="B145" s="20" t="s">
        <v>52</v>
      </c>
      <c r="C145" s="21" t="n">
        <f aca="false">C130+C133+C140+C141+C143+C144</f>
        <v>693444.752911451</v>
      </c>
      <c r="D145" s="21" t="n">
        <f aca="false">D130+D133+D140+D141+D143+D144</f>
        <v>364605.351185542</v>
      </c>
      <c r="E145" s="21" t="n">
        <f aca="false">E130+E133+E140+E141+E143+E144</f>
        <v>1267912.11251775</v>
      </c>
      <c r="F145" s="21" t="n">
        <f aca="false">F130+F133+F140+F141+F143+F144</f>
        <v>254992.407677813</v>
      </c>
      <c r="G145" s="21" t="n">
        <f aca="false">G130+G133+G140+G141+G143+G144</f>
        <v>2419515.94649234</v>
      </c>
      <c r="H145" s="21" t="n">
        <f aca="false">H130+H133+H140+H141+H143+H144</f>
        <v>522759.74912377</v>
      </c>
      <c r="I145" s="21" t="n">
        <f aca="false">I130+I133+I140+I141+I143+I144</f>
        <v>336273.704787063</v>
      </c>
      <c r="J145" s="21" t="n">
        <f aca="false">J130+J133+J140+J141+J143+J144</f>
        <v>281069.155021989</v>
      </c>
      <c r="K145" s="21" t="n">
        <f aca="false">K130+K133+K140+K141+K143+K144</f>
        <v>235005.943392907</v>
      </c>
      <c r="L145" s="21" t="n">
        <f aca="false">L130+L133+L140+L141+L143+L144</f>
        <v>560120.133332187</v>
      </c>
      <c r="M145" s="21" t="n">
        <f aca="false">M130+M133+M140+M141+M143+M144</f>
        <v>337592.053467786</v>
      </c>
      <c r="N145" s="21" t="n">
        <f aca="false">N130+N133+N140+N141+N143+N144</f>
        <v>201194.904440873</v>
      </c>
      <c r="O145" s="21" t="n">
        <f aca="false">O130+O133+O140+O141+O143+O144</f>
        <v>157030.363419022</v>
      </c>
      <c r="P145" s="21" t="n">
        <f aca="false">P130+P133+P140+P141+P143+P144</f>
        <v>182535.528310319</v>
      </c>
      <c r="Q145" s="21" t="n">
        <f aca="false">Q130+Q133+Q140+Q141+Q143+Q144</f>
        <v>388969.879133369</v>
      </c>
      <c r="R145" s="21" t="n">
        <f aca="false">R130+R133+R140+R141+R143+R144</f>
        <v>856205.47159871</v>
      </c>
      <c r="S145" s="21" t="n">
        <f aca="false">S130+S133+S140+S141+S143+S144</f>
        <v>359794.383233316</v>
      </c>
      <c r="T145" s="21" t="n">
        <f aca="false">T130+T133+T140+T141+T143+T144</f>
        <v>451056.115305472</v>
      </c>
      <c r="U145" s="21" t="n">
        <f aca="false">U130+U133+U140+U141+U143+U144</f>
        <v>339011.403507026</v>
      </c>
      <c r="V145" s="21" t="n">
        <f aca="false">V130+V133+V140+V141+V143+V144</f>
        <v>536321.743621805</v>
      </c>
      <c r="W145" s="21" t="n">
        <f aca="false">W130+W133+W140+W141+W143+W144</f>
        <v>399339.78922716</v>
      </c>
      <c r="X145" s="13" t="n">
        <f aca="false">SUM(C145:W145)</f>
        <v>11144750.8917077</v>
      </c>
    </row>
    <row r="146" customFormat="false" ht="13.8" hidden="false" customHeight="false" outlineLevel="0" collapsed="false">
      <c r="A146" s="11" t="n">
        <v>12</v>
      </c>
      <c r="B146" s="20" t="s">
        <v>64</v>
      </c>
      <c r="C146" s="21" t="n">
        <f aca="false">C125+C129+C145</f>
        <v>1107104.88396297</v>
      </c>
      <c r="D146" s="21" t="n">
        <f aca="false">D125+D129+D145</f>
        <v>1023498.60486653</v>
      </c>
      <c r="E146" s="21" t="n">
        <f aca="false">E125+E129+E145</f>
        <v>2837124.41579517</v>
      </c>
      <c r="F146" s="21" t="n">
        <f aca="false">F125+F129+F145</f>
        <v>749703.158881698</v>
      </c>
      <c r="G146" s="21" t="n">
        <f aca="false">G125+G129+G145</f>
        <v>4188972.32175567</v>
      </c>
      <c r="H146" s="21" t="n">
        <f aca="false">H125+H129+H145</f>
        <v>1305104.8235589</v>
      </c>
      <c r="I146" s="21" t="n">
        <f aca="false">I125+I129+I145</f>
        <v>756517.975500784</v>
      </c>
      <c r="J146" s="21" t="n">
        <f aca="false">J125+J129+J145</f>
        <v>1017894.0493204</v>
      </c>
      <c r="K146" s="21" t="n">
        <f aca="false">K125+K129+K145</f>
        <v>841448.769767548</v>
      </c>
      <c r="L146" s="21" t="n">
        <f aca="false">L125+L129+L145</f>
        <v>1256742.41794831</v>
      </c>
      <c r="M146" s="21" t="n">
        <f aca="false">M125+M129+M145</f>
        <v>919423.818242013</v>
      </c>
      <c r="N146" s="21" t="n">
        <f aca="false">N125+N129+N145</f>
        <v>575236.050912693</v>
      </c>
      <c r="O146" s="21" t="n">
        <f aca="false">O125+O129+O145</f>
        <v>381097.009756447</v>
      </c>
      <c r="P146" s="21" t="n">
        <f aca="false">P125+P129+P145</f>
        <v>482863.509788288</v>
      </c>
      <c r="Q146" s="21" t="n">
        <f aca="false">Q125+Q129+Q145</f>
        <v>685771.358228713</v>
      </c>
      <c r="R146" s="21" t="n">
        <f aca="false">R125+R129+R145</f>
        <v>1573480.63801067</v>
      </c>
      <c r="S146" s="21" t="n">
        <f aca="false">S125+S129+S145</f>
        <v>821481.368098365</v>
      </c>
      <c r="T146" s="21" t="n">
        <f aca="false">T125+T129+T145</f>
        <v>884889.645191136</v>
      </c>
      <c r="U146" s="21" t="n">
        <f aca="false">U125+U129+U145</f>
        <v>1122515.84169461</v>
      </c>
      <c r="V146" s="21" t="n">
        <f aca="false">V125+V129+V145</f>
        <v>1256586.49223446</v>
      </c>
      <c r="W146" s="21" t="n">
        <f aca="false">W125+W129+W145</f>
        <v>981402.061850959</v>
      </c>
      <c r="X146" s="13" t="n">
        <f aca="false">SUM(C146:W146)</f>
        <v>24768859.2153663</v>
      </c>
    </row>
    <row r="147" customFormat="false" ht="13.8" hidden="false" customHeight="false" outlineLevel="0" collapsed="false">
      <c r="A147" s="11" t="n">
        <v>13</v>
      </c>
      <c r="B147" s="17" t="s">
        <v>54</v>
      </c>
      <c r="C147" s="18" t="n">
        <f aca="false">C146/$X$108*$X$109</f>
        <v>148449.622959847</v>
      </c>
      <c r="D147" s="18" t="n">
        <f aca="false">D146/$X$108*$X$109</f>
        <v>137239.013388227</v>
      </c>
      <c r="E147" s="18" t="n">
        <f aca="false">E146/$X$108*$X$109</f>
        <v>380424.705839392</v>
      </c>
      <c r="F147" s="18" t="n">
        <f aca="false">F146/$X$108*$X$109</f>
        <v>100526.294193023</v>
      </c>
      <c r="G147" s="18" t="n">
        <f aca="false">G146/$X$108*$X$109</f>
        <v>561691.462806934</v>
      </c>
      <c r="H147" s="18" t="n">
        <f aca="false">H146/$X$108*$X$109</f>
        <v>174999.064485092</v>
      </c>
      <c r="I147" s="18" t="n">
        <f aca="false">I146/$X$108*$X$109</f>
        <v>101440.080205801</v>
      </c>
      <c r="J147" s="18" t="n">
        <f aca="false">J146/$X$108*$X$109</f>
        <v>136487.509018829</v>
      </c>
      <c r="K147" s="18" t="n">
        <f aca="false">K146/$X$108*$X$109</f>
        <v>112828.291538995</v>
      </c>
      <c r="L147" s="18" t="n">
        <f aca="false">L146/$X$108*$X$109</f>
        <v>168514.239982626</v>
      </c>
      <c r="M147" s="18" t="n">
        <f aca="false">M146/$X$108*$X$109</f>
        <v>123283.819930194</v>
      </c>
      <c r="N147" s="18" t="n">
        <f aca="false">N146/$X$108*$X$109</f>
        <v>77132.3260405349</v>
      </c>
      <c r="O147" s="18" t="n">
        <f aca="false">O146/$X$108*$X$109</f>
        <v>51100.5851649389</v>
      </c>
      <c r="P147" s="18" t="n">
        <f aca="false">P146/$X$108*$X$109</f>
        <v>64746.2647915996</v>
      </c>
      <c r="Q147" s="18" t="n">
        <f aca="false">Q146/$X$108*$X$109</f>
        <v>91953.7986331559</v>
      </c>
      <c r="R147" s="18" t="n">
        <f aca="false">R146/$X$108*$X$109</f>
        <v>210985.075425894</v>
      </c>
      <c r="S147" s="18" t="n">
        <f aca="false">S146/$X$108*$X$109</f>
        <v>110150.899999842</v>
      </c>
      <c r="T147" s="18" t="n">
        <f aca="false">T146/$X$108*$X$109</f>
        <v>118653.197264813</v>
      </c>
      <c r="U147" s="18" t="n">
        <f aca="false">U146/$X$108*$X$109</f>
        <v>150516.049454618</v>
      </c>
      <c r="V147" s="18" t="n">
        <f aca="false">V146/$X$108*$X$109</f>
        <v>168493.332195328</v>
      </c>
      <c r="W147" s="18" t="n">
        <f aca="false">W146/$X$108*$X$109</f>
        <v>131594.366680315</v>
      </c>
      <c r="X147" s="18" t="n">
        <v>3321210</v>
      </c>
    </row>
    <row r="148" customFormat="false" ht="13.8" hidden="false" customHeight="false" outlineLevel="0" collapsed="false">
      <c r="A148" s="11" t="n">
        <v>14</v>
      </c>
      <c r="B148" s="17" t="s">
        <v>55</v>
      </c>
      <c r="C148" s="18" t="n">
        <f aca="false">C146/$X$108*$X$110</f>
        <v>43572.0143873291</v>
      </c>
      <c r="D148" s="18" t="n">
        <f aca="false">D146/$X$108*$X$110</f>
        <v>40281.5456626125</v>
      </c>
      <c r="E148" s="18" t="n">
        <f aca="false">E146/$X$108*$X$110</f>
        <v>111659.904724803</v>
      </c>
      <c r="F148" s="18" t="n">
        <f aca="false">F146/$X$108*$X$110</f>
        <v>29505.8555862282</v>
      </c>
      <c r="G148" s="18" t="n">
        <f aca="false">G146/$X$108*$X$110</f>
        <v>164864.201139018</v>
      </c>
      <c r="H148" s="18" t="n">
        <f aca="false">H146/$X$108*$X$110</f>
        <v>51364.6421155008</v>
      </c>
      <c r="I148" s="18" t="n">
        <f aca="false">I146/$X$108*$X$110</f>
        <v>29774.064400113</v>
      </c>
      <c r="J148" s="18" t="n">
        <f aca="false">J146/$X$108*$X$110</f>
        <v>40060.9687521246</v>
      </c>
      <c r="K148" s="18" t="n">
        <f aca="false">K146/$X$108*$X$110</f>
        <v>33116.6616944832</v>
      </c>
      <c r="L148" s="18" t="n">
        <f aca="false">L146/$X$108*$X$110</f>
        <v>49461.2565703774</v>
      </c>
      <c r="M148" s="18" t="n">
        <f aca="false">M146/$X$108*$X$110</f>
        <v>36185.5036652822</v>
      </c>
      <c r="N148" s="18" t="n">
        <f aca="false">N146/$X$108*$X$110</f>
        <v>22639.4028691833</v>
      </c>
      <c r="O148" s="18" t="n">
        <f aca="false">O146/$X$108*$X$110</f>
        <v>14998.7274309878</v>
      </c>
      <c r="P148" s="18" t="n">
        <f aca="false">P146/$X$108*$X$110</f>
        <v>19003.9228445091</v>
      </c>
      <c r="Q148" s="18" t="n">
        <f aca="false">Q146/$X$108*$X$110</f>
        <v>26989.7097555926</v>
      </c>
      <c r="R148" s="18" t="n">
        <f aca="false">R146/$X$108*$X$110</f>
        <v>61927.0332835759</v>
      </c>
      <c r="S148" s="18" t="n">
        <f aca="false">S146/$X$108*$X$110</f>
        <v>32330.8103036982</v>
      </c>
      <c r="T148" s="18" t="n">
        <f aca="false">T146/$X$108*$X$110</f>
        <v>34826.3519653628</v>
      </c>
      <c r="U148" s="18" t="n">
        <f aca="false">U146/$X$108*$X$110</f>
        <v>44178.5391003278</v>
      </c>
      <c r="V148" s="18" t="n">
        <f aca="false">V146/$X$108*$X$110</f>
        <v>49455.1198460746</v>
      </c>
      <c r="W148" s="18" t="n">
        <f aca="false">W146/$X$108*$X$110</f>
        <v>38624.763902816</v>
      </c>
      <c r="X148" s="18" t="n">
        <v>974821</v>
      </c>
    </row>
    <row r="149" customFormat="false" ht="13.8" hidden="false" customHeight="false" outlineLevel="0" collapsed="false">
      <c r="A149" s="11" t="n">
        <v>15</v>
      </c>
      <c r="B149" s="20" t="s">
        <v>65</v>
      </c>
      <c r="C149" s="21" t="n">
        <f aca="false">C146+C147-C148</f>
        <v>1211982.49253549</v>
      </c>
      <c r="D149" s="21" t="n">
        <f aca="false">D146+D147-D148</f>
        <v>1120456.07259215</v>
      </c>
      <c r="E149" s="21" t="n">
        <f aca="false">E146+E147-E148</f>
        <v>3105889.21690975</v>
      </c>
      <c r="F149" s="21" t="n">
        <f aca="false">F146+F147-F148</f>
        <v>820723.597488493</v>
      </c>
      <c r="G149" s="21" t="n">
        <f aca="false">G146+G147-G148</f>
        <v>4585799.58342358</v>
      </c>
      <c r="H149" s="21" t="n">
        <f aca="false">H146+H147-H148</f>
        <v>1428739.2459285</v>
      </c>
      <c r="I149" s="21" t="n">
        <f aca="false">I146+I147-I148</f>
        <v>828183.991306473</v>
      </c>
      <c r="J149" s="21" t="n">
        <f aca="false">J146+J147-J148</f>
        <v>1114320.58958711</v>
      </c>
      <c r="K149" s="21" t="n">
        <f aca="false">K146+K147-K148</f>
        <v>921160.39961206</v>
      </c>
      <c r="L149" s="21" t="n">
        <f aca="false">L146+L147-L148</f>
        <v>1375795.40136056</v>
      </c>
      <c r="M149" s="21" t="n">
        <f aca="false">M146+M147-M148</f>
        <v>1006522.13450693</v>
      </c>
      <c r="N149" s="21" t="n">
        <f aca="false">N146+N147-N148</f>
        <v>629728.974084044</v>
      </c>
      <c r="O149" s="21" t="n">
        <f aca="false">O146+O147-O148</f>
        <v>417198.867490398</v>
      </c>
      <c r="P149" s="21" t="n">
        <f aca="false">P146+P147-P148</f>
        <v>528605.851735379</v>
      </c>
      <c r="Q149" s="21" t="n">
        <f aca="false">Q146+Q147-Q148</f>
        <v>750735.447106277</v>
      </c>
      <c r="R149" s="21" t="n">
        <f aca="false">R146+R147-R148</f>
        <v>1722538.68015299</v>
      </c>
      <c r="S149" s="21" t="n">
        <f aca="false">S146+S147-S148</f>
        <v>899301.457794509</v>
      </c>
      <c r="T149" s="21" t="n">
        <f aca="false">T146+T147-T148</f>
        <v>968716.490490587</v>
      </c>
      <c r="U149" s="21" t="n">
        <f aca="false">U146+U147-U148</f>
        <v>1228853.3520489</v>
      </c>
      <c r="V149" s="21" t="n">
        <f aca="false">V146+V147-V148</f>
        <v>1375624.70458372</v>
      </c>
      <c r="W149" s="21" t="n">
        <f aca="false">W146+W147-W148</f>
        <v>1074371.66462846</v>
      </c>
      <c r="X149" s="21" t="n">
        <f aca="false">SUM(C149:W149)</f>
        <v>27115248.2153663</v>
      </c>
    </row>
    <row r="150" customFormat="false" ht="13.8" hidden="false" customHeight="false" outlineLevel="0" collapsed="false">
      <c r="A150" s="11" t="n">
        <v>16</v>
      </c>
      <c r="B150" s="17" t="s">
        <v>57</v>
      </c>
      <c r="C150" s="18" t="n">
        <v>1137.63166794878</v>
      </c>
      <c r="D150" s="18" t="n">
        <v>1647.88974300575</v>
      </c>
      <c r="E150" s="18" t="n">
        <v>1824.61964047675</v>
      </c>
      <c r="F150" s="18" t="n">
        <v>949.759866314613</v>
      </c>
      <c r="G150" s="18" t="n">
        <v>1526.88953086808</v>
      </c>
      <c r="H150" s="18" t="n">
        <v>1758.27636133963</v>
      </c>
      <c r="I150" s="18" t="n">
        <v>966.28872133686</v>
      </c>
      <c r="J150" s="18" t="n">
        <v>1345.12656982071</v>
      </c>
      <c r="K150" s="18" t="n">
        <v>1083.14109221788</v>
      </c>
      <c r="L150" s="18" t="n">
        <v>1517.70660958331</v>
      </c>
      <c r="M150" s="18" t="n">
        <v>972.590133066093</v>
      </c>
      <c r="N150" s="18" t="n">
        <v>929.672982173573</v>
      </c>
      <c r="O150" s="18" t="n">
        <v>1098.22314310709</v>
      </c>
      <c r="P150" s="18" t="n">
        <v>1051.28518741838</v>
      </c>
      <c r="Q150" s="18" t="n">
        <v>565.910126997804</v>
      </c>
      <c r="R150" s="18" t="n">
        <v>1215.3527761042</v>
      </c>
      <c r="S150" s="18" t="n">
        <v>907.738020000582</v>
      </c>
      <c r="T150" s="18" t="n">
        <v>1069.9333332334</v>
      </c>
      <c r="U150" s="18" t="n">
        <v>1305.84306498773</v>
      </c>
      <c r="V150" s="18" t="n">
        <v>1461.92852940789</v>
      </c>
      <c r="W150" s="18" t="n">
        <v>1224.1929005909</v>
      </c>
      <c r="X150" s="21" t="n">
        <f aca="false">SUM(C150:W150)</f>
        <v>25560</v>
      </c>
    </row>
    <row r="151" customFormat="false" ht="13.8" hidden="false" customHeight="false" outlineLevel="0" collapsed="false">
      <c r="A151" s="11" t="n">
        <v>17</v>
      </c>
      <c r="B151" s="20" t="s">
        <v>66</v>
      </c>
      <c r="C151" s="21" t="n">
        <f aca="false">C149/C150*100</f>
        <v>106535.579720699</v>
      </c>
      <c r="D151" s="21" t="n">
        <f aca="false">D149/D150*100</f>
        <v>67993.3883530604</v>
      </c>
      <c r="E151" s="21" t="n">
        <f aca="false">E149/E150*100</f>
        <v>170221.187364739</v>
      </c>
      <c r="F151" s="21" t="n">
        <f aca="false">F149/F150*100</f>
        <v>86413.8006455438</v>
      </c>
      <c r="G151" s="21" t="n">
        <f aca="false">G149/G150*100</f>
        <v>300336.042045977</v>
      </c>
      <c r="H151" s="21" t="n">
        <f aca="false">H149/H150*100</f>
        <v>81257.9454142204</v>
      </c>
      <c r="I151" s="21" t="n">
        <f aca="false">I149/I150*100</f>
        <v>85707.7158223145</v>
      </c>
      <c r="J151" s="21" t="n">
        <f aca="false">J149/J150*100</f>
        <v>82841.318771633</v>
      </c>
      <c r="K151" s="21" t="n">
        <f aca="false">K149/K150*100</f>
        <v>85045.2823025906</v>
      </c>
      <c r="L151" s="21" t="n">
        <f aca="false">L149/L150*100</f>
        <v>90649.628371737</v>
      </c>
      <c r="M151" s="21" t="n">
        <f aca="false">M149/M150*100</f>
        <v>103488.82846815</v>
      </c>
      <c r="N151" s="21" t="n">
        <f aca="false">N149/N150*100</f>
        <v>67736.6112771977</v>
      </c>
      <c r="O151" s="21" t="n">
        <f aca="false">O149/O150*100</f>
        <v>37988.5335788918</v>
      </c>
      <c r="P151" s="21" t="n">
        <f aca="false">P149/P150*100</f>
        <v>50281.8700445562</v>
      </c>
      <c r="Q151" s="21" t="n">
        <f aca="false">Q149/Q150*100</f>
        <v>132659.836127864</v>
      </c>
      <c r="R151" s="21" t="n">
        <f aca="false">R149/R150*100</f>
        <v>141731.579013179</v>
      </c>
      <c r="S151" s="21" t="n">
        <f aca="false">S149/S150*100</f>
        <v>99070.595037314</v>
      </c>
      <c r="T151" s="21" t="n">
        <f aca="false">T149/T150*100</f>
        <v>90539.8925709764</v>
      </c>
      <c r="U151" s="21" t="n">
        <f aca="false">U149/U150*100</f>
        <v>94104.2139746281</v>
      </c>
      <c r="V151" s="21" t="n">
        <f aca="false">V149/V150*100</f>
        <v>94096.5770153533</v>
      </c>
      <c r="W151" s="21" t="n">
        <f aca="false">W149/W150*100</f>
        <v>87761.6316930015</v>
      </c>
      <c r="X151" s="21" t="n">
        <f aca="false">X149/X150*100</f>
        <v>106084.695678272</v>
      </c>
    </row>
  </sheetData>
  <mergeCells count="4">
    <mergeCell ref="A1:X1"/>
    <mergeCell ref="A39:X39"/>
    <mergeCell ref="A77:X77"/>
    <mergeCell ref="A115:X115"/>
  </mergeCells>
  <printOptions headings="false" gridLines="false" gridLinesSet="true" horizontalCentered="false" verticalCentered="false"/>
  <pageMargins left="0.315277777777778" right="0" top="0.551388888888889" bottom="0" header="0.511805555555555" footer="0.511805555555555"/>
  <pageSetup paperSize="5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38" man="true" max="16383" min="0"/>
    <brk id="76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51"/>
  <sheetViews>
    <sheetView showFormulas="false" showGridLines="true" showRowColHeaders="true" showZeros="true" rightToLeft="false" tabSelected="false" showOutlineSymbols="true" defaultGridColor="true" view="normal" topLeftCell="A145" colorId="64" zoomScale="100" zoomScaleNormal="100" zoomScalePageLayoutView="100" workbookViewId="0">
      <selection pane="topLeft" activeCell="C5" activeCellId="0" sqref="C5"/>
    </sheetView>
  </sheetViews>
  <sheetFormatPr defaultRowHeight="13.8" zeroHeight="false" outlineLevelRow="0" outlineLevelCol="0"/>
  <cols>
    <col collapsed="false" customWidth="true" hidden="false" outlineLevel="0" max="1" min="1" style="4" width="4.43"/>
    <col collapsed="false" customWidth="true" hidden="false" outlineLevel="0" max="2" min="2" style="1" width="28.86"/>
    <col collapsed="false" customWidth="true" hidden="false" outlineLevel="0" max="3" min="3" style="4" width="10.71"/>
    <col collapsed="false" customWidth="true" hidden="false" outlineLevel="0" max="4" min="4" style="4" width="9"/>
    <col collapsed="false" customWidth="true" hidden="false" outlineLevel="0" max="5" min="5" style="4" width="12.42"/>
    <col collapsed="false" customWidth="true" hidden="false" outlineLevel="0" max="6" min="6" style="4" width="11.14"/>
    <col collapsed="false" customWidth="true" hidden="false" outlineLevel="0" max="7" min="7" style="4" width="9.13"/>
    <col collapsed="false" customWidth="true" hidden="false" outlineLevel="0" max="8" min="8" style="4" width="9"/>
    <col collapsed="false" customWidth="true" hidden="false" outlineLevel="0" max="9" min="9" style="4" width="8.71"/>
    <col collapsed="false" customWidth="true" hidden="false" outlineLevel="0" max="10" min="10" style="4" width="8.86"/>
    <col collapsed="false" customWidth="true" hidden="false" outlineLevel="0" max="11" min="11" style="4" width="8.71"/>
    <col collapsed="false" customWidth="true" hidden="false" outlineLevel="0" max="12" min="12" style="4" width="9"/>
    <col collapsed="false" customWidth="true" hidden="false" outlineLevel="0" max="13" min="13" style="4" width="8.71"/>
    <col collapsed="false" customWidth="true" hidden="false" outlineLevel="0" max="14" min="14" style="6" width="13.19"/>
    <col collapsed="false" customWidth="true" hidden="false" outlineLevel="0" max="15" min="15" style="4" width="10.29"/>
    <col collapsed="false" customWidth="true" hidden="false" outlineLevel="0" max="16" min="16" style="4" width="9.29"/>
    <col collapsed="false" customWidth="true" hidden="false" outlineLevel="0" max="17" min="17" style="4" width="8.86"/>
    <col collapsed="false" customWidth="true" hidden="false" outlineLevel="0" max="18" min="18" style="4" width="9"/>
    <col collapsed="false" customWidth="true" hidden="false" outlineLevel="0" max="19" min="19" style="4" width="9.29"/>
    <col collapsed="false" customWidth="true" hidden="false" outlineLevel="0" max="20" min="20" style="4" width="9"/>
    <col collapsed="false" customWidth="true" hidden="false" outlineLevel="0" max="21" min="21" style="4" width="9.29"/>
    <col collapsed="false" customWidth="true" hidden="false" outlineLevel="0" max="22" min="22" style="4" width="10.29"/>
    <col collapsed="false" customWidth="true" hidden="false" outlineLevel="0" max="23" min="23" style="14" width="13.7"/>
    <col collapsed="false" customWidth="true" hidden="false" outlineLevel="0" max="24" min="24" style="1" width="12.14"/>
    <col collapsed="false" customWidth="true" hidden="false" outlineLevel="0" max="25" min="25" style="4" width="13.14"/>
    <col collapsed="false" customWidth="true" hidden="false" outlineLevel="0" max="26" min="26" style="4" width="12.42"/>
    <col collapsed="false" customWidth="true" hidden="false" outlineLevel="0" max="27" min="27" style="4" width="11.71"/>
    <col collapsed="false" customWidth="true" hidden="false" outlineLevel="0" max="28" min="28" style="4" width="15"/>
    <col collapsed="false" customWidth="true" hidden="false" outlineLevel="0" max="1025" min="29" style="4" width="9.13"/>
  </cols>
  <sheetData>
    <row r="1" customFormat="false" ht="15.95" hidden="false" customHeight="true" outlineLevel="0" collapsed="false">
      <c r="A1" s="2" t="s">
        <v>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5.95" hidden="false" customHeight="true" outlineLevel="0" collapsed="false">
      <c r="A2" s="2" t="s">
        <v>68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AE2" s="6"/>
      <c r="AF2" s="6"/>
      <c r="AG2" s="6"/>
      <c r="AH2" s="6"/>
    </row>
    <row r="3" customFormat="false" ht="15.95" hidden="false" customHeight="true" outlineLevel="0" collapsed="false">
      <c r="C3" s="32"/>
      <c r="D3" s="32"/>
      <c r="E3" s="16"/>
      <c r="F3" s="32"/>
      <c r="G3" s="16"/>
      <c r="H3" s="32"/>
      <c r="I3" s="32"/>
      <c r="J3" s="32"/>
      <c r="K3" s="32"/>
      <c r="L3" s="32"/>
      <c r="M3" s="32"/>
      <c r="N3" s="32"/>
      <c r="O3" s="16"/>
      <c r="P3" s="16"/>
      <c r="Q3" s="32"/>
      <c r="R3" s="32"/>
      <c r="S3" s="16"/>
      <c r="T3" s="32"/>
      <c r="U3" s="32"/>
      <c r="V3" s="32"/>
      <c r="W3" s="32"/>
      <c r="X3" s="31" t="s">
        <v>69</v>
      </c>
      <c r="AE3" s="27"/>
      <c r="AF3" s="27"/>
      <c r="AI3" s="27"/>
      <c r="AJ3" s="27"/>
      <c r="AK3" s="33"/>
      <c r="AL3" s="27"/>
    </row>
    <row r="4" s="35" customFormat="true" ht="15.95" hidden="false" customHeight="true" outlineLevel="0" collapsed="false">
      <c r="A4" s="12" t="s">
        <v>2</v>
      </c>
      <c r="B4" s="8" t="s">
        <v>3</v>
      </c>
      <c r="C4" s="34" t="s">
        <v>4</v>
      </c>
      <c r="D4" s="34" t="s">
        <v>5</v>
      </c>
      <c r="E4" s="9" t="s">
        <v>6</v>
      </c>
      <c r="F4" s="34" t="s">
        <v>7</v>
      </c>
      <c r="G4" s="9" t="s">
        <v>8</v>
      </c>
      <c r="H4" s="34" t="s">
        <v>9</v>
      </c>
      <c r="I4" s="34" t="s">
        <v>10</v>
      </c>
      <c r="J4" s="34" t="s">
        <v>11</v>
      </c>
      <c r="K4" s="34" t="s">
        <v>12</v>
      </c>
      <c r="L4" s="34" t="s">
        <v>13</v>
      </c>
      <c r="M4" s="9" t="s">
        <v>14</v>
      </c>
      <c r="N4" s="9" t="s">
        <v>15</v>
      </c>
      <c r="O4" s="34" t="s">
        <v>16</v>
      </c>
      <c r="P4" s="34" t="s">
        <v>17</v>
      </c>
      <c r="Q4" s="9" t="s">
        <v>18</v>
      </c>
      <c r="R4" s="34" t="s">
        <v>19</v>
      </c>
      <c r="S4" s="34" t="s">
        <v>20</v>
      </c>
      <c r="T4" s="34" t="s">
        <v>21</v>
      </c>
      <c r="U4" s="34" t="s">
        <v>22</v>
      </c>
      <c r="V4" s="34" t="s">
        <v>23</v>
      </c>
      <c r="W4" s="9" t="s">
        <v>24</v>
      </c>
      <c r="X4" s="9" t="s">
        <v>25</v>
      </c>
      <c r="AE4" s="36"/>
      <c r="AF4" s="36"/>
      <c r="AI4" s="36"/>
      <c r="AJ4" s="36"/>
      <c r="AL4" s="36"/>
    </row>
    <row r="5" customFormat="false" ht="15.95" hidden="false" customHeight="true" outlineLevel="0" collapsed="false">
      <c r="A5" s="11" t="n">
        <v>1</v>
      </c>
      <c r="B5" s="20" t="s">
        <v>26</v>
      </c>
      <c r="C5" s="13" t="n">
        <f aca="false">C6+C7+C8+C9</f>
        <v>301547.129508681</v>
      </c>
      <c r="D5" s="13" t="n">
        <f aca="false">D6+D7+D8+D9</f>
        <v>584745.800815872</v>
      </c>
      <c r="E5" s="13" t="n">
        <f aca="false">E6+E7+E8+E9</f>
        <v>162483.44014137</v>
      </c>
      <c r="F5" s="13" t="n">
        <f aca="false">F6+F7+F8+F9</f>
        <v>390693.22888615</v>
      </c>
      <c r="G5" s="13" t="n">
        <f aca="false">G6+G7+G8+G9</f>
        <v>175486.340304194</v>
      </c>
      <c r="H5" s="13" t="n">
        <f aca="false">H6+H7+H8+H9</f>
        <v>559394.510601389</v>
      </c>
      <c r="I5" s="13" t="n">
        <f aca="false">I6+I7+I8+I9</f>
        <v>230661.680210224</v>
      </c>
      <c r="J5" s="13" t="n">
        <f aca="false">J6+J7+J8+J9</f>
        <v>507018.892894345</v>
      </c>
      <c r="K5" s="13" t="n">
        <f aca="false">K6+K7+K8+K9</f>
        <v>418561.221873644</v>
      </c>
      <c r="L5" s="13" t="n">
        <f aca="false">L6+L7+L8+L9</f>
        <v>550464.087389083</v>
      </c>
      <c r="M5" s="13" t="n">
        <f aca="false">M6+M7+M8+M9</f>
        <v>366340.837808638</v>
      </c>
      <c r="N5" s="13" t="n">
        <f aca="false">N6+N7+N8+N9</f>
        <v>227787.451976197</v>
      </c>
      <c r="O5" s="13" t="n">
        <f aca="false">O6+O7+O8+O9</f>
        <v>163216.984292769</v>
      </c>
      <c r="P5" s="13" t="n">
        <f aca="false">P6+P7+P8+P9</f>
        <v>125867.431534264</v>
      </c>
      <c r="Q5" s="13" t="n">
        <f aca="false">Q6+Q7+Q8+Q9</f>
        <v>241184.609388603</v>
      </c>
      <c r="R5" s="13" t="n">
        <f aca="false">R6+R7+R8+R9</f>
        <v>296332.360304475</v>
      </c>
      <c r="S5" s="13" t="n">
        <f aca="false">S6+S7+S8+S9</f>
        <v>209333.21117563</v>
      </c>
      <c r="T5" s="13" t="n">
        <f aca="false">T6+T7+T8+T9</f>
        <v>265462.750199972</v>
      </c>
      <c r="U5" s="13" t="n">
        <f aca="false">U6+U7+U8+U9</f>
        <v>651259.17655522</v>
      </c>
      <c r="V5" s="13" t="n">
        <f aca="false">V6+V7+V8+V9</f>
        <v>356364.427741139</v>
      </c>
      <c r="W5" s="13" t="n">
        <f aca="false">W6+W7+W8+W9</f>
        <v>366460.811445377</v>
      </c>
      <c r="X5" s="13" t="n">
        <f aca="false">SUM(C5:W5)</f>
        <v>7150666.38504724</v>
      </c>
      <c r="Y5" s="14"/>
      <c r="Z5" s="15"/>
      <c r="AE5" s="27"/>
      <c r="AF5" s="27"/>
      <c r="AG5" s="6"/>
      <c r="AH5" s="14"/>
      <c r="AI5" s="27"/>
      <c r="AJ5" s="27"/>
      <c r="AL5" s="27"/>
    </row>
    <row r="6" customFormat="false" ht="15.95" hidden="false" customHeight="true" outlineLevel="0" collapsed="false">
      <c r="A6" s="16" t="n">
        <v>1.1</v>
      </c>
      <c r="B6" s="17" t="s">
        <v>27</v>
      </c>
      <c r="C6" s="18" t="n">
        <v>190035.230573004</v>
      </c>
      <c r="D6" s="18" t="n">
        <v>376399.090730628</v>
      </c>
      <c r="E6" s="18" t="n">
        <v>50651.6508729164</v>
      </c>
      <c r="F6" s="18" t="n">
        <v>301363.374964777</v>
      </c>
      <c r="G6" s="18" t="n">
        <v>91684.2391193046</v>
      </c>
      <c r="H6" s="18" t="n">
        <v>364390.848289057</v>
      </c>
      <c r="I6" s="18" t="n">
        <v>118281.794496582</v>
      </c>
      <c r="J6" s="18" t="n">
        <v>289728.927316552</v>
      </c>
      <c r="K6" s="18" t="n">
        <v>297192.278104734</v>
      </c>
      <c r="L6" s="18" t="n">
        <v>363031.374671209</v>
      </c>
      <c r="M6" s="18" t="n">
        <v>260627.421320775</v>
      </c>
      <c r="N6" s="19" t="n">
        <v>151926.762844512</v>
      </c>
      <c r="O6" s="18" t="n">
        <v>97563.878317901</v>
      </c>
      <c r="P6" s="18" t="n">
        <v>102685.881298598</v>
      </c>
      <c r="Q6" s="18" t="n">
        <v>32068.5908756476</v>
      </c>
      <c r="R6" s="18" t="n">
        <v>164563.502148785</v>
      </c>
      <c r="S6" s="18" t="n">
        <v>118286.589310991</v>
      </c>
      <c r="T6" s="18" t="n">
        <v>133930.385574163</v>
      </c>
      <c r="U6" s="18" t="n">
        <v>527671.203200572</v>
      </c>
      <c r="V6" s="18" t="n">
        <v>197615.873916464</v>
      </c>
      <c r="W6" s="18" t="n">
        <v>227902.350139774</v>
      </c>
      <c r="X6" s="19" t="n">
        <f aca="false">SUM(C6:W6)</f>
        <v>4457601.24808695</v>
      </c>
      <c r="Y6" s="14"/>
      <c r="Z6" s="15"/>
      <c r="AA6" s="6"/>
      <c r="AB6" s="14"/>
      <c r="AE6" s="27"/>
      <c r="AF6" s="27"/>
      <c r="AG6" s="6"/>
      <c r="AH6" s="14"/>
      <c r="AI6" s="27"/>
      <c r="AJ6" s="27"/>
      <c r="AL6" s="27"/>
    </row>
    <row r="7" customFormat="false" ht="15.95" hidden="false" customHeight="true" outlineLevel="0" collapsed="false">
      <c r="A7" s="16" t="n">
        <v>1.2</v>
      </c>
      <c r="B7" s="17" t="s">
        <v>28</v>
      </c>
      <c r="C7" s="18" t="n">
        <v>96935.7294372323</v>
      </c>
      <c r="D7" s="18" t="n">
        <v>179905.541386424</v>
      </c>
      <c r="E7" s="18" t="n">
        <v>90332.2552769032</v>
      </c>
      <c r="F7" s="18" t="n">
        <v>70326.2311037961</v>
      </c>
      <c r="G7" s="18" t="n">
        <v>58876.7591364436</v>
      </c>
      <c r="H7" s="18" t="n">
        <v>171862.085499762</v>
      </c>
      <c r="I7" s="18" t="n">
        <v>95277.534585311</v>
      </c>
      <c r="J7" s="18" t="n">
        <v>193992.526033294</v>
      </c>
      <c r="K7" s="18" t="n">
        <v>98905.2805834776</v>
      </c>
      <c r="L7" s="18" t="n">
        <v>163318.278368081</v>
      </c>
      <c r="M7" s="18" t="n">
        <v>91940.2517311982</v>
      </c>
      <c r="N7" s="19" t="n">
        <v>59562.4834624581</v>
      </c>
      <c r="O7" s="18" t="n">
        <v>39545.4033795706</v>
      </c>
      <c r="P7" s="18" t="n">
        <v>12358.7112774774</v>
      </c>
      <c r="Q7" s="18" t="n">
        <v>113802.423776652</v>
      </c>
      <c r="R7" s="18" t="n">
        <v>115880.965739341</v>
      </c>
      <c r="S7" s="18" t="n">
        <v>74248.2523910947</v>
      </c>
      <c r="T7" s="18" t="n">
        <v>113467.364069747</v>
      </c>
      <c r="U7" s="18" t="n">
        <v>105095.055570213</v>
      </c>
      <c r="V7" s="18" t="n">
        <v>135448.307966182</v>
      </c>
      <c r="W7" s="18" t="n">
        <v>79101.6961856302</v>
      </c>
      <c r="X7" s="19" t="n">
        <f aca="false">SUM(C7:W7)</f>
        <v>2160183.13696029</v>
      </c>
      <c r="Y7" s="14"/>
      <c r="Z7" s="15"/>
      <c r="AA7" s="6"/>
      <c r="AB7" s="14"/>
      <c r="AE7" s="27"/>
      <c r="AF7" s="27"/>
      <c r="AG7" s="6"/>
      <c r="AH7" s="14"/>
      <c r="AI7" s="27"/>
      <c r="AJ7" s="27"/>
      <c r="AL7" s="27"/>
    </row>
    <row r="8" customFormat="false" ht="15.95" hidden="false" customHeight="true" outlineLevel="0" collapsed="false">
      <c r="A8" s="16" t="n">
        <v>1.3</v>
      </c>
      <c r="B8" s="17" t="s">
        <v>29</v>
      </c>
      <c r="C8" s="18" t="n">
        <v>12794.7212741752</v>
      </c>
      <c r="D8" s="18" t="n">
        <v>22390.7622298066</v>
      </c>
      <c r="E8" s="18" t="n">
        <v>17223.6632536974</v>
      </c>
      <c r="F8" s="18" t="n">
        <v>13532.8782707622</v>
      </c>
      <c r="G8" s="18" t="n">
        <v>21898.6575654152</v>
      </c>
      <c r="H8" s="18" t="n">
        <v>15501.2969283276</v>
      </c>
      <c r="I8" s="18" t="n">
        <v>10088.1456200228</v>
      </c>
      <c r="J8" s="18" t="n">
        <v>16731.558589306</v>
      </c>
      <c r="K8" s="18" t="n">
        <v>17715.7679180887</v>
      </c>
      <c r="L8" s="18" t="n">
        <v>18699.9772468714</v>
      </c>
      <c r="M8" s="18" t="n">
        <v>11072.3549488055</v>
      </c>
      <c r="N8" s="19" t="n">
        <v>14024.9829351536</v>
      </c>
      <c r="O8" s="18" t="n">
        <v>19438.1342434585</v>
      </c>
      <c r="P8" s="18" t="n">
        <v>7135.51763367463</v>
      </c>
      <c r="Q8" s="18" t="n">
        <v>94484.0955631399</v>
      </c>
      <c r="R8" s="18" t="n">
        <v>10334.1979522184</v>
      </c>
      <c r="S8" s="18" t="n">
        <v>11810.5119453925</v>
      </c>
      <c r="T8" s="18" t="n">
        <v>11318.4072810011</v>
      </c>
      <c r="U8" s="18" t="n">
        <v>11810.5119453925</v>
      </c>
      <c r="V8" s="18" t="n">
        <v>20914.4482366325</v>
      </c>
      <c r="W8" s="18" t="n">
        <v>53639.4084186576</v>
      </c>
      <c r="X8" s="19" t="n">
        <f aca="false">SUM(C8:W8)</f>
        <v>432560</v>
      </c>
      <c r="Y8" s="14"/>
      <c r="Z8" s="15"/>
      <c r="AA8" s="6"/>
      <c r="AB8" s="14"/>
      <c r="AE8" s="27"/>
      <c r="AF8" s="27"/>
      <c r="AG8" s="6"/>
      <c r="AH8" s="14"/>
      <c r="AI8" s="27"/>
      <c r="AJ8" s="27"/>
      <c r="AL8" s="27"/>
    </row>
    <row r="9" customFormat="false" ht="15.95" hidden="false" customHeight="true" outlineLevel="0" collapsed="false">
      <c r="A9" s="16" t="n">
        <v>1.4</v>
      </c>
      <c r="B9" s="17" t="s">
        <v>30</v>
      </c>
      <c r="C9" s="18" t="n">
        <v>1781.44822426963</v>
      </c>
      <c r="D9" s="18" t="n">
        <v>6050.40646901331</v>
      </c>
      <c r="E9" s="18" t="n">
        <v>4275.87073785337</v>
      </c>
      <c r="F9" s="18" t="n">
        <v>5470.74454681471</v>
      </c>
      <c r="G9" s="18" t="n">
        <v>3026.68448303016</v>
      </c>
      <c r="H9" s="18" t="n">
        <v>7640.27988424285</v>
      </c>
      <c r="I9" s="18" t="n">
        <v>7014.20550830774</v>
      </c>
      <c r="J9" s="18" t="n">
        <v>6565.88095519332</v>
      </c>
      <c r="K9" s="18" t="n">
        <v>4747.89526734389</v>
      </c>
      <c r="L9" s="18" t="n">
        <v>5414.45710292149</v>
      </c>
      <c r="M9" s="18" t="n">
        <v>2700.80980785889</v>
      </c>
      <c r="N9" s="19" t="n">
        <v>2273.22273407355</v>
      </c>
      <c r="O9" s="18" t="n">
        <v>6669.56835183873</v>
      </c>
      <c r="P9" s="18" t="n">
        <v>3687.32132451374</v>
      </c>
      <c r="Q9" s="18" t="n">
        <v>829.499173163241</v>
      </c>
      <c r="R9" s="18" t="n">
        <v>5553.69446413103</v>
      </c>
      <c r="S9" s="18" t="n">
        <v>4987.85752815182</v>
      </c>
      <c r="T9" s="18" t="n">
        <v>6746.59327506103</v>
      </c>
      <c r="U9" s="18" t="n">
        <v>6682.40583904244</v>
      </c>
      <c r="V9" s="18" t="n">
        <v>2385.79762185999</v>
      </c>
      <c r="W9" s="18" t="n">
        <v>5817.35670131506</v>
      </c>
      <c r="X9" s="19" t="n">
        <f aca="false">SUM(C9:W9)</f>
        <v>100322</v>
      </c>
      <c r="Y9" s="14"/>
      <c r="Z9" s="15"/>
      <c r="AA9" s="6"/>
      <c r="AB9" s="14"/>
      <c r="AE9" s="27"/>
      <c r="AF9" s="27"/>
      <c r="AG9" s="6"/>
      <c r="AH9" s="14"/>
      <c r="AI9" s="27"/>
      <c r="AJ9" s="27"/>
      <c r="AL9" s="27"/>
    </row>
    <row r="10" customFormat="false" ht="15.95" hidden="false" customHeight="true" outlineLevel="0" collapsed="false">
      <c r="A10" s="11" t="n">
        <v>2</v>
      </c>
      <c r="B10" s="17" t="s">
        <v>31</v>
      </c>
      <c r="C10" s="19" t="n">
        <v>25.2933651784953</v>
      </c>
      <c r="D10" s="19" t="n">
        <v>52.2714960306448</v>
      </c>
      <c r="E10" s="19" t="n">
        <v>2924.27184784248</v>
      </c>
      <c r="F10" s="19" t="n">
        <v>10.1961143366599</v>
      </c>
      <c r="G10" s="19" t="n">
        <v>503.186994543639</v>
      </c>
      <c r="H10" s="19" t="n">
        <v>48.2893226201896</v>
      </c>
      <c r="I10" s="19" t="n">
        <v>82.6629183774701</v>
      </c>
      <c r="J10" s="19" t="n">
        <v>59.3825199778861</v>
      </c>
      <c r="K10" s="19" t="n">
        <v>31.3213254783876</v>
      </c>
      <c r="L10" s="19" t="n">
        <v>56.6693908410925</v>
      </c>
      <c r="M10" s="19" t="n">
        <v>41.6487202571504</v>
      </c>
      <c r="N10" s="19" t="n">
        <v>57.5992939726548</v>
      </c>
      <c r="O10" s="19" t="n">
        <v>0</v>
      </c>
      <c r="P10" s="19" t="n">
        <v>574.133133463424</v>
      </c>
      <c r="Q10" s="19" t="n">
        <v>11.7714796418949</v>
      </c>
      <c r="R10" s="19" t="n">
        <v>2085.60862354167</v>
      </c>
      <c r="S10" s="19" t="n">
        <v>418.970590934618</v>
      </c>
      <c r="T10" s="19" t="n">
        <v>124.716419997771</v>
      </c>
      <c r="U10" s="19" t="n">
        <v>29.7131400626269</v>
      </c>
      <c r="V10" s="19" t="n">
        <v>2846.06152445966</v>
      </c>
      <c r="W10" s="19" t="n">
        <v>29.2317784415828</v>
      </c>
      <c r="X10" s="19" t="n">
        <f aca="false">SUM(C10:W10)</f>
        <v>10013</v>
      </c>
      <c r="Y10" s="14"/>
      <c r="Z10" s="15"/>
      <c r="AA10" s="6"/>
      <c r="AB10" s="14"/>
      <c r="AE10" s="27"/>
      <c r="AF10" s="27"/>
      <c r="AG10" s="6"/>
      <c r="AH10" s="14"/>
      <c r="AI10" s="27"/>
      <c r="AJ10" s="27"/>
      <c r="AL10" s="27"/>
    </row>
    <row r="11" customFormat="false" ht="15.95" hidden="false" customHeight="true" outlineLevel="0" collapsed="false">
      <c r="A11" s="37"/>
      <c r="B11" s="20" t="s">
        <v>32</v>
      </c>
      <c r="C11" s="21" t="n">
        <f aca="false">C5+C10</f>
        <v>301572.42287386</v>
      </c>
      <c r="D11" s="21" t="n">
        <f aca="false">D5+D10</f>
        <v>584798.072311903</v>
      </c>
      <c r="E11" s="21" t="n">
        <f aca="false">E5+E10</f>
        <v>165407.711989213</v>
      </c>
      <c r="F11" s="21" t="n">
        <f aca="false">F5+F10</f>
        <v>390703.425000487</v>
      </c>
      <c r="G11" s="21" t="n">
        <f aca="false">G5+G10</f>
        <v>175989.527298737</v>
      </c>
      <c r="H11" s="21" t="n">
        <f aca="false">H5+H10</f>
        <v>559442.79992401</v>
      </c>
      <c r="I11" s="21" t="n">
        <f aca="false">I5+I10</f>
        <v>230744.343128601</v>
      </c>
      <c r="J11" s="21" t="n">
        <f aca="false">J5+J10</f>
        <v>507078.275414323</v>
      </c>
      <c r="K11" s="21" t="n">
        <f aca="false">K5+K10</f>
        <v>418592.543199123</v>
      </c>
      <c r="L11" s="21" t="n">
        <f aca="false">L5+L10</f>
        <v>550520.756779924</v>
      </c>
      <c r="M11" s="21" t="n">
        <f aca="false">M5+M10</f>
        <v>366382.486528895</v>
      </c>
      <c r="N11" s="21" t="n">
        <f aca="false">N5+N10</f>
        <v>227845.05127017</v>
      </c>
      <c r="O11" s="21" t="n">
        <f aca="false">O5+O10</f>
        <v>163216.984292769</v>
      </c>
      <c r="P11" s="21" t="n">
        <f aca="false">P5+P10</f>
        <v>126441.564667727</v>
      </c>
      <c r="Q11" s="21" t="n">
        <f aca="false">Q5+Q10</f>
        <v>241196.380868245</v>
      </c>
      <c r="R11" s="21" t="n">
        <f aca="false">R5+R10</f>
        <v>298417.968928017</v>
      </c>
      <c r="S11" s="21" t="n">
        <f aca="false">S5+S10</f>
        <v>209752.181766565</v>
      </c>
      <c r="T11" s="21" t="n">
        <f aca="false">T5+T10</f>
        <v>265587.46661997</v>
      </c>
      <c r="U11" s="21" t="n">
        <f aca="false">U5+U10</f>
        <v>651288.889695283</v>
      </c>
      <c r="V11" s="21" t="n">
        <f aca="false">V5+V10</f>
        <v>359210.489265598</v>
      </c>
      <c r="W11" s="21" t="n">
        <f aca="false">W5+W10</f>
        <v>366490.043223818</v>
      </c>
      <c r="X11" s="13" t="n">
        <f aca="false">SUM(C11:W11)</f>
        <v>7160679.38504724</v>
      </c>
      <c r="Y11" s="14"/>
      <c r="Z11" s="15"/>
      <c r="AA11" s="6"/>
      <c r="AB11" s="14"/>
      <c r="AE11" s="27"/>
      <c r="AF11" s="27"/>
      <c r="AG11" s="6"/>
      <c r="AH11" s="14"/>
      <c r="AI11" s="27"/>
      <c r="AJ11" s="27"/>
      <c r="AL11" s="27"/>
    </row>
    <row r="12" customFormat="false" ht="15.95" hidden="false" customHeight="true" outlineLevel="0" collapsed="false">
      <c r="A12" s="11" t="n">
        <v>3</v>
      </c>
      <c r="B12" s="17" t="s">
        <v>33</v>
      </c>
      <c r="C12" s="18" t="n">
        <v>153931.85742066</v>
      </c>
      <c r="D12" s="18" t="n">
        <v>147581.881907731</v>
      </c>
      <c r="E12" s="18" t="n">
        <v>1626609.33973648</v>
      </c>
      <c r="F12" s="18" t="n">
        <v>46845.251843737</v>
      </c>
      <c r="G12" s="18" t="n">
        <v>1978097.9604813</v>
      </c>
      <c r="H12" s="18" t="n">
        <v>152696.960293771</v>
      </c>
      <c r="I12" s="18" t="n">
        <v>234994.31419012</v>
      </c>
      <c r="J12" s="18" t="n">
        <v>128882.857328314</v>
      </c>
      <c r="K12" s="18" t="n">
        <v>46427.4428220469</v>
      </c>
      <c r="L12" s="18" t="n">
        <v>256858.47636206</v>
      </c>
      <c r="M12" s="18" t="n">
        <v>46268.4204520756</v>
      </c>
      <c r="N12" s="19" t="n">
        <v>50770.6257233559</v>
      </c>
      <c r="O12" s="18" t="n">
        <v>20173.4042250491</v>
      </c>
      <c r="P12" s="18" t="n">
        <v>56766.030024459</v>
      </c>
      <c r="Q12" s="18" t="n">
        <v>116901.101632094</v>
      </c>
      <c r="R12" s="18" t="n">
        <v>419648.784214229</v>
      </c>
      <c r="S12" s="18" t="n">
        <v>222377.534844197</v>
      </c>
      <c r="T12" s="18" t="n">
        <v>154093.416702194</v>
      </c>
      <c r="U12" s="18" t="n">
        <v>88202.2463538299</v>
      </c>
      <c r="V12" s="18" t="n">
        <v>366991.202451244</v>
      </c>
      <c r="W12" s="18" t="n">
        <v>348637.890991052</v>
      </c>
      <c r="X12" s="19" t="n">
        <f aca="false">SUM(C12:W12)</f>
        <v>6663757</v>
      </c>
      <c r="Y12" s="14"/>
      <c r="Z12" s="15"/>
      <c r="AE12" s="27"/>
      <c r="AF12" s="27"/>
      <c r="AG12" s="6"/>
      <c r="AH12" s="14"/>
      <c r="AI12" s="27"/>
      <c r="AJ12" s="27"/>
      <c r="AL12" s="27"/>
    </row>
    <row r="13" customFormat="false" ht="15.95" hidden="false" customHeight="true" outlineLevel="0" collapsed="false">
      <c r="A13" s="11" t="n">
        <v>4</v>
      </c>
      <c r="B13" s="17" t="s">
        <v>34</v>
      </c>
      <c r="C13" s="18" t="n">
        <v>25239.3513611663</v>
      </c>
      <c r="D13" s="18" t="n">
        <v>33835.8855256457</v>
      </c>
      <c r="E13" s="18" t="n">
        <v>43767.5930690288</v>
      </c>
      <c r="F13" s="18" t="n">
        <v>21250.2151262766</v>
      </c>
      <c r="G13" s="18" t="n">
        <v>68875.3999030137</v>
      </c>
      <c r="H13" s="18" t="n">
        <v>30995.5541174868</v>
      </c>
      <c r="I13" s="18" t="n">
        <v>18012.774503995</v>
      </c>
      <c r="J13" s="18" t="n">
        <v>27840.5437011533</v>
      </c>
      <c r="K13" s="18" t="n">
        <v>27504.8464384389</v>
      </c>
      <c r="L13" s="18" t="n">
        <v>36693.9460900868</v>
      </c>
      <c r="M13" s="18" t="n">
        <v>26406.2980395468</v>
      </c>
      <c r="N13" s="19" t="n">
        <v>21306.1111247124</v>
      </c>
      <c r="O13" s="18" t="n">
        <v>10053.0926767607</v>
      </c>
      <c r="P13" s="18" t="n">
        <v>11925.4344189284</v>
      </c>
      <c r="Q13" s="18" t="n">
        <v>15927.5978103879</v>
      </c>
      <c r="R13" s="18" t="n">
        <v>37867.6776444173</v>
      </c>
      <c r="S13" s="18" t="n">
        <v>21727.2718214015</v>
      </c>
      <c r="T13" s="18" t="n">
        <v>23957.1329425846</v>
      </c>
      <c r="U13" s="18" t="n">
        <v>29797.0971412558</v>
      </c>
      <c r="V13" s="18" t="n">
        <v>88848.5902847874</v>
      </c>
      <c r="W13" s="18" t="n">
        <v>25709.5584061043</v>
      </c>
      <c r="X13" s="19" t="n">
        <f aca="false">SUM(C13:W13)</f>
        <v>647541.972147179</v>
      </c>
      <c r="Y13" s="14"/>
      <c r="Z13" s="15"/>
      <c r="AE13" s="27"/>
      <c r="AF13" s="27"/>
      <c r="AG13" s="6"/>
      <c r="AH13" s="14"/>
      <c r="AI13" s="27"/>
      <c r="AJ13" s="27"/>
      <c r="AL13" s="27"/>
    </row>
    <row r="14" customFormat="false" ht="15.95" hidden="false" customHeight="true" outlineLevel="0" collapsed="false">
      <c r="A14" s="11" t="n">
        <v>5</v>
      </c>
      <c r="B14" s="17" t="s">
        <v>35</v>
      </c>
      <c r="C14" s="18" t="n">
        <v>55306.549581298</v>
      </c>
      <c r="D14" s="18" t="n">
        <v>103076.122156315</v>
      </c>
      <c r="E14" s="18" t="n">
        <v>347019.406106071</v>
      </c>
      <c r="F14" s="18" t="n">
        <v>125262.434752268</v>
      </c>
      <c r="G14" s="18" t="n">
        <v>273029.645917655</v>
      </c>
      <c r="H14" s="18" t="n">
        <v>151164.1585485</v>
      </c>
      <c r="I14" s="18" t="n">
        <v>76112.8523028611</v>
      </c>
      <c r="J14" s="18" t="n">
        <v>203816.842986741</v>
      </c>
      <c r="K14" s="18" t="n">
        <v>246703.303698535</v>
      </c>
      <c r="L14" s="18" t="n">
        <v>91399.1155268668</v>
      </c>
      <c r="M14" s="18" t="n">
        <v>272817.336706211</v>
      </c>
      <c r="N14" s="19" t="n">
        <v>141610.244033496</v>
      </c>
      <c r="O14" s="18" t="n">
        <v>60826.5890788555</v>
      </c>
      <c r="P14" s="18" t="n">
        <v>70592.8128053035</v>
      </c>
      <c r="Q14" s="18" t="n">
        <v>43311.0791346825</v>
      </c>
      <c r="R14" s="18" t="n">
        <v>202542.987718074</v>
      </c>
      <c r="S14" s="18" t="n">
        <v>141291.780216329</v>
      </c>
      <c r="T14" s="18" t="n">
        <v>104137.668213538</v>
      </c>
      <c r="U14" s="18" t="n">
        <v>165070.411898116</v>
      </c>
      <c r="V14" s="18" t="n">
        <v>125262.434752268</v>
      </c>
      <c r="W14" s="18" t="n">
        <v>42037.2238660154</v>
      </c>
      <c r="X14" s="19" t="n">
        <f aca="false">SUM(C14:W14)</f>
        <v>3042391</v>
      </c>
      <c r="Y14" s="14"/>
      <c r="Z14" s="15"/>
      <c r="AA14" s="6"/>
      <c r="AB14" s="14"/>
      <c r="AE14" s="27"/>
      <c r="AF14" s="27"/>
      <c r="AG14" s="6"/>
      <c r="AH14" s="14"/>
      <c r="AI14" s="27"/>
      <c r="AJ14" s="27"/>
      <c r="AL14" s="27"/>
    </row>
    <row r="15" customFormat="false" ht="15.95" hidden="false" customHeight="true" outlineLevel="0" collapsed="false">
      <c r="A15" s="37"/>
      <c r="B15" s="20" t="s">
        <v>36</v>
      </c>
      <c r="C15" s="21" t="n">
        <f aca="false">C12+C13+C14</f>
        <v>234477.758363124</v>
      </c>
      <c r="D15" s="21" t="n">
        <f aca="false">D12+D13+D14</f>
        <v>284493.889589692</v>
      </c>
      <c r="E15" s="21" t="n">
        <f aca="false">E12+E13+E14</f>
        <v>2017396.33891158</v>
      </c>
      <c r="F15" s="21" t="n">
        <f aca="false">F12+F13+F14</f>
        <v>193357.901722282</v>
      </c>
      <c r="G15" s="21" t="n">
        <f aca="false">G12+G13+G14</f>
        <v>2320003.00630197</v>
      </c>
      <c r="H15" s="21" t="n">
        <f aca="false">H12+H13+H14</f>
        <v>334856.672959758</v>
      </c>
      <c r="I15" s="21" t="n">
        <f aca="false">I12+I13+I14</f>
        <v>329119.940996976</v>
      </c>
      <c r="J15" s="21" t="n">
        <f aca="false">J12+J13+J14</f>
        <v>360540.244016208</v>
      </c>
      <c r="K15" s="21" t="n">
        <f aca="false">K12+K13+K14</f>
        <v>320635.592959021</v>
      </c>
      <c r="L15" s="21" t="n">
        <f aca="false">L12+L13+L14</f>
        <v>384951.537979014</v>
      </c>
      <c r="M15" s="21" t="n">
        <f aca="false">M12+M13+M14</f>
        <v>345492.055197833</v>
      </c>
      <c r="N15" s="21" t="n">
        <f aca="false">N12+N13+N14</f>
        <v>213686.980881564</v>
      </c>
      <c r="O15" s="21" t="n">
        <f aca="false">O12+O13+O14</f>
        <v>91053.0859806653</v>
      </c>
      <c r="P15" s="21" t="n">
        <f aca="false">P12+P13+P14</f>
        <v>139284.277248691</v>
      </c>
      <c r="Q15" s="21" t="n">
        <f aca="false">Q12+Q13+Q14</f>
        <v>176139.778577164</v>
      </c>
      <c r="R15" s="21" t="n">
        <f aca="false">R12+R13+R14</f>
        <v>660059.44957672</v>
      </c>
      <c r="S15" s="21" t="n">
        <f aca="false">S12+S13+S14</f>
        <v>385396.586881928</v>
      </c>
      <c r="T15" s="21" t="n">
        <f aca="false">T12+T13+T14</f>
        <v>282188.217858317</v>
      </c>
      <c r="U15" s="21" t="n">
        <f aca="false">U12+U13+U14</f>
        <v>283069.755393202</v>
      </c>
      <c r="V15" s="21" t="n">
        <f aca="false">V12+V13+V14</f>
        <v>581102.227488299</v>
      </c>
      <c r="W15" s="21" t="n">
        <f aca="false">W12+W13+W14</f>
        <v>416384.673263172</v>
      </c>
      <c r="X15" s="13" t="n">
        <f aca="false">SUM(C15:W15)</f>
        <v>10353689.9721472</v>
      </c>
      <c r="Y15" s="14"/>
      <c r="Z15" s="15"/>
      <c r="AA15" s="6"/>
      <c r="AB15" s="14"/>
      <c r="AE15" s="27"/>
      <c r="AF15" s="27"/>
      <c r="AG15" s="6"/>
      <c r="AH15" s="14"/>
      <c r="AI15" s="27"/>
      <c r="AJ15" s="27"/>
      <c r="AL15" s="27"/>
    </row>
    <row r="16" customFormat="false" ht="15.95" hidden="false" customHeight="true" outlineLevel="0" collapsed="false">
      <c r="A16" s="37" t="n">
        <v>6</v>
      </c>
      <c r="B16" s="20" t="s">
        <v>37</v>
      </c>
      <c r="C16" s="21" t="n">
        <f aca="false">C17+C18</f>
        <v>365087.157501082</v>
      </c>
      <c r="D16" s="21" t="n">
        <f aca="false">D17+D18</f>
        <v>46910.5456535071</v>
      </c>
      <c r="E16" s="21" t="n">
        <f aca="false">E17+E18</f>
        <v>637373.92256816</v>
      </c>
      <c r="F16" s="21" t="n">
        <f aca="false">F17+F18</f>
        <v>34237.2146412139</v>
      </c>
      <c r="G16" s="21" t="n">
        <f aca="false">G17+G18</f>
        <v>933840.630953408</v>
      </c>
      <c r="H16" s="21" t="n">
        <f aca="false">H17+H18</f>
        <v>89771.9868683482</v>
      </c>
      <c r="I16" s="21" t="n">
        <f aca="false">I17+I18</f>
        <v>81761.6857228513</v>
      </c>
      <c r="J16" s="21" t="n">
        <f aca="false">J17+J18</f>
        <v>36397.6397687242</v>
      </c>
      <c r="K16" s="21" t="n">
        <f aca="false">K17+K18</f>
        <v>38167.9482430326</v>
      </c>
      <c r="L16" s="21" t="n">
        <f aca="false">L17+L18</f>
        <v>213390.882706504</v>
      </c>
      <c r="M16" s="21" t="n">
        <f aca="false">M17+M18</f>
        <v>49354.3633517702</v>
      </c>
      <c r="N16" s="21" t="n">
        <f aca="false">N17+N18</f>
        <v>11315.4522873293</v>
      </c>
      <c r="O16" s="21" t="n">
        <f aca="false">O17+O18</f>
        <v>17519.5698695714</v>
      </c>
      <c r="P16" s="21" t="n">
        <f aca="false">P17+P18</f>
        <v>31863.2622181341</v>
      </c>
      <c r="Q16" s="21" t="n">
        <f aca="false">Q17+Q18</f>
        <v>81781.6329885415</v>
      </c>
      <c r="R16" s="21" t="n">
        <f aca="false">R17+R18</f>
        <v>647158.726609755</v>
      </c>
      <c r="S16" s="21" t="n">
        <f aca="false">S17+S18</f>
        <v>130414.637455107</v>
      </c>
      <c r="T16" s="21" t="n">
        <f aca="false">T17+T18</f>
        <v>87524.2331517616</v>
      </c>
      <c r="U16" s="21" t="n">
        <f aca="false">U17+U18</f>
        <v>48368.5046680287</v>
      </c>
      <c r="V16" s="21" t="n">
        <f aca="false">V17+V18</f>
        <v>248148.063447796</v>
      </c>
      <c r="W16" s="21" t="n">
        <f aca="false">W17+W18</f>
        <v>51483.9393253751</v>
      </c>
      <c r="X16" s="13" t="n">
        <f aca="false">SUM(C16:W16)</f>
        <v>3881872</v>
      </c>
      <c r="Y16" s="14"/>
      <c r="Z16" s="15"/>
      <c r="AA16" s="6"/>
      <c r="AB16" s="14"/>
      <c r="AE16" s="27"/>
      <c r="AF16" s="27"/>
      <c r="AG16" s="6"/>
      <c r="AH16" s="14"/>
      <c r="AI16" s="27"/>
      <c r="AJ16" s="27"/>
      <c r="AL16" s="27"/>
    </row>
    <row r="17" customFormat="false" ht="15.95" hidden="false" customHeight="true" outlineLevel="0" collapsed="false">
      <c r="A17" s="16" t="n">
        <v>6.1</v>
      </c>
      <c r="B17" s="17" t="s">
        <v>38</v>
      </c>
      <c r="C17" s="19" t="n">
        <v>358601.411814813</v>
      </c>
      <c r="D17" s="18" t="n">
        <v>42619.7409280437</v>
      </c>
      <c r="E17" s="18" t="n">
        <v>630557.9195614</v>
      </c>
      <c r="F17" s="18" t="n">
        <v>31285.2222842047</v>
      </c>
      <c r="G17" s="18" t="n">
        <v>909836.004635526</v>
      </c>
      <c r="H17" s="18" t="n">
        <v>82304.3607638487</v>
      </c>
      <c r="I17" s="18" t="n">
        <v>76038.0723146399</v>
      </c>
      <c r="J17" s="18" t="n">
        <v>32129.6990116025</v>
      </c>
      <c r="K17" s="18" t="n">
        <v>35088.9338396805</v>
      </c>
      <c r="L17" s="18" t="n">
        <v>206520.260219816</v>
      </c>
      <c r="M17" s="18" t="n">
        <v>42557.4136519613</v>
      </c>
      <c r="N17" s="19" t="n">
        <v>7594.97654994553</v>
      </c>
      <c r="O17" s="18" t="n">
        <v>13598.3992989659</v>
      </c>
      <c r="P17" s="18" t="n">
        <v>27541.9722015484</v>
      </c>
      <c r="Q17" s="18" t="n">
        <v>78268.2031866967</v>
      </c>
      <c r="R17" s="18" t="n">
        <v>642056.25100816</v>
      </c>
      <c r="S17" s="18" t="n">
        <v>124955.229903289</v>
      </c>
      <c r="T17" s="18" t="n">
        <v>82443.3512980453</v>
      </c>
      <c r="U17" s="18" t="n">
        <v>42492.4648042058</v>
      </c>
      <c r="V17" s="18" t="n">
        <v>241121.203844106</v>
      </c>
      <c r="W17" s="18" t="n">
        <v>43299.9088795016</v>
      </c>
      <c r="X17" s="19" t="n">
        <f aca="false">SUM(C17:W17)</f>
        <v>3750911</v>
      </c>
      <c r="Y17" s="14"/>
      <c r="Z17" s="15"/>
      <c r="AA17" s="6"/>
      <c r="AB17" s="14"/>
      <c r="AE17" s="27"/>
      <c r="AF17" s="27"/>
      <c r="AG17" s="6"/>
      <c r="AH17" s="14"/>
      <c r="AI17" s="27"/>
      <c r="AJ17" s="27"/>
      <c r="AL17" s="27"/>
    </row>
    <row r="18" customFormat="false" ht="15.95" hidden="false" customHeight="true" outlineLevel="0" collapsed="false">
      <c r="A18" s="16" t="n">
        <v>6.2</v>
      </c>
      <c r="B18" s="17" t="s">
        <v>39</v>
      </c>
      <c r="C18" s="18" t="n">
        <v>6485.74568626881</v>
      </c>
      <c r="D18" s="18" t="n">
        <v>4290.80472546338</v>
      </c>
      <c r="E18" s="18" t="n">
        <v>6816.00300676036</v>
      </c>
      <c r="F18" s="18" t="n">
        <v>2951.99235700915</v>
      </c>
      <c r="G18" s="18" t="n">
        <v>24004.6263178825</v>
      </c>
      <c r="H18" s="18" t="n">
        <v>7467.62610449947</v>
      </c>
      <c r="I18" s="18" t="n">
        <v>5723.61340821137</v>
      </c>
      <c r="J18" s="18" t="n">
        <v>4267.94075712166</v>
      </c>
      <c r="K18" s="18" t="n">
        <v>3079.01440335205</v>
      </c>
      <c r="L18" s="18" t="n">
        <v>6870.62248668781</v>
      </c>
      <c r="M18" s="18" t="n">
        <v>6796.94969980893</v>
      </c>
      <c r="N18" s="19" t="n">
        <v>3720.47573738373</v>
      </c>
      <c r="O18" s="18" t="n">
        <v>3921.17057060552</v>
      </c>
      <c r="P18" s="18" t="n">
        <v>4321.29001658568</v>
      </c>
      <c r="Q18" s="18" t="n">
        <v>3513.42980184479</v>
      </c>
      <c r="R18" s="18" t="n">
        <v>5102.47560159455</v>
      </c>
      <c r="S18" s="18" t="n">
        <v>5459.40755181812</v>
      </c>
      <c r="T18" s="18" t="n">
        <v>5080.88185371626</v>
      </c>
      <c r="U18" s="18" t="n">
        <v>5876.03986382285</v>
      </c>
      <c r="V18" s="18" t="n">
        <v>7026.85960368959</v>
      </c>
      <c r="W18" s="18" t="n">
        <v>8184.03044587346</v>
      </c>
      <c r="X18" s="19" t="n">
        <f aca="false">SUM(C18:W18)</f>
        <v>130961</v>
      </c>
      <c r="Y18" s="14"/>
      <c r="Z18" s="15"/>
      <c r="AA18" s="6"/>
      <c r="AB18" s="14"/>
      <c r="AE18" s="27"/>
      <c r="AF18" s="27"/>
      <c r="AG18" s="6"/>
      <c r="AH18" s="14"/>
      <c r="AI18" s="27"/>
      <c r="AJ18" s="27"/>
      <c r="AL18" s="27"/>
    </row>
    <row r="19" customFormat="false" ht="15.95" hidden="false" customHeight="true" outlineLevel="0" collapsed="false">
      <c r="A19" s="37" t="n">
        <v>7</v>
      </c>
      <c r="B19" s="20" t="s">
        <v>60</v>
      </c>
      <c r="C19" s="21" t="n">
        <f aca="false">C21+C22+C23+C24+C25</f>
        <v>116074.465467657</v>
      </c>
      <c r="D19" s="21" t="n">
        <f aca="false">D21+D22+D23+D24+D25</f>
        <v>43081.2812135788</v>
      </c>
      <c r="E19" s="21" t="n">
        <f aca="false">E21+E22+E23+E24+E25</f>
        <v>356446.774512249</v>
      </c>
      <c r="F19" s="21" t="n">
        <f aca="false">F21+F22+F23+F24+F25</f>
        <v>36743.5918480913</v>
      </c>
      <c r="G19" s="21" t="n">
        <f aca="false">G21+G22+G23+G24+G25</f>
        <v>412172.501994115</v>
      </c>
      <c r="H19" s="21" t="n">
        <f aca="false">H21+H22+H23+H24+H25</f>
        <v>64986.2168447762</v>
      </c>
      <c r="I19" s="21" t="n">
        <f aca="false">I21+I22+I23+I24+I25</f>
        <v>67468.3651413928</v>
      </c>
      <c r="J19" s="21" t="n">
        <f aca="false">J21+J22+J23+J24+J25</f>
        <v>56407.7553464202</v>
      </c>
      <c r="K19" s="21" t="n">
        <f aca="false">K21+K22+K23+K24+K25</f>
        <v>24482.9825299918</v>
      </c>
      <c r="L19" s="21" t="n">
        <f aca="false">L21+L22+L23+L24+L25</f>
        <v>76732.4562914014</v>
      </c>
      <c r="M19" s="21" t="n">
        <f aca="false">M21+M22+M23+M24+M25</f>
        <v>33507.5441469887</v>
      </c>
      <c r="N19" s="21" t="n">
        <f aca="false">N21+N22+N23+N24+N25</f>
        <v>32080.7511508791</v>
      </c>
      <c r="O19" s="21" t="n">
        <f aca="false">O21+O22+O23+O24+O25</f>
        <v>24520.7779921216</v>
      </c>
      <c r="P19" s="21" t="n">
        <f aca="false">P21+P22+P23+P24+P25</f>
        <v>23377.6427925312</v>
      </c>
      <c r="Q19" s="21" t="n">
        <f aca="false">Q21+Q22+Q23+Q24+Q25</f>
        <v>63520.3416469576</v>
      </c>
      <c r="R19" s="21" t="n">
        <f aca="false">R21+R22+R23+R24+R25</f>
        <v>63066.4846847922</v>
      </c>
      <c r="S19" s="21" t="n">
        <f aca="false">S21+S22+S23+S24+S25</f>
        <v>84739.4517884712</v>
      </c>
      <c r="T19" s="21" t="n">
        <f aca="false">T21+T22+T23+T24+T25</f>
        <v>116381.313589092</v>
      </c>
      <c r="U19" s="21" t="n">
        <f aca="false">U21+U22+U23+U24+U25</f>
        <v>28201.644500348</v>
      </c>
      <c r="V19" s="21" t="n">
        <f aca="false">V21+V22+V23+V24+V25</f>
        <v>62971.9494319329</v>
      </c>
      <c r="W19" s="21" t="n">
        <f aca="false">W21+W22+W23+W24+W25</f>
        <v>178595.626694831</v>
      </c>
      <c r="X19" s="13" t="n">
        <f aca="false">SUM(C19:W19)</f>
        <v>1965559.91960862</v>
      </c>
      <c r="Y19" s="14"/>
      <c r="Z19" s="15"/>
      <c r="AA19" s="6"/>
      <c r="AB19" s="14"/>
      <c r="AE19" s="27"/>
      <c r="AF19" s="27"/>
      <c r="AG19" s="6"/>
      <c r="AH19" s="14"/>
      <c r="AI19" s="27"/>
      <c r="AJ19" s="27"/>
      <c r="AL19" s="27"/>
    </row>
    <row r="20" customFormat="false" ht="15.95" hidden="false" customHeight="true" outlineLevel="0" collapsed="false">
      <c r="A20" s="20"/>
      <c r="B20" s="20" t="s">
        <v>61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8"/>
      <c r="O20" s="26"/>
      <c r="P20" s="26"/>
      <c r="Q20" s="26"/>
      <c r="R20" s="26"/>
      <c r="S20" s="26"/>
      <c r="T20" s="26"/>
      <c r="U20" s="26"/>
      <c r="V20" s="26"/>
      <c r="W20" s="18"/>
      <c r="X20" s="13"/>
      <c r="Y20" s="14"/>
      <c r="Z20" s="15"/>
      <c r="AA20" s="6"/>
      <c r="AB20" s="14"/>
      <c r="AE20" s="27"/>
      <c r="AF20" s="27"/>
      <c r="AG20" s="6"/>
      <c r="AH20" s="14"/>
      <c r="AI20" s="27"/>
      <c r="AJ20" s="27"/>
      <c r="AL20" s="27"/>
    </row>
    <row r="21" customFormat="false" ht="15.95" hidden="false" customHeight="true" outlineLevel="0" collapsed="false">
      <c r="A21" s="16" t="n">
        <v>7.1</v>
      </c>
      <c r="B21" s="17" t="s">
        <v>42</v>
      </c>
      <c r="C21" s="18" t="n">
        <v>8315.14363802004</v>
      </c>
      <c r="D21" s="18" t="n">
        <v>7868.96519890677</v>
      </c>
      <c r="E21" s="18" t="n">
        <v>13365.0723352566</v>
      </c>
      <c r="F21" s="18" t="n">
        <v>6124.81311873671</v>
      </c>
      <c r="G21" s="18" t="n">
        <v>3711.39337989675</v>
      </c>
      <c r="H21" s="18" t="n">
        <v>3123.24907379289</v>
      </c>
      <c r="I21" s="18" t="n">
        <v>6205.93647130276</v>
      </c>
      <c r="J21" s="18" t="n">
        <v>21294.8800485879</v>
      </c>
      <c r="K21" s="18" t="n">
        <v>3670.83170361373</v>
      </c>
      <c r="L21" s="18" t="n">
        <v>9024.97297297297</v>
      </c>
      <c r="M21" s="18" t="n">
        <v>5354.14126935925</v>
      </c>
      <c r="N21" s="19" t="n">
        <v>7402.50592165199</v>
      </c>
      <c r="O21" s="18" t="n">
        <v>0</v>
      </c>
      <c r="P21" s="18" t="n">
        <v>9126.37716368053</v>
      </c>
      <c r="Q21" s="18" t="n">
        <v>24884.5883996356</v>
      </c>
      <c r="R21" s="18" t="n">
        <v>18820.6177953234</v>
      </c>
      <c r="S21" s="18" t="n">
        <v>24032.7931976921</v>
      </c>
      <c r="T21" s="18" t="n">
        <v>14805.011843304</v>
      </c>
      <c r="U21" s="18" t="n">
        <v>3001.56404494382</v>
      </c>
      <c r="V21" s="18" t="n">
        <v>9227.78135438809</v>
      </c>
      <c r="W21" s="18" t="n">
        <v>134563.361068934</v>
      </c>
      <c r="X21" s="19" t="n">
        <f aca="false">SUM(C21:W21)</f>
        <v>333924</v>
      </c>
      <c r="Y21" s="14"/>
      <c r="Z21" s="15"/>
      <c r="AA21" s="6"/>
      <c r="AB21" s="14"/>
      <c r="AE21" s="27"/>
      <c r="AF21" s="27"/>
      <c r="AG21" s="6"/>
      <c r="AH21" s="14"/>
      <c r="AI21" s="27"/>
      <c r="AJ21" s="27"/>
      <c r="AL21" s="27"/>
    </row>
    <row r="22" customFormat="false" ht="15.95" hidden="false" customHeight="true" outlineLevel="0" collapsed="false">
      <c r="A22" s="16" t="n">
        <v>7.2</v>
      </c>
      <c r="B22" s="17" t="s">
        <v>43</v>
      </c>
      <c r="C22" s="18" t="n">
        <v>80886.0002144288</v>
      </c>
      <c r="D22" s="18" t="n">
        <v>27350.5443773933</v>
      </c>
      <c r="E22" s="18" t="n">
        <v>294063.073622072</v>
      </c>
      <c r="F22" s="18" t="n">
        <v>15963.7334121815</v>
      </c>
      <c r="G22" s="18" t="n">
        <v>208070.025896882</v>
      </c>
      <c r="H22" s="18" t="n">
        <v>41885.2913563368</v>
      </c>
      <c r="I22" s="18" t="n">
        <v>50878.9427066198</v>
      </c>
      <c r="J22" s="18" t="n">
        <v>27024.7275024869</v>
      </c>
      <c r="K22" s="18" t="n">
        <v>14156.2240079353</v>
      </c>
      <c r="L22" s="18" t="n">
        <v>48355.9285179458</v>
      </c>
      <c r="M22" s="18" t="n">
        <v>19489.3293555062</v>
      </c>
      <c r="N22" s="19" t="n">
        <v>16968.9526105996</v>
      </c>
      <c r="O22" s="18" t="n">
        <v>18932.0991769743</v>
      </c>
      <c r="P22" s="18" t="n">
        <v>9599.53635219111</v>
      </c>
      <c r="Q22" s="18" t="n">
        <v>29022.0230030697</v>
      </c>
      <c r="R22" s="18" t="n">
        <v>28094.2292313561</v>
      </c>
      <c r="S22" s="18" t="n">
        <v>44524.762218136</v>
      </c>
      <c r="T22" s="18" t="n">
        <v>79123.352336974</v>
      </c>
      <c r="U22" s="18" t="n">
        <v>15756.3544098913</v>
      </c>
      <c r="V22" s="18" t="n">
        <v>34485.9071728342</v>
      </c>
      <c r="W22" s="18" t="n">
        <v>32403.5708573277</v>
      </c>
      <c r="X22" s="19" t="n">
        <f aca="false">SUM(C22:W22)</f>
        <v>1137034.60833914</v>
      </c>
      <c r="Y22" s="14"/>
      <c r="Z22" s="15"/>
      <c r="AA22" s="6"/>
      <c r="AB22" s="14"/>
      <c r="AE22" s="27"/>
      <c r="AF22" s="27"/>
      <c r="AG22" s="6"/>
      <c r="AH22" s="14"/>
      <c r="AI22" s="27"/>
      <c r="AJ22" s="27"/>
      <c r="AL22" s="27"/>
    </row>
    <row r="23" customFormat="false" ht="15.95" hidden="false" customHeight="true" outlineLevel="0" collapsed="false">
      <c r="A23" s="16" t="n">
        <v>7.3</v>
      </c>
      <c r="B23" s="17" t="s">
        <v>44</v>
      </c>
      <c r="C23" s="18" t="n">
        <v>11439.3546476106</v>
      </c>
      <c r="D23" s="18" t="n">
        <v>3073.83934729943</v>
      </c>
      <c r="E23" s="18" t="n">
        <v>43801.0899505918</v>
      </c>
      <c r="F23" s="18" t="n">
        <v>1530.94234871573</v>
      </c>
      <c r="G23" s="18" t="n">
        <v>30447.2479376683</v>
      </c>
      <c r="H23" s="18" t="n">
        <v>5262.03838354743</v>
      </c>
      <c r="I23" s="18" t="n">
        <v>7159.34093967505</v>
      </c>
      <c r="J23" s="18" t="n">
        <v>3216.04986968705</v>
      </c>
      <c r="K23" s="18" t="n">
        <v>1470.1728785536</v>
      </c>
      <c r="L23" s="18" t="n">
        <v>6374.06987647337</v>
      </c>
      <c r="M23" s="18" t="n">
        <v>2060.93182619533</v>
      </c>
      <c r="N23" s="19" t="n">
        <v>2122.94657238538</v>
      </c>
      <c r="O23" s="18" t="n">
        <v>2760.77695388221</v>
      </c>
      <c r="P23" s="18" t="n">
        <v>1051.76013317497</v>
      </c>
      <c r="Q23" s="18" t="n">
        <v>4374.15657564575</v>
      </c>
      <c r="R23" s="18" t="n">
        <v>3610.05520491859</v>
      </c>
      <c r="S23" s="18" t="n">
        <v>6146.43341857095</v>
      </c>
      <c r="T23" s="18" t="n">
        <v>10880.4747662834</v>
      </c>
      <c r="U23" s="18" t="n">
        <v>1506.03682815748</v>
      </c>
      <c r="V23" s="18" t="n">
        <v>4382.87350784114</v>
      </c>
      <c r="W23" s="18" t="n">
        <v>4291.71930259794</v>
      </c>
      <c r="X23" s="19" t="n">
        <f aca="false">SUM(C23:W23)</f>
        <v>156962.311269476</v>
      </c>
      <c r="Y23" s="14"/>
      <c r="Z23" s="15"/>
      <c r="AA23" s="6"/>
      <c r="AB23" s="14"/>
      <c r="AE23" s="27"/>
      <c r="AF23" s="27"/>
      <c r="AG23" s="6"/>
      <c r="AH23" s="14"/>
      <c r="AI23" s="27"/>
      <c r="AJ23" s="27"/>
      <c r="AL23" s="27"/>
    </row>
    <row r="24" customFormat="false" ht="15.95" hidden="false" customHeight="true" outlineLevel="0" collapsed="false">
      <c r="A24" s="16" t="n">
        <v>7.4</v>
      </c>
      <c r="B24" s="17" t="s">
        <v>45</v>
      </c>
      <c r="C24" s="18" t="n">
        <v>356.970327650125</v>
      </c>
      <c r="D24" s="18" t="n">
        <v>359.328973848796</v>
      </c>
      <c r="E24" s="18" t="n">
        <v>203.626251193254</v>
      </c>
      <c r="F24" s="18" t="n">
        <v>1079.43025515981</v>
      </c>
      <c r="G24" s="18" t="n">
        <v>225.369796687475</v>
      </c>
      <c r="H24" s="18" t="n">
        <v>1359.30892162287</v>
      </c>
      <c r="I24" s="18" t="n">
        <v>86.0423555180344</v>
      </c>
      <c r="J24" s="18" t="n">
        <v>1473.07436136715</v>
      </c>
      <c r="K24" s="18" t="n">
        <v>1673.89971786221</v>
      </c>
      <c r="L24" s="18" t="n">
        <v>2025.85920752745</v>
      </c>
      <c r="M24" s="18" t="n">
        <v>1222.52970515158</v>
      </c>
      <c r="N24" s="19" t="n">
        <v>205.73405546584</v>
      </c>
      <c r="O24" s="18" t="n">
        <v>521.925293789494</v>
      </c>
      <c r="P24" s="18" t="n">
        <v>1272.83682768359</v>
      </c>
      <c r="Q24" s="18" t="n">
        <v>0</v>
      </c>
      <c r="R24" s="18" t="n">
        <v>729.6229714767</v>
      </c>
      <c r="S24" s="18" t="n">
        <v>240.351479382368</v>
      </c>
      <c r="T24" s="18" t="n">
        <v>458.654855553523</v>
      </c>
      <c r="U24" s="18" t="n">
        <v>1619.17238415014</v>
      </c>
      <c r="V24" s="18" t="n">
        <v>708.087934917201</v>
      </c>
      <c r="W24" s="18" t="n">
        <v>708.174323992385</v>
      </c>
      <c r="X24" s="19" t="n">
        <f aca="false">SUM(C24:W24)</f>
        <v>16530</v>
      </c>
      <c r="Y24" s="14"/>
      <c r="Z24" s="15"/>
      <c r="AA24" s="6"/>
      <c r="AB24" s="14"/>
      <c r="AE24" s="27"/>
      <c r="AF24" s="27"/>
      <c r="AG24" s="6"/>
      <c r="AH24" s="14"/>
      <c r="AI24" s="27"/>
      <c r="AJ24" s="27"/>
      <c r="AL24" s="27"/>
    </row>
    <row r="25" customFormat="false" ht="15.95" hidden="false" customHeight="true" outlineLevel="0" collapsed="false">
      <c r="A25" s="17" t="n">
        <v>7.5</v>
      </c>
      <c r="B25" s="17" t="s">
        <v>46</v>
      </c>
      <c r="C25" s="18" t="n">
        <v>15076.9966399473</v>
      </c>
      <c r="D25" s="18" t="n">
        <v>4428.60331613045</v>
      </c>
      <c r="E25" s="18" t="n">
        <v>5013.91235313495</v>
      </c>
      <c r="F25" s="18" t="n">
        <v>12044.6727132975</v>
      </c>
      <c r="G25" s="18" t="n">
        <v>169718.46498298</v>
      </c>
      <c r="H25" s="18" t="n">
        <v>13356.3291094762</v>
      </c>
      <c r="I25" s="18" t="n">
        <v>3138.10266827715</v>
      </c>
      <c r="J25" s="18" t="n">
        <v>3399.02356429121</v>
      </c>
      <c r="K25" s="18" t="n">
        <v>3511.85422202701</v>
      </c>
      <c r="L25" s="18" t="n">
        <v>10951.6257164818</v>
      </c>
      <c r="M25" s="18" t="n">
        <v>5380.61199077633</v>
      </c>
      <c r="N25" s="19" t="n">
        <v>5380.61199077633</v>
      </c>
      <c r="O25" s="18" t="n">
        <v>2305.97656747557</v>
      </c>
      <c r="P25" s="18" t="n">
        <v>2327.13231580103</v>
      </c>
      <c r="Q25" s="18" t="n">
        <v>5239.57366860657</v>
      </c>
      <c r="R25" s="18" t="n">
        <v>11811.9594817174</v>
      </c>
      <c r="S25" s="18" t="n">
        <v>9795.11147468981</v>
      </c>
      <c r="T25" s="18" t="n">
        <v>11113.8197869771</v>
      </c>
      <c r="U25" s="18" t="n">
        <v>6318.51683320523</v>
      </c>
      <c r="V25" s="18" t="n">
        <v>14167.2994619523</v>
      </c>
      <c r="W25" s="18" t="n">
        <v>6628.8011419787</v>
      </c>
      <c r="X25" s="19" t="n">
        <f aca="false">SUM(C25:W25)</f>
        <v>321109</v>
      </c>
      <c r="Y25" s="14"/>
      <c r="Z25" s="15"/>
      <c r="AA25" s="6"/>
      <c r="AB25" s="14"/>
      <c r="AE25" s="27"/>
      <c r="AF25" s="27"/>
      <c r="AG25" s="6"/>
      <c r="AH25" s="14"/>
      <c r="AI25" s="27"/>
      <c r="AJ25" s="27"/>
      <c r="AL25" s="27"/>
    </row>
    <row r="26" customFormat="false" ht="15.95" hidden="false" customHeight="true" outlineLevel="0" collapsed="false">
      <c r="A26" s="11" t="n">
        <v>8</v>
      </c>
      <c r="B26" s="17" t="s">
        <v>47</v>
      </c>
      <c r="C26" s="18" t="n">
        <v>62541.8471797166</v>
      </c>
      <c r="D26" s="18" t="n">
        <v>32453.0127183483</v>
      </c>
      <c r="E26" s="18" t="n">
        <v>148126.655462828</v>
      </c>
      <c r="F26" s="18" t="n">
        <v>14278.3923678139</v>
      </c>
      <c r="G26" s="18" t="n">
        <v>446363.076439569</v>
      </c>
      <c r="H26" s="18" t="n">
        <v>46848.058618579</v>
      </c>
      <c r="I26" s="18" t="n">
        <v>31714.207013042</v>
      </c>
      <c r="J26" s="18" t="n">
        <v>19372.2632833467</v>
      </c>
      <c r="K26" s="18" t="n">
        <v>15958.2032346156</v>
      </c>
      <c r="L26" s="18" t="n">
        <v>49632.1895922595</v>
      </c>
      <c r="M26" s="18" t="n">
        <v>33432.9023906493</v>
      </c>
      <c r="N26" s="18" t="n">
        <v>18330.1583937568</v>
      </c>
      <c r="O26" s="18" t="n">
        <v>8717.90732261406</v>
      </c>
      <c r="P26" s="18" t="n">
        <v>16549.2477988606</v>
      </c>
      <c r="Q26" s="18" t="n">
        <v>109607.659058807</v>
      </c>
      <c r="R26" s="18" t="n">
        <v>41030.9358020623</v>
      </c>
      <c r="S26" s="18" t="n">
        <v>36084.8260275907</v>
      </c>
      <c r="T26" s="18" t="n">
        <v>61313.0966382598</v>
      </c>
      <c r="U26" s="18" t="n">
        <v>22879.6461580112</v>
      </c>
      <c r="V26" s="18" t="n">
        <v>63755.0439168511</v>
      </c>
      <c r="W26" s="18" t="n">
        <v>42400.1</v>
      </c>
      <c r="X26" s="19" t="n">
        <f aca="false">SUM(C26:W26)</f>
        <v>1321389.42941758</v>
      </c>
      <c r="Y26" s="14"/>
      <c r="Z26" s="15"/>
      <c r="AE26" s="27"/>
      <c r="AF26" s="27"/>
      <c r="AI26" s="27"/>
      <c r="AJ26" s="27"/>
      <c r="AL26" s="27"/>
    </row>
    <row r="27" customFormat="false" ht="15.95" hidden="false" customHeight="true" outlineLevel="0" collapsed="false">
      <c r="A27" s="11" t="n">
        <v>9</v>
      </c>
      <c r="B27" s="17" t="s">
        <v>62</v>
      </c>
      <c r="C27" s="18" t="n">
        <v>224773.802066439</v>
      </c>
      <c r="D27" s="18" t="n">
        <v>238672.371775359</v>
      </c>
      <c r="E27" s="18" t="n">
        <v>312129.156427731</v>
      </c>
      <c r="F27" s="18" t="n">
        <v>172977.525548001</v>
      </c>
      <c r="G27" s="18" t="n">
        <v>1134911.56547888</v>
      </c>
      <c r="H27" s="18" t="n">
        <v>333429.751446634</v>
      </c>
      <c r="I27" s="18" t="n">
        <v>161597.130012742</v>
      </c>
      <c r="J27" s="18" t="n">
        <v>168069.35697144</v>
      </c>
      <c r="K27" s="18" t="n">
        <v>163888.98338105</v>
      </c>
      <c r="L27" s="18" t="n">
        <v>241234.509784659</v>
      </c>
      <c r="M27" s="18" t="n">
        <v>230612.963610532</v>
      </c>
      <c r="N27" s="19" t="n">
        <v>122766.224069737</v>
      </c>
      <c r="O27" s="18" t="n">
        <v>97394.3901688633</v>
      </c>
      <c r="P27" s="18" t="n">
        <v>104982.675644015</v>
      </c>
      <c r="Q27" s="18" t="n">
        <v>125489.786741893</v>
      </c>
      <c r="R27" s="18" t="n">
        <v>206237.54598434</v>
      </c>
      <c r="S27" s="18" t="n">
        <v>142808.366547903</v>
      </c>
      <c r="T27" s="18" t="n">
        <v>198740.111684864</v>
      </c>
      <c r="U27" s="18" t="n">
        <v>220526.252162736</v>
      </c>
      <c r="V27" s="18" t="n">
        <v>214781.461372123</v>
      </c>
      <c r="W27" s="18" t="n">
        <v>191962.729190405</v>
      </c>
      <c r="X27" s="19" t="n">
        <f aca="false">SUM(C27:W27)</f>
        <v>5007986.66007035</v>
      </c>
      <c r="Y27" s="14"/>
      <c r="Z27" s="15"/>
      <c r="AE27" s="27"/>
      <c r="AF27" s="27"/>
      <c r="AI27" s="27"/>
      <c r="AJ27" s="27"/>
      <c r="AL27" s="27"/>
    </row>
    <row r="28" customFormat="false" ht="15.95" hidden="false" customHeight="true" outlineLevel="0" collapsed="false">
      <c r="A28" s="11"/>
      <c r="B28" s="17" t="s">
        <v>63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18"/>
      <c r="X28" s="19"/>
      <c r="Y28" s="14"/>
      <c r="Z28" s="15"/>
      <c r="AE28" s="27"/>
      <c r="AF28" s="27"/>
      <c r="AI28" s="27"/>
      <c r="AJ28" s="27"/>
      <c r="AL28" s="27"/>
    </row>
    <row r="29" customFormat="false" ht="15.95" hidden="false" customHeight="true" outlineLevel="0" collapsed="false">
      <c r="A29" s="11" t="n">
        <v>10</v>
      </c>
      <c r="B29" s="17" t="s">
        <v>50</v>
      </c>
      <c r="C29" s="18" t="n">
        <v>48434.2527740904</v>
      </c>
      <c r="D29" s="18" t="n">
        <v>39944.2305673753</v>
      </c>
      <c r="E29" s="18" t="n">
        <v>32276.080784289</v>
      </c>
      <c r="F29" s="18" t="n">
        <v>29238.0987906117</v>
      </c>
      <c r="G29" s="18" t="n">
        <v>78798.6653058096</v>
      </c>
      <c r="H29" s="18" t="n">
        <v>55837.235131056</v>
      </c>
      <c r="I29" s="18" t="n">
        <v>29357.7994811417</v>
      </c>
      <c r="J29" s="18" t="n">
        <v>31075.8135660136</v>
      </c>
      <c r="K29" s="18" t="n">
        <v>24461.9291733672</v>
      </c>
      <c r="L29" s="18" t="n">
        <v>69495.5849735775</v>
      </c>
      <c r="M29" s="18" t="n">
        <v>33175.5505432976</v>
      </c>
      <c r="N29" s="19" t="n">
        <v>23827.9519410493</v>
      </c>
      <c r="O29" s="18" t="n">
        <v>14534.5711952756</v>
      </c>
      <c r="P29" s="18" t="n">
        <v>24537.4960255724</v>
      </c>
      <c r="Q29" s="18" t="n">
        <v>74967.8489999541</v>
      </c>
      <c r="R29" s="18" t="n">
        <v>31371.8759258371</v>
      </c>
      <c r="S29" s="18" t="n">
        <v>23624.7760295982</v>
      </c>
      <c r="T29" s="18" t="n">
        <v>52416.1611576182</v>
      </c>
      <c r="U29" s="18" t="n">
        <v>41415.4109342348</v>
      </c>
      <c r="V29" s="18" t="n">
        <v>39526.6900059995</v>
      </c>
      <c r="W29" s="18" t="n">
        <v>23867.9766942312</v>
      </c>
      <c r="X29" s="19" t="n">
        <f aca="false">SUM(C29:W29)</f>
        <v>822186</v>
      </c>
      <c r="Y29" s="14"/>
      <c r="Z29" s="15"/>
      <c r="AA29" s="14"/>
      <c r="AB29" s="14"/>
      <c r="AE29" s="27"/>
      <c r="AF29" s="27"/>
      <c r="AI29" s="27"/>
      <c r="AJ29" s="27"/>
      <c r="AL29" s="27"/>
    </row>
    <row r="30" customFormat="false" ht="15.95" hidden="false" customHeight="true" outlineLevel="0" collapsed="false">
      <c r="A30" s="11" t="n">
        <v>11</v>
      </c>
      <c r="B30" s="17" t="s">
        <v>51</v>
      </c>
      <c r="C30" s="18" t="n">
        <v>61129.4762528693</v>
      </c>
      <c r="D30" s="18" t="n">
        <v>90673.4852000211</v>
      </c>
      <c r="E30" s="18" t="n">
        <v>58745.7474620356</v>
      </c>
      <c r="F30" s="18" t="n">
        <v>58772.397867245</v>
      </c>
      <c r="G30" s="18" t="n">
        <v>118394.885356126</v>
      </c>
      <c r="H30" s="18" t="n">
        <v>100028.817061169</v>
      </c>
      <c r="I30" s="18" t="n">
        <v>63525.9978291044</v>
      </c>
      <c r="J30" s="18" t="n">
        <v>70905.0220335134</v>
      </c>
      <c r="K30" s="18" t="n">
        <v>55361.1990980611</v>
      </c>
      <c r="L30" s="18" t="n">
        <v>88081.0164233594</v>
      </c>
      <c r="M30" s="18" t="n">
        <v>73872.2609676251</v>
      </c>
      <c r="N30" s="19" t="n">
        <v>63391.3731087939</v>
      </c>
      <c r="O30" s="18" t="n">
        <v>47400.2766850727</v>
      </c>
      <c r="P30" s="18" t="n">
        <v>45848.0957746533</v>
      </c>
      <c r="Q30" s="18" t="n">
        <v>50446.3978317941</v>
      </c>
      <c r="R30" s="18" t="n">
        <v>62647.0002405504</v>
      </c>
      <c r="S30" s="18" t="n">
        <v>57769.2310212725</v>
      </c>
      <c r="T30" s="18" t="n">
        <v>69084.3434023901</v>
      </c>
      <c r="U30" s="18" t="n">
        <v>87630.4986713184</v>
      </c>
      <c r="V30" s="18" t="n">
        <v>86544.3564431869</v>
      </c>
      <c r="W30" s="18" t="n">
        <v>65833.1212698388</v>
      </c>
      <c r="X30" s="19" t="n">
        <f aca="false">SUM(C30:W30)</f>
        <v>1476085</v>
      </c>
      <c r="Y30" s="14"/>
      <c r="Z30" s="15"/>
      <c r="AE30" s="27"/>
      <c r="AF30" s="27"/>
      <c r="AI30" s="27"/>
      <c r="AJ30" s="27"/>
      <c r="AL30" s="27"/>
    </row>
    <row r="31" customFormat="false" ht="15.95" hidden="false" customHeight="true" outlineLevel="0" collapsed="false">
      <c r="A31" s="37"/>
      <c r="B31" s="20" t="s">
        <v>52</v>
      </c>
      <c r="C31" s="21" t="n">
        <f aca="false">C16+C19+C26+C27+C29+C30</f>
        <v>878041.001241854</v>
      </c>
      <c r="D31" s="21" t="n">
        <f aca="false">D16+D19+D26+D27+D29+D30</f>
        <v>491734.927128189</v>
      </c>
      <c r="E31" s="21" t="n">
        <f aca="false">E16+E19+E26+E27+E29+E30</f>
        <v>1545098.33721729</v>
      </c>
      <c r="F31" s="21" t="n">
        <f aca="false">F16+F19+F26+F27+F29+F30</f>
        <v>346247.221062977</v>
      </c>
      <c r="G31" s="21" t="n">
        <f aca="false">G16+G19+G26+G27+G29+G30</f>
        <v>3124481.32552791</v>
      </c>
      <c r="H31" s="21" t="n">
        <f aca="false">H16+H19+H26+H27+H29+H30</f>
        <v>690902.065970562</v>
      </c>
      <c r="I31" s="21" t="n">
        <f aca="false">I16+I19+I26+I27+I29+I30</f>
        <v>435425.185200274</v>
      </c>
      <c r="J31" s="21" t="n">
        <f aca="false">J16+J19+J26+J27+J29+J30</f>
        <v>382227.850969458</v>
      </c>
      <c r="K31" s="21" t="n">
        <f aca="false">K16+K19+K26+K27+K29+K30</f>
        <v>322321.245660118</v>
      </c>
      <c r="L31" s="21" t="n">
        <f aca="false">L16+L19+L26+L27+L29+L30</f>
        <v>738566.639771761</v>
      </c>
      <c r="M31" s="21" t="n">
        <f aca="false">M16+M19+M26+M27+M29+M30</f>
        <v>453955.585010863</v>
      </c>
      <c r="N31" s="21" t="n">
        <f aca="false">N16+N19+N26+N27+N29+N30</f>
        <v>271711.910951545</v>
      </c>
      <c r="O31" s="21" t="n">
        <f aca="false">O16+O19+O26+O27+O29+O30</f>
        <v>210087.493233519</v>
      </c>
      <c r="P31" s="21" t="n">
        <f aca="false">P16+P19+P26+P27+P29+P30</f>
        <v>247158.420253767</v>
      </c>
      <c r="Q31" s="21" t="n">
        <f aca="false">Q16+Q19+Q26+Q27+Q29+Q30</f>
        <v>505813.667267947</v>
      </c>
      <c r="R31" s="21" t="n">
        <f aca="false">R16+R19+R26+R27+R29+R30</f>
        <v>1051512.56924734</v>
      </c>
      <c r="S31" s="21" t="n">
        <f aca="false">S16+S19+S26+S27+S29+S30</f>
        <v>475441.288869943</v>
      </c>
      <c r="T31" s="21" t="n">
        <f aca="false">T16+T19+T26+T27+T29+T30</f>
        <v>585459.259623986</v>
      </c>
      <c r="U31" s="21" t="n">
        <f aca="false">U16+U19+U26+U27+U29+U30</f>
        <v>449021.957094677</v>
      </c>
      <c r="V31" s="21" t="n">
        <f aca="false">V16+V19+V26+V27+V29+V30</f>
        <v>715727.564617889</v>
      </c>
      <c r="W31" s="21" t="n">
        <f aca="false">W16+W19+W26+W27+W29+W30</f>
        <v>554143.493174681</v>
      </c>
      <c r="X31" s="13" t="n">
        <f aca="false">SUM(C31:W31)</f>
        <v>14475079.0090965</v>
      </c>
      <c r="Y31" s="14"/>
      <c r="Z31" s="15"/>
      <c r="AA31" s="6"/>
      <c r="AB31" s="6"/>
      <c r="AC31" s="6"/>
      <c r="AE31" s="27"/>
      <c r="AF31" s="27"/>
      <c r="AG31" s="6"/>
      <c r="AH31" s="6"/>
      <c r="AI31" s="27"/>
      <c r="AJ31" s="27"/>
      <c r="AK31" s="6"/>
      <c r="AL31" s="27"/>
      <c r="AM31" s="6"/>
      <c r="AN31" s="6"/>
      <c r="AO31" s="6"/>
      <c r="AP31" s="6"/>
    </row>
    <row r="32" customFormat="false" ht="15.95" hidden="false" customHeight="true" outlineLevel="0" collapsed="false">
      <c r="A32" s="37" t="n">
        <v>12</v>
      </c>
      <c r="B32" s="20" t="s">
        <v>53</v>
      </c>
      <c r="C32" s="21" t="n">
        <f aca="false">C11+C15+C31</f>
        <v>1414091.18247884</v>
      </c>
      <c r="D32" s="21" t="n">
        <f aca="false">D11+D15+D31</f>
        <v>1361026.88902978</v>
      </c>
      <c r="E32" s="21" t="n">
        <f aca="false">E11+E15+E31</f>
        <v>3727902.38811809</v>
      </c>
      <c r="F32" s="21" t="n">
        <f aca="false">F11+F15+F31</f>
        <v>930308.547785745</v>
      </c>
      <c r="G32" s="21" t="n">
        <f aca="false">G11+G15+G31</f>
        <v>5620473.85912861</v>
      </c>
      <c r="H32" s="21" t="n">
        <f aca="false">H11+H15+H31</f>
        <v>1585201.53885433</v>
      </c>
      <c r="I32" s="21" t="n">
        <f aca="false">I11+I15+I31</f>
        <v>995289.469325851</v>
      </c>
      <c r="J32" s="21" t="n">
        <f aca="false">J11+J15+J31</f>
        <v>1249846.37039999</v>
      </c>
      <c r="K32" s="21" t="n">
        <f aca="false">K11+K15+K31</f>
        <v>1061549.38181826</v>
      </c>
      <c r="L32" s="21" t="n">
        <f aca="false">L11+L15+L31</f>
        <v>1674038.9345307</v>
      </c>
      <c r="M32" s="21" t="n">
        <f aca="false">M11+M15+M31</f>
        <v>1165830.12673759</v>
      </c>
      <c r="N32" s="21" t="n">
        <f aca="false">N11+N15+N31</f>
        <v>713243.94310328</v>
      </c>
      <c r="O32" s="21" t="n">
        <f aca="false">O11+O15+O31</f>
        <v>464357.563506953</v>
      </c>
      <c r="P32" s="21" t="n">
        <f aca="false">P11+P15+P31</f>
        <v>512884.262170185</v>
      </c>
      <c r="Q32" s="21" t="n">
        <f aca="false">Q11+Q15+Q31</f>
        <v>923149.826713356</v>
      </c>
      <c r="R32" s="21" t="n">
        <f aca="false">R11+R15+R31</f>
        <v>2009989.98775207</v>
      </c>
      <c r="S32" s="21" t="n">
        <f aca="false">S11+S15+S31</f>
        <v>1070590.05751843</v>
      </c>
      <c r="T32" s="21" t="n">
        <f aca="false">T11+T15+T31</f>
        <v>1133234.94410227</v>
      </c>
      <c r="U32" s="21" t="n">
        <f aca="false">U11+U15+U31</f>
        <v>1383380.60218316</v>
      </c>
      <c r="V32" s="21" t="n">
        <f aca="false">V11+V15+V31</f>
        <v>1656040.28137179</v>
      </c>
      <c r="W32" s="21" t="n">
        <f aca="false">W11+W15+W31</f>
        <v>1337018.20966167</v>
      </c>
      <c r="X32" s="13" t="n">
        <f aca="false">SUM(C32:W32)</f>
        <v>31989448.366291</v>
      </c>
      <c r="Y32" s="14"/>
      <c r="Z32" s="15"/>
      <c r="AA32" s="6"/>
      <c r="AB32" s="6"/>
      <c r="AC32" s="6"/>
      <c r="AE32" s="27"/>
      <c r="AF32" s="27"/>
      <c r="AG32" s="6"/>
      <c r="AH32" s="6"/>
      <c r="AI32" s="27"/>
      <c r="AJ32" s="27"/>
      <c r="AK32" s="6"/>
      <c r="AL32" s="27"/>
      <c r="AM32" s="6"/>
      <c r="AN32" s="6"/>
      <c r="AO32" s="6"/>
      <c r="AP32" s="6"/>
    </row>
    <row r="33" customFormat="false" ht="15.95" hidden="false" customHeight="true" outlineLevel="0" collapsed="false">
      <c r="A33" s="11" t="n">
        <v>13</v>
      </c>
      <c r="B33" s="17" t="s">
        <v>54</v>
      </c>
      <c r="C33" s="18" t="n">
        <f aca="false">C32/$X$32*$X$33</f>
        <v>172138.886724176</v>
      </c>
      <c r="D33" s="18" t="n">
        <f aca="false">D32/$X$32*$X$33</f>
        <v>165679.311477329</v>
      </c>
      <c r="E33" s="18" t="n">
        <f aca="false">E32/$X$32*$X$33</f>
        <v>453801.688927969</v>
      </c>
      <c r="F33" s="18" t="n">
        <f aca="false">F32/$X$32*$X$33</f>
        <v>113247.490480141</v>
      </c>
      <c r="G33" s="18" t="n">
        <f aca="false">G32/$X$32*$X$33</f>
        <v>684186.511421949</v>
      </c>
      <c r="H33" s="18" t="n">
        <f aca="false">H32/$X$32*$X$33</f>
        <v>192968.340028469</v>
      </c>
      <c r="I33" s="18" t="n">
        <f aca="false">I32/$X$32*$X$33</f>
        <v>121157.690070394</v>
      </c>
      <c r="J33" s="18" t="n">
        <f aca="false">J32/$X$32*$X$33</f>
        <v>152145.183735439</v>
      </c>
      <c r="K33" s="18" t="n">
        <f aca="false">K32/$X$32*$X$33</f>
        <v>129223.582646636</v>
      </c>
      <c r="L33" s="18" t="n">
        <f aca="false">L32/$X$32*$X$33</f>
        <v>203782.614652824</v>
      </c>
      <c r="M33" s="18" t="n">
        <f aca="false">M32/$X$32*$X$33</f>
        <v>141917.793288495</v>
      </c>
      <c r="N33" s="18" t="n">
        <f aca="false">N32/$X$32*$X$33</f>
        <v>86823.9756034246</v>
      </c>
      <c r="O33" s="18" t="n">
        <f aca="false">O32/$X$32*$X$33</f>
        <v>56526.7608018864</v>
      </c>
      <c r="P33" s="18" t="n">
        <f aca="false">P32/$X$32*$X$33</f>
        <v>62433.9696069405</v>
      </c>
      <c r="Q33" s="18" t="n">
        <f aca="false">Q32/$X$32*$X$33</f>
        <v>112376.051430779</v>
      </c>
      <c r="R33" s="18" t="n">
        <f aca="false">R32/$X$32*$X$33</f>
        <v>244678.308658898</v>
      </c>
      <c r="S33" s="18" t="n">
        <f aca="false">S32/$X$32*$X$33</f>
        <v>130324.1141184</v>
      </c>
      <c r="T33" s="18" t="n">
        <f aca="false">T32/$X$32*$X$33</f>
        <v>137949.945584657</v>
      </c>
      <c r="U33" s="18" t="n">
        <f aca="false">U32/$X$32*$X$33</f>
        <v>168400.453751641</v>
      </c>
      <c r="V33" s="18" t="n">
        <f aca="false">V32/$X$32*$X$33</f>
        <v>201591.618657871</v>
      </c>
      <c r="W33" s="18" t="n">
        <f aca="false">W32/$X$32*$X$33</f>
        <v>162756.708331682</v>
      </c>
      <c r="X33" s="18" t="n">
        <v>3894111</v>
      </c>
      <c r="Y33" s="14"/>
      <c r="Z33" s="15"/>
      <c r="AE33" s="27"/>
      <c r="AF33" s="27"/>
      <c r="AI33" s="27"/>
      <c r="AJ33" s="27"/>
      <c r="AL33" s="27"/>
    </row>
    <row r="34" customFormat="false" ht="15.95" hidden="false" customHeight="true" outlineLevel="0" collapsed="false">
      <c r="A34" s="11" t="n">
        <v>14</v>
      </c>
      <c r="B34" s="17" t="s">
        <v>55</v>
      </c>
      <c r="C34" s="18" t="n">
        <f aca="false">C32/$X$32*$X$34</f>
        <v>52177.6374777133</v>
      </c>
      <c r="D34" s="18" t="n">
        <f aca="false">D32/$X$32*$X$34</f>
        <v>50219.6523768217</v>
      </c>
      <c r="E34" s="18" t="n">
        <f aca="false">E32/$X$32*$X$34</f>
        <v>137553.463149777</v>
      </c>
      <c r="F34" s="18" t="n">
        <f aca="false">F32/$X$32*$X$34</f>
        <v>34326.8544137951</v>
      </c>
      <c r="G34" s="18" t="n">
        <f aca="false">G32/$X$32*$X$34</f>
        <v>207386.23584407</v>
      </c>
      <c r="H34" s="18" t="n">
        <f aca="false">H32/$X$32*$X$34</f>
        <v>58491.328033362</v>
      </c>
      <c r="I34" s="18" t="n">
        <f aca="false">I32/$X$32*$X$34</f>
        <v>36724.5434801706</v>
      </c>
      <c r="J34" s="18" t="n">
        <f aca="false">J32/$X$32*$X$34</f>
        <v>46117.2742080529</v>
      </c>
      <c r="K34" s="18" t="n">
        <f aca="false">K32/$X$32*$X$34</f>
        <v>39169.4252078633</v>
      </c>
      <c r="L34" s="18" t="n">
        <f aca="false">L32/$X$32*$X$34</f>
        <v>61769.2817350039</v>
      </c>
      <c r="M34" s="18" t="n">
        <f aca="false">M32/$X$32*$X$34</f>
        <v>43017.2130816047</v>
      </c>
      <c r="N34" s="18" t="n">
        <f aca="false">N32/$X$32*$X$34</f>
        <v>26317.5277220672</v>
      </c>
      <c r="O34" s="18" t="n">
        <f aca="false">O32/$X$32*$X$34</f>
        <v>17134.0299047955</v>
      </c>
      <c r="P34" s="18" t="n">
        <f aca="false">P32/$X$32*$X$34</f>
        <v>18924.5852255647</v>
      </c>
      <c r="Q34" s="18" t="n">
        <f aca="false">Q32/$X$32*$X$34</f>
        <v>34062.7093872599</v>
      </c>
      <c r="R34" s="18" t="n">
        <f aca="false">R32/$X$32*$X$34</f>
        <v>74165.3227275749</v>
      </c>
      <c r="S34" s="18" t="n">
        <f aca="false">S32/$X$32*$X$34</f>
        <v>39503.0112630499</v>
      </c>
      <c r="T34" s="18" t="n">
        <f aca="false">T32/$X$32*$X$34</f>
        <v>41814.5044839284</v>
      </c>
      <c r="U34" s="18" t="n">
        <f aca="false">U32/$X$32*$X$34</f>
        <v>51044.4676048985</v>
      </c>
      <c r="V34" s="18" t="n">
        <f aca="false">V32/$X$32*$X$34</f>
        <v>61105.1610536441</v>
      </c>
      <c r="W34" s="18" t="n">
        <f aca="false">W32/$X$32*$X$34</f>
        <v>49333.7716189825</v>
      </c>
      <c r="X34" s="18" t="n">
        <v>1180358</v>
      </c>
      <c r="Y34" s="14"/>
      <c r="Z34" s="15"/>
      <c r="AE34" s="27"/>
      <c r="AF34" s="27"/>
      <c r="AI34" s="27"/>
      <c r="AJ34" s="27"/>
      <c r="AL34" s="27"/>
    </row>
    <row r="35" customFormat="false" ht="15.95" hidden="false" customHeight="true" outlineLevel="0" collapsed="false">
      <c r="A35" s="37" t="n">
        <v>15</v>
      </c>
      <c r="B35" s="20" t="s">
        <v>56</v>
      </c>
      <c r="C35" s="21" t="n">
        <f aca="false">C32+C33-C34</f>
        <v>1534052.4317253</v>
      </c>
      <c r="D35" s="21" t="n">
        <f aca="false">D32+D33-D34</f>
        <v>1476486.54813029</v>
      </c>
      <c r="E35" s="21" t="n">
        <f aca="false">E32+E33-E34</f>
        <v>4044150.61389628</v>
      </c>
      <c r="F35" s="21" t="n">
        <f aca="false">F32+F33-F34</f>
        <v>1009229.18385209</v>
      </c>
      <c r="G35" s="21" t="n">
        <f aca="false">G32+G33-G34</f>
        <v>6097274.13470649</v>
      </c>
      <c r="H35" s="21" t="n">
        <f aca="false">H32+H33-H34</f>
        <v>1719678.55084944</v>
      </c>
      <c r="I35" s="21" t="n">
        <f aca="false">I32+I33-I34</f>
        <v>1079722.61591607</v>
      </c>
      <c r="J35" s="21" t="n">
        <f aca="false">J32+J33-J34</f>
        <v>1355874.27992738</v>
      </c>
      <c r="K35" s="21" t="n">
        <f aca="false">K32+K33-K34</f>
        <v>1151603.53925703</v>
      </c>
      <c r="L35" s="21" t="n">
        <f aca="false">L32+L33-L34</f>
        <v>1816052.26744852</v>
      </c>
      <c r="M35" s="21" t="n">
        <f aca="false">M32+M33-M34</f>
        <v>1264730.70694448</v>
      </c>
      <c r="N35" s="21" t="n">
        <f aca="false">N32+N33-N34</f>
        <v>773750.390984637</v>
      </c>
      <c r="O35" s="21" t="n">
        <f aca="false">O32+O33-O34</f>
        <v>503750.294404044</v>
      </c>
      <c r="P35" s="21" t="n">
        <f aca="false">P32+P33-P34</f>
        <v>556393.646551561</v>
      </c>
      <c r="Q35" s="21" t="n">
        <f aca="false">Q32+Q33-Q34</f>
        <v>1001463.16875688</v>
      </c>
      <c r="R35" s="21" t="n">
        <f aca="false">R32+R33-R34</f>
        <v>2180502.9736834</v>
      </c>
      <c r="S35" s="21" t="n">
        <f aca="false">S32+S33-S34</f>
        <v>1161411.16037379</v>
      </c>
      <c r="T35" s="21" t="n">
        <f aca="false">T32+T33-T34</f>
        <v>1229370.385203</v>
      </c>
      <c r="U35" s="21" t="n">
        <f aca="false">U32+U33-U34</f>
        <v>1500736.5883299</v>
      </c>
      <c r="V35" s="21" t="n">
        <f aca="false">V32+V33-V34</f>
        <v>1796526.73897601</v>
      </c>
      <c r="W35" s="21" t="n">
        <f aca="false">W32+W33-W34</f>
        <v>1450441.14637437</v>
      </c>
      <c r="X35" s="21" t="n">
        <f aca="false">SUM(C35:W35)</f>
        <v>34703201.366291</v>
      </c>
      <c r="Y35" s="14"/>
      <c r="Z35" s="15"/>
      <c r="AA35" s="14"/>
      <c r="AB35" s="14"/>
      <c r="AE35" s="27"/>
      <c r="AF35" s="27"/>
      <c r="AI35" s="27"/>
      <c r="AJ35" s="27"/>
      <c r="AL35" s="27"/>
    </row>
    <row r="36" customFormat="false" ht="15.95" hidden="false" customHeight="true" outlineLevel="0" collapsed="false">
      <c r="A36" s="11" t="n">
        <v>16</v>
      </c>
      <c r="B36" s="17" t="s">
        <v>57</v>
      </c>
      <c r="C36" s="18" t="n">
        <v>1153.74366574993</v>
      </c>
      <c r="D36" s="18" t="n">
        <v>1671.22840055536</v>
      </c>
      <c r="E36" s="18" t="n">
        <v>1850.46128014234</v>
      </c>
      <c r="F36" s="18" t="n">
        <v>963.211081948647</v>
      </c>
      <c r="G36" s="18" t="n">
        <v>1548.5144921425</v>
      </c>
      <c r="H36" s="18" t="n">
        <v>1783.17839744311</v>
      </c>
      <c r="I36" s="18" t="n">
        <v>979.974031083493</v>
      </c>
      <c r="J36" s="18" t="n">
        <v>1364.17726693632</v>
      </c>
      <c r="K36" s="18" t="n">
        <v>1098.48135338309</v>
      </c>
      <c r="L36" s="18" t="n">
        <v>1539.20151539978</v>
      </c>
      <c r="M36" s="18" t="n">
        <v>986.364688158813</v>
      </c>
      <c r="N36" s="19" t="n">
        <v>942.839712202791</v>
      </c>
      <c r="O36" s="18" t="n">
        <v>1113.77700765344</v>
      </c>
      <c r="P36" s="18" t="n">
        <v>1066.1742812308</v>
      </c>
      <c r="Q36" s="18" t="n">
        <v>573.924973084393</v>
      </c>
      <c r="R36" s="18" t="n">
        <v>1232.56551886436</v>
      </c>
      <c r="S36" s="18" t="n">
        <v>920.594090549886</v>
      </c>
      <c r="T36" s="18" t="n">
        <v>1085.08653615322</v>
      </c>
      <c r="U36" s="18" t="n">
        <v>1324.33739947621</v>
      </c>
      <c r="V36" s="18" t="n">
        <v>1482.63346397932</v>
      </c>
      <c r="W36" s="18" t="n">
        <v>1241.53084386218</v>
      </c>
      <c r="X36" s="18" t="n">
        <f aca="false">SUM(C36:W36)</f>
        <v>25922</v>
      </c>
      <c r="Y36" s="14"/>
      <c r="Z36" s="15"/>
      <c r="AA36" s="14"/>
      <c r="AB36" s="14"/>
      <c r="AE36" s="27"/>
      <c r="AF36" s="27"/>
      <c r="AI36" s="27"/>
      <c r="AJ36" s="27"/>
      <c r="AL36" s="27"/>
    </row>
    <row r="37" customFormat="false" ht="15.95" hidden="false" customHeight="true" outlineLevel="0" collapsed="false">
      <c r="A37" s="37" t="n">
        <v>17</v>
      </c>
      <c r="B37" s="20" t="s">
        <v>58</v>
      </c>
      <c r="C37" s="21" t="n">
        <f aca="false">C35/C36*100</f>
        <v>132963.020926158</v>
      </c>
      <c r="D37" s="21" t="n">
        <f aca="false">D35/D36*100</f>
        <v>88347.3825384756</v>
      </c>
      <c r="E37" s="21" t="n">
        <f aca="false">E35/E36*100</f>
        <v>218548.242932443</v>
      </c>
      <c r="F37" s="21" t="n">
        <f aca="false">F35/F36*100</f>
        <v>104777.571891132</v>
      </c>
      <c r="G37" s="21" t="n">
        <f aca="false">G35/G36*100</f>
        <v>393749.891631327</v>
      </c>
      <c r="H37" s="21" t="n">
        <f aca="false">H35/H36*100</f>
        <v>96438.9515550028</v>
      </c>
      <c r="I37" s="21" t="n">
        <f aca="false">I35/I36*100</f>
        <v>110178.696747943</v>
      </c>
      <c r="J37" s="21" t="n">
        <f aca="false">J35/J36*100</f>
        <v>99391.3557123268</v>
      </c>
      <c r="K37" s="21" t="n">
        <f aca="false">K35/K36*100</f>
        <v>104835.966100866</v>
      </c>
      <c r="L37" s="21" t="n">
        <f aca="false">L35/L36*100</f>
        <v>117986.647575307</v>
      </c>
      <c r="M37" s="21" t="n">
        <f aca="false">M35/M36*100</f>
        <v>128221.409599048</v>
      </c>
      <c r="N37" s="21" t="n">
        <f aca="false">N35/N36*100</f>
        <v>82065.9525654574</v>
      </c>
      <c r="O37" s="21" t="n">
        <f aca="false">O35/O36*100</f>
        <v>45229.008225387</v>
      </c>
      <c r="P37" s="21" t="n">
        <f aca="false">P35/P36*100</f>
        <v>52185.9940111531</v>
      </c>
      <c r="Q37" s="21" t="n">
        <f aca="false">Q35/Q36*100</f>
        <v>174493.74321086</v>
      </c>
      <c r="R37" s="21" t="n">
        <f aca="false">R35/R36*100</f>
        <v>176907.672680348</v>
      </c>
      <c r="S37" s="21" t="n">
        <f aca="false">S35/S36*100</f>
        <v>126158.876349082</v>
      </c>
      <c r="T37" s="21" t="n">
        <f aca="false">T35/T36*100</f>
        <v>113296.990077979</v>
      </c>
      <c r="U37" s="21" t="n">
        <f aca="false">U35/U36*100</f>
        <v>113319.807242736</v>
      </c>
      <c r="V37" s="21" t="n">
        <f aca="false">V35/V36*100</f>
        <v>121171.333483477</v>
      </c>
      <c r="W37" s="21" t="n">
        <f aca="false">W35/W36*100</f>
        <v>116826.831451268</v>
      </c>
      <c r="X37" s="21" t="n">
        <f aca="false">X35/X36*100</f>
        <v>133875.477842339</v>
      </c>
      <c r="Y37" s="14"/>
      <c r="Z37" s="15"/>
      <c r="AB37" s="14"/>
      <c r="AE37" s="27"/>
      <c r="AF37" s="27"/>
      <c r="AI37" s="27"/>
      <c r="AJ37" s="27"/>
      <c r="AL37" s="27"/>
    </row>
    <row r="38" customFormat="false" ht="15.95" hidden="false" customHeight="true" outlineLevel="0" collapsed="false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X38" s="39"/>
      <c r="Y38" s="14"/>
      <c r="Z38" s="15"/>
      <c r="AB38" s="14"/>
    </row>
    <row r="39" customFormat="false" ht="15.95" hidden="false" customHeight="true" outlineLevel="0" collapsed="false">
      <c r="A39" s="2" t="s">
        <v>70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4"/>
      <c r="Z39" s="15"/>
    </row>
    <row r="40" customFormat="false" ht="15.95" hidden="false" customHeight="true" outlineLevel="0" collapsed="false">
      <c r="A40" s="2" t="s">
        <v>71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4"/>
      <c r="Z40" s="15"/>
    </row>
    <row r="41" customFormat="false" ht="15.95" hidden="false" customHeight="true" outlineLevel="0" collapsed="false"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31" t="s">
        <v>1</v>
      </c>
      <c r="X41" s="31"/>
      <c r="Y41" s="14"/>
      <c r="Z41" s="15"/>
    </row>
    <row r="42" customFormat="false" ht="15.95" hidden="false" customHeight="true" outlineLevel="0" collapsed="false">
      <c r="A42" s="8" t="s">
        <v>2</v>
      </c>
      <c r="B42" s="20" t="s">
        <v>3</v>
      </c>
      <c r="C42" s="34" t="s">
        <v>4</v>
      </c>
      <c r="D42" s="34" t="s">
        <v>5</v>
      </c>
      <c r="E42" s="9" t="s">
        <v>6</v>
      </c>
      <c r="F42" s="34" t="s">
        <v>7</v>
      </c>
      <c r="G42" s="9" t="s">
        <v>8</v>
      </c>
      <c r="H42" s="34" t="s">
        <v>9</v>
      </c>
      <c r="I42" s="34" t="s">
        <v>10</v>
      </c>
      <c r="J42" s="34" t="s">
        <v>11</v>
      </c>
      <c r="K42" s="34" t="s">
        <v>12</v>
      </c>
      <c r="L42" s="34" t="s">
        <v>13</v>
      </c>
      <c r="M42" s="9" t="s">
        <v>14</v>
      </c>
      <c r="N42" s="9" t="s">
        <v>15</v>
      </c>
      <c r="O42" s="34" t="s">
        <v>16</v>
      </c>
      <c r="P42" s="34" t="s">
        <v>17</v>
      </c>
      <c r="Q42" s="9" t="s">
        <v>18</v>
      </c>
      <c r="R42" s="34" t="s">
        <v>19</v>
      </c>
      <c r="S42" s="34" t="s">
        <v>20</v>
      </c>
      <c r="T42" s="34" t="s">
        <v>21</v>
      </c>
      <c r="U42" s="34" t="s">
        <v>22</v>
      </c>
      <c r="V42" s="34" t="s">
        <v>23</v>
      </c>
      <c r="W42" s="40" t="s">
        <v>24</v>
      </c>
      <c r="X42" s="34" t="s">
        <v>25</v>
      </c>
      <c r="Y42" s="14"/>
      <c r="Z42" s="15"/>
    </row>
    <row r="43" customFormat="false" ht="15.95" hidden="false" customHeight="true" outlineLevel="0" collapsed="false">
      <c r="A43" s="11" t="n">
        <v>1</v>
      </c>
      <c r="B43" s="20" t="s">
        <v>26</v>
      </c>
      <c r="C43" s="13" t="n">
        <f aca="false">C44+C45+C46+C47</f>
        <v>265449.887911809</v>
      </c>
      <c r="D43" s="13" t="n">
        <f aca="false">D44+D45+D46+D47</f>
        <v>504872.97405942</v>
      </c>
      <c r="E43" s="13" t="n">
        <f aca="false">E44+E45+E46+E47</f>
        <v>144348.936229253</v>
      </c>
      <c r="F43" s="13" t="n">
        <f aca="false">F44+F45+F46+F47</f>
        <v>341596.495704223</v>
      </c>
      <c r="G43" s="13" t="n">
        <f aca="false">G44+G45+G46+G47</f>
        <v>161823.849986916</v>
      </c>
      <c r="H43" s="13" t="n">
        <f aca="false">H44+H45+H46+H47</f>
        <v>511222.675151192</v>
      </c>
      <c r="I43" s="13" t="n">
        <f aca="false">I44+I45+I46+I47</f>
        <v>207415.15383647</v>
      </c>
      <c r="J43" s="13" t="n">
        <f aca="false">J44+J45+J46+J47</f>
        <v>460778.302280763</v>
      </c>
      <c r="K43" s="13" t="n">
        <f aca="false">K44+K45+K46+K47</f>
        <v>355868.997203348</v>
      </c>
      <c r="L43" s="13" t="n">
        <f aca="false">L44+L45+L46+L47</f>
        <v>459441.856101504</v>
      </c>
      <c r="M43" s="13" t="n">
        <f aca="false">M44+M45+M46+M47</f>
        <v>311019.946183988</v>
      </c>
      <c r="N43" s="13" t="n">
        <f aca="false">N44+N45+N46+N47</f>
        <v>226469.91382066</v>
      </c>
      <c r="O43" s="13" t="n">
        <f aca="false">O44+O45+O46+O47</f>
        <v>145577.117234144</v>
      </c>
      <c r="P43" s="13" t="n">
        <f aca="false">P44+P45+P46+P47</f>
        <v>116786.871534856</v>
      </c>
      <c r="Q43" s="13" t="n">
        <f aca="false">Q44+Q45+Q46+Q47</f>
        <v>221033.043158337</v>
      </c>
      <c r="R43" s="13" t="n">
        <f aca="false">R44+R45+R46+R47</f>
        <v>263853.8469234</v>
      </c>
      <c r="S43" s="13" t="n">
        <f aca="false">S44+S45+S46+S47</f>
        <v>176769.575153167</v>
      </c>
      <c r="T43" s="13" t="n">
        <f aca="false">T44+T45+T46+T47</f>
        <v>232677.673936393</v>
      </c>
      <c r="U43" s="13" t="n">
        <f aca="false">U44+U45+U46+U47</f>
        <v>576626.98807181</v>
      </c>
      <c r="V43" s="13" t="n">
        <f aca="false">V44+V45+V46+V47</f>
        <v>309904.506474948</v>
      </c>
      <c r="W43" s="13" t="n">
        <f aca="false">W44+W45+W46+W47</f>
        <v>332960.170005703</v>
      </c>
      <c r="X43" s="13" t="n">
        <f aca="false">SUM(C43:W43)</f>
        <v>6326498.7809623</v>
      </c>
      <c r="Y43" s="14"/>
      <c r="Z43" s="15"/>
    </row>
    <row r="44" customFormat="false" ht="15.95" hidden="false" customHeight="true" outlineLevel="0" collapsed="false">
      <c r="A44" s="16" t="n">
        <v>1.1</v>
      </c>
      <c r="B44" s="17" t="s">
        <v>27</v>
      </c>
      <c r="C44" s="18" t="n">
        <v>160400.202305345</v>
      </c>
      <c r="D44" s="18" t="n">
        <v>306634.683232067</v>
      </c>
      <c r="E44" s="18" t="n">
        <v>48262.6440749665</v>
      </c>
      <c r="F44" s="18" t="n">
        <v>271361.110516935</v>
      </c>
      <c r="G44" s="18" t="n">
        <v>84075.8191446195</v>
      </c>
      <c r="H44" s="18" t="n">
        <v>326837.94908502</v>
      </c>
      <c r="I44" s="18" t="n">
        <v>99984.2772264004</v>
      </c>
      <c r="J44" s="18" t="n">
        <v>258524.561647791</v>
      </c>
      <c r="K44" s="18" t="n">
        <v>250719.424492482</v>
      </c>
      <c r="L44" s="18" t="n">
        <v>294012.196571174</v>
      </c>
      <c r="M44" s="18" t="n">
        <v>213211.297224748</v>
      </c>
      <c r="N44" s="19" t="n">
        <v>123381.807243982</v>
      </c>
      <c r="O44" s="18" t="n">
        <v>85406.9450399613</v>
      </c>
      <c r="P44" s="18" t="n">
        <v>94297.7024548451</v>
      </c>
      <c r="Q44" s="18" t="n">
        <v>30648.5088898432</v>
      </c>
      <c r="R44" s="18" t="n">
        <v>146117.259519086</v>
      </c>
      <c r="S44" s="18" t="n">
        <v>95793.4070461692</v>
      </c>
      <c r="T44" s="18" t="n">
        <v>118033.329945164</v>
      </c>
      <c r="U44" s="18" t="n">
        <v>477839.238552849</v>
      </c>
      <c r="V44" s="18" t="n">
        <v>176154.288991792</v>
      </c>
      <c r="W44" s="18" t="n">
        <v>194635.758410417</v>
      </c>
      <c r="X44" s="19" t="n">
        <f aca="false">SUM(C44:W44)</f>
        <v>3856332.41161566</v>
      </c>
      <c r="Y44" s="14"/>
      <c r="Z44" s="15"/>
    </row>
    <row r="45" customFormat="false" ht="15.95" hidden="false" customHeight="true" outlineLevel="0" collapsed="false">
      <c r="A45" s="16" t="n">
        <v>1.2</v>
      </c>
      <c r="B45" s="17" t="s">
        <v>28</v>
      </c>
      <c r="C45" s="18" t="n">
        <v>92288.6990270738</v>
      </c>
      <c r="D45" s="18" t="n">
        <v>173267.002832202</v>
      </c>
      <c r="E45" s="18" t="n">
        <v>77218.0653405197</v>
      </c>
      <c r="F45" s="18" t="n">
        <v>53510.3480266662</v>
      </c>
      <c r="G45" s="18" t="n">
        <v>55927.2107294487</v>
      </c>
      <c r="H45" s="18" t="n">
        <v>163990.555574226</v>
      </c>
      <c r="I45" s="18" t="n">
        <v>92320.7323415351</v>
      </c>
      <c r="J45" s="18" t="n">
        <v>181753.665091933</v>
      </c>
      <c r="K45" s="18" t="n">
        <v>85427.3853775803</v>
      </c>
      <c r="L45" s="18" t="n">
        <v>144249.287446297</v>
      </c>
      <c r="M45" s="18" t="n">
        <v>85722.2420105924</v>
      </c>
      <c r="N45" s="19" t="n">
        <v>88811.671342399</v>
      </c>
      <c r="O45" s="18" t="n">
        <v>37216.4966842059</v>
      </c>
      <c r="P45" s="18" t="n">
        <v>12948.0472895629</v>
      </c>
      <c r="Q45" s="18" t="n">
        <v>107242.687873075</v>
      </c>
      <c r="R45" s="18" t="n">
        <v>103726.320325425</v>
      </c>
      <c r="S45" s="18" t="n">
        <v>66187.7231371628</v>
      </c>
      <c r="T45" s="18" t="n">
        <v>98702.193080956</v>
      </c>
      <c r="U45" s="18" t="n">
        <v>82474.2245821996</v>
      </c>
      <c r="V45" s="18" t="n">
        <v>113364.47484883</v>
      </c>
      <c r="W45" s="18" t="n">
        <v>86312.3363847535</v>
      </c>
      <c r="X45" s="19" t="n">
        <f aca="false">SUM(C45:W45)</f>
        <v>2002661.36934664</v>
      </c>
      <c r="Y45" s="14"/>
      <c r="Z45" s="15"/>
    </row>
    <row r="46" customFormat="false" ht="15.95" hidden="false" customHeight="true" outlineLevel="0" collapsed="false">
      <c r="A46" s="16" t="n">
        <v>1.3</v>
      </c>
      <c r="B46" s="17" t="s">
        <v>29</v>
      </c>
      <c r="C46" s="18" t="n">
        <v>11157.6973833902</v>
      </c>
      <c r="D46" s="18" t="n">
        <v>19525.9704209329</v>
      </c>
      <c r="E46" s="18" t="n">
        <v>15019.9772468714</v>
      </c>
      <c r="F46" s="18" t="n">
        <v>11801.4106939704</v>
      </c>
      <c r="G46" s="18" t="n">
        <v>19096.8282138794</v>
      </c>
      <c r="H46" s="18" t="n">
        <v>13517.9795221843</v>
      </c>
      <c r="I46" s="18" t="n">
        <v>8797.41524459613</v>
      </c>
      <c r="J46" s="18" t="n">
        <v>14590.835039818</v>
      </c>
      <c r="K46" s="18" t="n">
        <v>15449.1194539249</v>
      </c>
      <c r="L46" s="18" t="n">
        <v>16307.4038680319</v>
      </c>
      <c r="M46" s="18" t="n">
        <v>9655.69965870307</v>
      </c>
      <c r="N46" s="19" t="n">
        <v>12230.5529010239</v>
      </c>
      <c r="O46" s="18" t="n">
        <v>16951.1171786121</v>
      </c>
      <c r="P46" s="18" t="n">
        <v>6222.56200227531</v>
      </c>
      <c r="Q46" s="18" t="n">
        <v>82395.3037542662</v>
      </c>
      <c r="R46" s="18" t="n">
        <v>9011.98634812287</v>
      </c>
      <c r="S46" s="18" t="n">
        <v>10299.4129692833</v>
      </c>
      <c r="T46" s="18" t="n">
        <v>9870.27076222981</v>
      </c>
      <c r="U46" s="18" t="n">
        <v>10299.4129692833</v>
      </c>
      <c r="V46" s="18" t="n">
        <v>18238.5437997725</v>
      </c>
      <c r="W46" s="18" t="n">
        <v>46776.5005688282</v>
      </c>
      <c r="X46" s="19" t="n">
        <f aca="false">SUM(C46:W46)</f>
        <v>377216</v>
      </c>
      <c r="Y46" s="14"/>
      <c r="Z46" s="15"/>
    </row>
    <row r="47" customFormat="false" ht="15.95" hidden="false" customHeight="true" outlineLevel="0" collapsed="false">
      <c r="A47" s="16" t="n">
        <v>1.4</v>
      </c>
      <c r="B47" s="17" t="s">
        <v>30</v>
      </c>
      <c r="C47" s="19" t="n">
        <v>1603.28919599969</v>
      </c>
      <c r="D47" s="19" t="n">
        <v>5445.31757421844</v>
      </c>
      <c r="E47" s="19" t="n">
        <v>3848.24956689503</v>
      </c>
      <c r="F47" s="19" t="n">
        <v>4923.62646665092</v>
      </c>
      <c r="G47" s="19" t="n">
        <v>2723.99189896842</v>
      </c>
      <c r="H47" s="19" t="n">
        <v>6876.1909697614</v>
      </c>
      <c r="I47" s="19" t="n">
        <v>6312.72902393889</v>
      </c>
      <c r="J47" s="19" t="n">
        <v>5909.24050122057</v>
      </c>
      <c r="K47" s="19" t="n">
        <v>4273.06787936058</v>
      </c>
      <c r="L47" s="19" t="n">
        <v>4872.96821600126</v>
      </c>
      <c r="M47" s="19" t="n">
        <v>2430.70728994409</v>
      </c>
      <c r="N47" s="19" t="n">
        <v>2045.88233325459</v>
      </c>
      <c r="O47" s="19" t="n">
        <v>6002.55833136467</v>
      </c>
      <c r="P47" s="19" t="n">
        <v>3318.5597881723</v>
      </c>
      <c r="Q47" s="19" t="n">
        <v>746.542641152847</v>
      </c>
      <c r="R47" s="19" t="n">
        <v>4998.2807307662</v>
      </c>
      <c r="S47" s="19" t="n">
        <v>4489.03200055122</v>
      </c>
      <c r="T47" s="19" t="n">
        <v>6071.88014804315</v>
      </c>
      <c r="U47" s="19" t="n">
        <v>6014.11196747775</v>
      </c>
      <c r="V47" s="19" t="n">
        <v>2147.1988345539</v>
      </c>
      <c r="W47" s="19" t="n">
        <v>5235.57464170407</v>
      </c>
      <c r="X47" s="19" t="n">
        <f aca="false">SUM(C47:W47)</f>
        <v>90289</v>
      </c>
      <c r="Y47" s="14"/>
      <c r="Z47" s="15"/>
    </row>
    <row r="48" customFormat="false" ht="15.95" hidden="false" customHeight="true" outlineLevel="0" collapsed="false">
      <c r="A48" s="11" t="n">
        <v>2</v>
      </c>
      <c r="B48" s="17" t="s">
        <v>31</v>
      </c>
      <c r="C48" s="19" t="n">
        <v>23.2245280586324</v>
      </c>
      <c r="D48" s="19" t="n">
        <v>47.9960186263605</v>
      </c>
      <c r="E48" s="19" t="n">
        <v>2685.08492650192</v>
      </c>
      <c r="F48" s="19" t="n">
        <v>9.36213674335873</v>
      </c>
      <c r="G48" s="19" t="n">
        <v>462.029484453632</v>
      </c>
      <c r="H48" s="19" t="n">
        <v>44.3395617866797</v>
      </c>
      <c r="I48" s="19" t="n">
        <v>75.9016150566723</v>
      </c>
      <c r="J48" s="19" t="n">
        <v>54.5254058400764</v>
      </c>
      <c r="K48" s="19" t="n">
        <v>28.7594393736438</v>
      </c>
      <c r="L48" s="19" t="n">
        <v>52.0341934877663</v>
      </c>
      <c r="M48" s="19" t="n">
        <v>38.2421186501789</v>
      </c>
      <c r="N48" s="19" t="n">
        <v>52.8880364310984</v>
      </c>
      <c r="O48" s="19" t="n">
        <v>0</v>
      </c>
      <c r="P48" s="19" t="n">
        <v>527.17267842432</v>
      </c>
      <c r="Q48" s="19" t="n">
        <v>10.8086471414742</v>
      </c>
      <c r="R48" s="19" t="n">
        <v>1915.01904372737</v>
      </c>
      <c r="S48" s="19" t="n">
        <v>384.70144942104</v>
      </c>
      <c r="T48" s="19" t="n">
        <v>114.515406517478</v>
      </c>
      <c r="U48" s="19" t="n">
        <v>27.2827933422342</v>
      </c>
      <c r="V48" s="19" t="n">
        <v>2613.27171236214</v>
      </c>
      <c r="W48" s="19" t="n">
        <v>26.8408040539212</v>
      </c>
      <c r="X48" s="19" t="n">
        <f aca="false">SUM(C48:W48)</f>
        <v>9194</v>
      </c>
      <c r="Y48" s="14"/>
      <c r="Z48" s="15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</row>
    <row r="49" customFormat="false" ht="15.95" hidden="false" customHeight="true" outlineLevel="0" collapsed="false">
      <c r="A49" s="37"/>
      <c r="B49" s="20" t="s">
        <v>32</v>
      </c>
      <c r="C49" s="21" t="n">
        <f aca="false">C43+C48</f>
        <v>265473.112439867</v>
      </c>
      <c r="D49" s="21" t="n">
        <f aca="false">D43+D48</f>
        <v>504920.970078047</v>
      </c>
      <c r="E49" s="21" t="n">
        <f aca="false">E43+E48</f>
        <v>147034.021155755</v>
      </c>
      <c r="F49" s="21" t="n">
        <f aca="false">F43+F48</f>
        <v>341605.857840966</v>
      </c>
      <c r="G49" s="21" t="n">
        <f aca="false">G43+G48</f>
        <v>162285.87947137</v>
      </c>
      <c r="H49" s="21" t="n">
        <f aca="false">H43+H48</f>
        <v>511267.014712978</v>
      </c>
      <c r="I49" s="21" t="n">
        <f aca="false">I43+I48</f>
        <v>207491.055451527</v>
      </c>
      <c r="J49" s="21" t="n">
        <f aca="false">J43+J48</f>
        <v>460832.827686603</v>
      </c>
      <c r="K49" s="21" t="n">
        <f aca="false">K43+K48</f>
        <v>355897.756642721</v>
      </c>
      <c r="L49" s="21" t="n">
        <f aca="false">L43+L48</f>
        <v>459493.890294992</v>
      </c>
      <c r="M49" s="21" t="n">
        <f aca="false">M43+M48</f>
        <v>311058.188302638</v>
      </c>
      <c r="N49" s="21" t="n">
        <f aca="false">N43+N48</f>
        <v>226522.801857091</v>
      </c>
      <c r="O49" s="21" t="n">
        <f aca="false">O43+O48</f>
        <v>145577.117234144</v>
      </c>
      <c r="P49" s="21" t="n">
        <f aca="false">P43+P48</f>
        <v>117314.04421328</v>
      </c>
      <c r="Q49" s="21" t="n">
        <f aca="false">Q43+Q48</f>
        <v>221043.851805479</v>
      </c>
      <c r="R49" s="21" t="n">
        <f aca="false">R43+R48</f>
        <v>265768.865967127</v>
      </c>
      <c r="S49" s="21" t="n">
        <f aca="false">S43+S48</f>
        <v>177154.276602588</v>
      </c>
      <c r="T49" s="21" t="n">
        <f aca="false">T43+T48</f>
        <v>232792.18934291</v>
      </c>
      <c r="U49" s="21" t="n">
        <f aca="false">U43+U48</f>
        <v>576654.270865152</v>
      </c>
      <c r="V49" s="21" t="n">
        <f aca="false">V43+V48</f>
        <v>312517.778187311</v>
      </c>
      <c r="W49" s="21" t="n">
        <f aca="false">W43+W48</f>
        <v>332987.010809757</v>
      </c>
      <c r="X49" s="13" t="n">
        <f aca="false">SUM(C49:W49)</f>
        <v>6335692.7809623</v>
      </c>
      <c r="Y49" s="14"/>
      <c r="Z49" s="15"/>
    </row>
    <row r="50" customFormat="false" ht="15.95" hidden="false" customHeight="true" outlineLevel="0" collapsed="false">
      <c r="A50" s="11" t="n">
        <v>3</v>
      </c>
      <c r="B50" s="17" t="s">
        <v>33</v>
      </c>
      <c r="C50" s="18" t="n">
        <v>146249.051701394</v>
      </c>
      <c r="D50" s="18" t="n">
        <v>140216.006218451</v>
      </c>
      <c r="E50" s="18" t="n">
        <v>1545424.56260366</v>
      </c>
      <c r="F50" s="18" t="n">
        <v>44507.1850210782</v>
      </c>
      <c r="G50" s="18" t="n">
        <v>1879370.23394889</v>
      </c>
      <c r="H50" s="18" t="n">
        <v>145075.788825323</v>
      </c>
      <c r="I50" s="18" t="n">
        <v>223265.64612032</v>
      </c>
      <c r="J50" s="18" t="n">
        <v>122450.258060111</v>
      </c>
      <c r="K50" s="18" t="n">
        <v>44110.2290287427</v>
      </c>
      <c r="L50" s="18" t="n">
        <v>244038.558482142</v>
      </c>
      <c r="M50" s="18" t="n">
        <v>43959.1435341783</v>
      </c>
      <c r="N50" s="19" t="n">
        <v>48236.6417890743</v>
      </c>
      <c r="O50" s="18" t="n">
        <v>19166.5408768488</v>
      </c>
      <c r="P50" s="18" t="n">
        <v>53932.8128630492</v>
      </c>
      <c r="Q50" s="18" t="n">
        <v>111066.516983686</v>
      </c>
      <c r="R50" s="18" t="n">
        <v>398703.931514679</v>
      </c>
      <c r="S50" s="18" t="n">
        <v>211278.575699773</v>
      </c>
      <c r="T50" s="18" t="n">
        <v>146402.547489166</v>
      </c>
      <c r="U50" s="18" t="n">
        <v>83800.0340106927</v>
      </c>
      <c r="V50" s="18" t="n">
        <v>348674.512479737</v>
      </c>
      <c r="W50" s="18" t="n">
        <v>331237.222749007</v>
      </c>
      <c r="X50" s="19" t="n">
        <f aca="false">SUM(C50:W50)</f>
        <v>6331166</v>
      </c>
      <c r="Y50" s="14"/>
      <c r="Z50" s="15"/>
    </row>
    <row r="51" customFormat="false" ht="15.95" hidden="false" customHeight="true" outlineLevel="0" collapsed="false">
      <c r="A51" s="11" t="n">
        <v>4</v>
      </c>
      <c r="B51" s="17" t="s">
        <v>34</v>
      </c>
      <c r="C51" s="18" t="n">
        <v>14711.2325257053</v>
      </c>
      <c r="D51" s="18" t="n">
        <v>17752.9351713683</v>
      </c>
      <c r="E51" s="18" t="n">
        <v>18578.8412537209</v>
      </c>
      <c r="F51" s="18" t="n">
        <v>9972.01097674537</v>
      </c>
      <c r="G51" s="18" t="n">
        <v>29513.2178640057</v>
      </c>
      <c r="H51" s="18" t="n">
        <v>16636.1681997976</v>
      </c>
      <c r="I51" s="18" t="n">
        <v>9046.29941582983</v>
      </c>
      <c r="J51" s="18" t="n">
        <v>13679.8706552554</v>
      </c>
      <c r="K51" s="18" t="n">
        <v>12747.4241529232</v>
      </c>
      <c r="L51" s="18" t="n">
        <v>17928.8932041703</v>
      </c>
      <c r="M51" s="18" t="n">
        <v>12840.2751501858</v>
      </c>
      <c r="N51" s="19" t="n">
        <v>11816.3250269975</v>
      </c>
      <c r="O51" s="18" t="n">
        <v>5271.11292720758</v>
      </c>
      <c r="P51" s="18" t="n">
        <v>6180.43677962477</v>
      </c>
      <c r="Q51" s="18" t="n">
        <v>9326.54020023506</v>
      </c>
      <c r="R51" s="18" t="n">
        <v>17480.7559454314</v>
      </c>
      <c r="S51" s="18" t="n">
        <v>10448.7346047053</v>
      </c>
      <c r="T51" s="18" t="n">
        <v>13142.2179843588</v>
      </c>
      <c r="U51" s="18" t="n">
        <v>15786.9669467223</v>
      </c>
      <c r="V51" s="18" t="n">
        <v>62603.5915594782</v>
      </c>
      <c r="W51" s="18" t="n">
        <v>12042.9905744687</v>
      </c>
      <c r="X51" s="19" t="n">
        <f aca="false">SUM(C51:W51)</f>
        <v>337506.841118937</v>
      </c>
      <c r="Y51" s="14"/>
      <c r="Z51" s="15"/>
    </row>
    <row r="52" customFormat="false" ht="15.95" hidden="false" customHeight="true" outlineLevel="0" collapsed="false">
      <c r="A52" s="11" t="n">
        <v>5</v>
      </c>
      <c r="B52" s="17" t="s">
        <v>35</v>
      </c>
      <c r="C52" s="18" t="n">
        <v>50200.2951151431</v>
      </c>
      <c r="D52" s="18" t="n">
        <v>93559.4751570132</v>
      </c>
      <c r="E52" s="18" t="n">
        <v>314980.35457083</v>
      </c>
      <c r="F52" s="18" t="n">
        <v>113697.405443126</v>
      </c>
      <c r="G52" s="18" t="n">
        <v>247821.802372645</v>
      </c>
      <c r="H52" s="18" t="n">
        <v>137207.716399163</v>
      </c>
      <c r="I52" s="18" t="n">
        <v>69085.6268667132</v>
      </c>
      <c r="J52" s="18" t="n">
        <v>184999.168178646</v>
      </c>
      <c r="K52" s="18" t="n">
        <v>223926.076482903</v>
      </c>
      <c r="L52" s="18" t="n">
        <v>82960.5644801118</v>
      </c>
      <c r="M52" s="18" t="n">
        <v>247629.094905792</v>
      </c>
      <c r="N52" s="19" t="n">
        <v>128535.880390789</v>
      </c>
      <c r="O52" s="18" t="n">
        <v>55210.6892533147</v>
      </c>
      <c r="P52" s="18" t="n">
        <v>64075.2327285415</v>
      </c>
      <c r="Q52" s="18" t="n">
        <v>39312.3232379623</v>
      </c>
      <c r="R52" s="18" t="n">
        <v>183842.92337753</v>
      </c>
      <c r="S52" s="18" t="n">
        <v>128246.819190509</v>
      </c>
      <c r="T52" s="18" t="n">
        <v>94523.012491277</v>
      </c>
      <c r="U52" s="18" t="n">
        <v>149830.055478018</v>
      </c>
      <c r="V52" s="18" t="n">
        <v>113697.405443126</v>
      </c>
      <c r="W52" s="18" t="n">
        <v>38156.0784368458</v>
      </c>
      <c r="X52" s="19" t="n">
        <f aca="false">SUM(C52:W52)</f>
        <v>2761498</v>
      </c>
      <c r="Y52" s="14"/>
      <c r="Z52" s="15"/>
    </row>
    <row r="53" customFormat="false" ht="15.95" hidden="false" customHeight="true" outlineLevel="0" collapsed="false">
      <c r="A53" s="37"/>
      <c r="B53" s="20" t="s">
        <v>36</v>
      </c>
      <c r="C53" s="21" t="n">
        <f aca="false">C50+C51+C52</f>
        <v>211160.579342242</v>
      </c>
      <c r="D53" s="21" t="n">
        <f aca="false">D50+D51+D52</f>
        <v>251528.416546832</v>
      </c>
      <c r="E53" s="21" t="n">
        <f aca="false">E50+E51+E52</f>
        <v>1878983.75842821</v>
      </c>
      <c r="F53" s="21" t="n">
        <f aca="false">F50+F51+F52</f>
        <v>168176.60144095</v>
      </c>
      <c r="G53" s="21" t="n">
        <f aca="false">G50+G51+G52</f>
        <v>2156705.25418554</v>
      </c>
      <c r="H53" s="21" t="n">
        <f aca="false">H50+H51+H52</f>
        <v>298919.673424284</v>
      </c>
      <c r="I53" s="21" t="n">
        <f aca="false">I50+I51+I52</f>
        <v>301397.572402863</v>
      </c>
      <c r="J53" s="21" t="n">
        <f aca="false">J50+J51+J52</f>
        <v>321129.296894012</v>
      </c>
      <c r="K53" s="21" t="n">
        <f aca="false">K50+K51+K52</f>
        <v>280783.729664569</v>
      </c>
      <c r="L53" s="21" t="n">
        <f aca="false">L50+L51+L52</f>
        <v>344928.016166424</v>
      </c>
      <c r="M53" s="21" t="n">
        <f aca="false">M50+M51+M52</f>
        <v>304428.513590156</v>
      </c>
      <c r="N53" s="21" t="n">
        <f aca="false">N50+N51+N52</f>
        <v>188588.847206861</v>
      </c>
      <c r="O53" s="21" t="n">
        <f aca="false">O50+O51+O52</f>
        <v>79648.3430573711</v>
      </c>
      <c r="P53" s="21" t="n">
        <f aca="false">P50+P51+P52</f>
        <v>124188.482371215</v>
      </c>
      <c r="Q53" s="21" t="n">
        <f aca="false">Q50+Q51+Q52</f>
        <v>159705.380421883</v>
      </c>
      <c r="R53" s="21" t="n">
        <f aca="false">R50+R51+R52</f>
        <v>600027.610837641</v>
      </c>
      <c r="S53" s="21" t="n">
        <f aca="false">S50+S51+S52</f>
        <v>349974.129494987</v>
      </c>
      <c r="T53" s="21" t="n">
        <f aca="false">T50+T51+T52</f>
        <v>254067.777964802</v>
      </c>
      <c r="U53" s="21" t="n">
        <f aca="false">U50+U51+U52</f>
        <v>249417.056435433</v>
      </c>
      <c r="V53" s="21" t="n">
        <f aca="false">V50+V51+V52</f>
        <v>524975.509482341</v>
      </c>
      <c r="W53" s="21" t="n">
        <f aca="false">W50+W51+W52</f>
        <v>381436.291760321</v>
      </c>
      <c r="X53" s="13" t="n">
        <f aca="false">SUM(C53:W53)</f>
        <v>9430170.84111894</v>
      </c>
      <c r="Y53" s="14"/>
      <c r="Z53" s="15"/>
    </row>
    <row r="54" customFormat="false" ht="15.95" hidden="false" customHeight="true" outlineLevel="0" collapsed="false">
      <c r="A54" s="37" t="n">
        <v>6</v>
      </c>
      <c r="B54" s="20" t="s">
        <v>37</v>
      </c>
      <c r="C54" s="21" t="n">
        <f aca="false">C55+C56</f>
        <v>340827.15774219</v>
      </c>
      <c r="D54" s="21" t="n">
        <f aca="false">D55+D56</f>
        <v>43793.6770404063</v>
      </c>
      <c r="E54" s="21" t="n">
        <f aca="false">E55+E56</f>
        <v>595020.06601788</v>
      </c>
      <c r="F54" s="21" t="n">
        <f aca="false">F55+F56</f>
        <v>31962.3805558196</v>
      </c>
      <c r="G54" s="21" t="n">
        <f aca="false">G55+G56</f>
        <v>871787.739617028</v>
      </c>
      <c r="H54" s="21" t="n">
        <f aca="false">H55+H56</f>
        <v>83807.2121752981</v>
      </c>
      <c r="I54" s="21" t="n">
        <f aca="false">I55+I56</f>
        <v>76329.0409265315</v>
      </c>
      <c r="J54" s="21" t="n">
        <f aca="false">J55+J56</f>
        <v>33979.3682735043</v>
      </c>
      <c r="K54" s="21" t="n">
        <f aca="false">K55+K56</f>
        <v>35631.9228485343</v>
      </c>
      <c r="L54" s="21" t="n">
        <f aca="false">L55+L56</f>
        <v>199211.378540683</v>
      </c>
      <c r="M54" s="21" t="n">
        <f aca="false">M55+M56</f>
        <v>46075.3396501249</v>
      </c>
      <c r="N54" s="21" t="n">
        <f aca="false">N55+N56</f>
        <v>10563.8794982665</v>
      </c>
      <c r="O54" s="21" t="n">
        <f aca="false">O55+O56</f>
        <v>16355.742860615</v>
      </c>
      <c r="P54" s="21" t="n">
        <f aca="false">P55+P56</f>
        <v>29746.3124401921</v>
      </c>
      <c r="Q54" s="21" t="n">
        <f aca="false">Q55+Q56</f>
        <v>76347.4505811521</v>
      </c>
      <c r="R54" s="21" t="n">
        <f aca="false">R55+R56</f>
        <v>604154.489847113</v>
      </c>
      <c r="S54" s="21" t="n">
        <f aca="false">S55+S56</f>
        <v>121748.901304154</v>
      </c>
      <c r="T54" s="21" t="n">
        <f aca="false">T55+T56</f>
        <v>81708.5962413136</v>
      </c>
      <c r="U54" s="21" t="n">
        <f aca="false">U55+U56</f>
        <v>45154.9044753151</v>
      </c>
      <c r="V54" s="21" t="n">
        <f aca="false">V55+V56</f>
        <v>231658.904348971</v>
      </c>
      <c r="W54" s="21" t="n">
        <f aca="false">W55+W56</f>
        <v>48063.5350149097</v>
      </c>
      <c r="X54" s="13" t="n">
        <f aca="false">SUM(C54:W54)</f>
        <v>3623928</v>
      </c>
      <c r="Y54" s="14"/>
      <c r="Z54" s="15"/>
    </row>
    <row r="55" customFormat="false" ht="15.95" hidden="false" customHeight="true" outlineLevel="0" collapsed="false">
      <c r="A55" s="16" t="n">
        <v>6.1</v>
      </c>
      <c r="B55" s="17" t="s">
        <v>38</v>
      </c>
      <c r="C55" s="18" t="n">
        <v>334771.77781377</v>
      </c>
      <c r="D55" s="18" t="n">
        <v>39787.5913768337</v>
      </c>
      <c r="E55" s="18" t="n">
        <v>588656.343202388</v>
      </c>
      <c r="F55" s="18" t="n">
        <v>29206.2695190692</v>
      </c>
      <c r="G55" s="18" t="n">
        <v>849375.955463625</v>
      </c>
      <c r="H55" s="18" t="n">
        <v>76835.10512493</v>
      </c>
      <c r="I55" s="18" t="n">
        <v>70985.2215067393</v>
      </c>
      <c r="J55" s="18" t="n">
        <v>29994.6294251905</v>
      </c>
      <c r="K55" s="18" t="n">
        <v>32757.2183936794</v>
      </c>
      <c r="L55" s="18" t="n">
        <v>192796.660555406</v>
      </c>
      <c r="M55" s="18" t="n">
        <v>39729.405847349</v>
      </c>
      <c r="N55" s="19" t="n">
        <v>7090.2782819834</v>
      </c>
      <c r="O55" s="18" t="n">
        <v>12694.7640437267</v>
      </c>
      <c r="P55" s="18" t="n">
        <v>25711.7643562744</v>
      </c>
      <c r="Q55" s="18" t="n">
        <v>73067.1566363795</v>
      </c>
      <c r="R55" s="18" t="n">
        <v>599390.592241852</v>
      </c>
      <c r="S55" s="18" t="n">
        <v>116651.756194019</v>
      </c>
      <c r="T55" s="18" t="n">
        <v>76964.8595171305</v>
      </c>
      <c r="U55" s="18" t="n">
        <v>39668.7729537974</v>
      </c>
      <c r="V55" s="18" t="n">
        <v>225098.316459426</v>
      </c>
      <c r="W55" s="18" t="n">
        <v>40422.5610864318</v>
      </c>
      <c r="X55" s="19" t="n">
        <f aca="false">SUM(C55:W55)</f>
        <v>3501657</v>
      </c>
      <c r="Y55" s="14"/>
      <c r="Z55" s="15"/>
    </row>
    <row r="56" customFormat="false" ht="15.95" hidden="false" customHeight="true" outlineLevel="0" collapsed="false">
      <c r="A56" s="16" t="n">
        <v>6.2</v>
      </c>
      <c r="B56" s="17" t="s">
        <v>39</v>
      </c>
      <c r="C56" s="18" t="n">
        <v>6055.37992841971</v>
      </c>
      <c r="D56" s="18" t="n">
        <v>4006.08566357261</v>
      </c>
      <c r="E56" s="18" t="n">
        <v>6363.72281549161</v>
      </c>
      <c r="F56" s="18" t="n">
        <v>2756.11103675037</v>
      </c>
      <c r="G56" s="18" t="n">
        <v>22411.784153403</v>
      </c>
      <c r="H56" s="18" t="n">
        <v>6972.10705036809</v>
      </c>
      <c r="I56" s="18" t="n">
        <v>5343.81941979224</v>
      </c>
      <c r="J56" s="18" t="n">
        <v>3984.73884831379</v>
      </c>
      <c r="K56" s="18" t="n">
        <v>2874.70445485495</v>
      </c>
      <c r="L56" s="18" t="n">
        <v>6414.71798527657</v>
      </c>
      <c r="M56" s="18" t="n">
        <v>6345.93380277592</v>
      </c>
      <c r="N56" s="19" t="n">
        <v>3473.60121628306</v>
      </c>
      <c r="O56" s="18" t="n">
        <v>3660.97881688829</v>
      </c>
      <c r="P56" s="18" t="n">
        <v>4034.54808391771</v>
      </c>
      <c r="Q56" s="18" t="n">
        <v>3280.2939447726</v>
      </c>
      <c r="R56" s="18" t="n">
        <v>4763.89760526086</v>
      </c>
      <c r="S56" s="18" t="n">
        <v>5097.14511013472</v>
      </c>
      <c r="T56" s="18" t="n">
        <v>4743.73672418308</v>
      </c>
      <c r="U56" s="18" t="n">
        <v>5486.13152151774</v>
      </c>
      <c r="V56" s="18" t="n">
        <v>6560.5878895452</v>
      </c>
      <c r="W56" s="18" t="n">
        <v>7640.9739284779</v>
      </c>
      <c r="X56" s="19" t="n">
        <f aca="false">SUM(C56:W56)</f>
        <v>122271</v>
      </c>
      <c r="Y56" s="14"/>
      <c r="Z56" s="15"/>
    </row>
    <row r="57" customFormat="false" ht="15.95" hidden="false" customHeight="true" outlineLevel="0" collapsed="false">
      <c r="A57" s="37" t="n">
        <v>7</v>
      </c>
      <c r="B57" s="20" t="s">
        <v>60</v>
      </c>
      <c r="C57" s="21" t="n">
        <f aca="false">C59+C60+C61+C62+C63</f>
        <v>110850.232194082</v>
      </c>
      <c r="D57" s="21" t="n">
        <f aca="false">D59+D60+D61+D62+D63</f>
        <v>41118.588664343</v>
      </c>
      <c r="E57" s="21" t="n">
        <f aca="false">E59+E60+E61+E62+E63</f>
        <v>340692.058809385</v>
      </c>
      <c r="F57" s="21" t="n">
        <f aca="false">F59+F60+F61+F62+F63</f>
        <v>34870.8777029675</v>
      </c>
      <c r="G57" s="21" t="n">
        <f aca="false">G59+G60+G61+G62+G63</f>
        <v>393440.615794718</v>
      </c>
      <c r="H57" s="21" t="n">
        <f aca="false">H59+H60+H61+H62+H63</f>
        <v>61856.3780272972</v>
      </c>
      <c r="I57" s="21" t="n">
        <f aca="false">I59+I60+I61+I62+I63</f>
        <v>64458.549458972</v>
      </c>
      <c r="J57" s="21" t="n">
        <f aca="false">J59+J60+J61+J62+J63</f>
        <v>53548.2346510618</v>
      </c>
      <c r="K57" s="21" t="n">
        <f aca="false">K59+K60+K61+K62+K63</f>
        <v>23027.2155710578</v>
      </c>
      <c r="L57" s="21" t="n">
        <f aca="false">L59+L60+L61+L62+L63</f>
        <v>73160.2620288655</v>
      </c>
      <c r="M57" s="21" t="n">
        <f aca="false">M59+M60+M61+M62+M63</f>
        <v>31784.8961030191</v>
      </c>
      <c r="N57" s="21" t="n">
        <f aca="false">N59+N60+N61+N62+N63</f>
        <v>30584.5504774279</v>
      </c>
      <c r="O57" s="21" t="n">
        <f aca="false">O59+O60+O61+O62+O63</f>
        <v>23304.0617108502</v>
      </c>
      <c r="P57" s="21" t="n">
        <f aca="false">P59+P60+P61+P62+P63</f>
        <v>22010.1536610658</v>
      </c>
      <c r="Q57" s="21" t="n">
        <f aca="false">Q59+Q60+Q61+Q62+Q63</f>
        <v>60657.5613306905</v>
      </c>
      <c r="R57" s="21" t="n">
        <f aca="false">R59+R60+R61+R62+R63</f>
        <v>60029.5936377529</v>
      </c>
      <c r="S57" s="21" t="n">
        <f aca="false">S59+S60+S61+S62+S63</f>
        <v>80869.7003174034</v>
      </c>
      <c r="T57" s="21" t="n">
        <f aca="false">T59+T60+T61+T62+T63</f>
        <v>111105.825706912</v>
      </c>
      <c r="U57" s="21" t="n">
        <f aca="false">U59+U60+U61+U62+U63</f>
        <v>26582.9530153474</v>
      </c>
      <c r="V57" s="21" t="n">
        <f aca="false">V59+V60+V61+V62+V63</f>
        <v>60125.5086506573</v>
      </c>
      <c r="W57" s="21" t="n">
        <f aca="false">W59+W60+W61+W62+W63</f>
        <v>170343.518377009</v>
      </c>
      <c r="X57" s="13" t="n">
        <f aca="false">SUM(C57:W57)</f>
        <v>1874421.33589089</v>
      </c>
      <c r="Y57" s="14"/>
      <c r="Z57" s="15"/>
    </row>
    <row r="58" customFormat="false" ht="15.95" hidden="false" customHeight="true" outlineLevel="0" collapsed="false">
      <c r="A58" s="20"/>
      <c r="B58" s="20" t="s">
        <v>61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38"/>
      <c r="O58" s="26"/>
      <c r="P58" s="26"/>
      <c r="Q58" s="26"/>
      <c r="R58" s="26"/>
      <c r="S58" s="26"/>
      <c r="T58" s="26"/>
      <c r="U58" s="26"/>
      <c r="V58" s="26"/>
      <c r="W58" s="18"/>
      <c r="X58" s="13"/>
      <c r="Y58" s="14"/>
      <c r="Z58" s="15"/>
    </row>
    <row r="59" customFormat="false" ht="15.95" hidden="false" customHeight="true" outlineLevel="0" collapsed="false">
      <c r="A59" s="16" t="n">
        <v>7.1</v>
      </c>
      <c r="B59" s="17" t="s">
        <v>42</v>
      </c>
      <c r="C59" s="18" t="n">
        <v>7931.86273914364</v>
      </c>
      <c r="D59" s="18" t="n">
        <v>7506.2505921652</v>
      </c>
      <c r="E59" s="18" t="n">
        <v>12749.0184026723</v>
      </c>
      <c r="F59" s="18" t="n">
        <v>5842.49401761312</v>
      </c>
      <c r="G59" s="18" t="n">
        <v>3540.31922259338</v>
      </c>
      <c r="H59" s="18" t="n">
        <v>2979.28502884907</v>
      </c>
      <c r="I59" s="18" t="n">
        <v>5919.87804433647</v>
      </c>
      <c r="J59" s="18" t="n">
        <v>20313.30701488</v>
      </c>
      <c r="K59" s="18" t="n">
        <v>3501.6272092317</v>
      </c>
      <c r="L59" s="18" t="n">
        <v>8608.97297297297</v>
      </c>
      <c r="M59" s="18" t="n">
        <v>5107.34576374127</v>
      </c>
      <c r="N59" s="19" t="n">
        <v>7061.29243850592</v>
      </c>
      <c r="O59" s="18" t="n">
        <v>0</v>
      </c>
      <c r="P59" s="18" t="n">
        <v>8705.70300637716</v>
      </c>
      <c r="Q59" s="18" t="n">
        <v>23737.5501973884</v>
      </c>
      <c r="R59" s="18" t="n">
        <v>17953.0941998178</v>
      </c>
      <c r="S59" s="18" t="n">
        <v>22925.0179167932</v>
      </c>
      <c r="T59" s="18" t="n">
        <v>14122.5848770118</v>
      </c>
      <c r="U59" s="18" t="n">
        <v>2863.20898876405</v>
      </c>
      <c r="V59" s="18" t="n">
        <v>8802.43303978135</v>
      </c>
      <c r="W59" s="18" t="n">
        <v>128360.754327361</v>
      </c>
      <c r="X59" s="19" t="n">
        <f aca="false">SUM(C59:W59)</f>
        <v>318532</v>
      </c>
      <c r="Y59" s="14"/>
      <c r="Z59" s="15"/>
    </row>
    <row r="60" customFormat="false" ht="15.95" hidden="false" customHeight="true" outlineLevel="0" collapsed="false">
      <c r="A60" s="16" t="n">
        <v>7.2</v>
      </c>
      <c r="B60" s="17" t="s">
        <v>43</v>
      </c>
      <c r="C60" s="18" t="n">
        <v>77333.1669756731</v>
      </c>
      <c r="D60" s="18" t="n">
        <v>26149.2002275471</v>
      </c>
      <c r="E60" s="18" t="n">
        <v>281146.659663099</v>
      </c>
      <c r="F60" s="18" t="n">
        <v>15262.543063653</v>
      </c>
      <c r="G60" s="18" t="n">
        <v>198930.766914667</v>
      </c>
      <c r="H60" s="18" t="n">
        <v>40045.5235973766</v>
      </c>
      <c r="I60" s="18" t="n">
        <v>48644.1381876473</v>
      </c>
      <c r="J60" s="18" t="n">
        <v>25837.6945192189</v>
      </c>
      <c r="K60" s="18" t="n">
        <v>13534.4266257266</v>
      </c>
      <c r="L60" s="18" t="n">
        <v>46231.9447670618</v>
      </c>
      <c r="M60" s="18" t="n">
        <v>18633.2808804705</v>
      </c>
      <c r="N60" s="19" t="n">
        <v>16223.6090566844</v>
      </c>
      <c r="O60" s="18" t="n">
        <v>18100.5264566388</v>
      </c>
      <c r="P60" s="18" t="n">
        <v>9177.88672508266</v>
      </c>
      <c r="Q60" s="18" t="n">
        <v>27747.2608970453</v>
      </c>
      <c r="R60" s="18" t="n">
        <v>26860.2194995635</v>
      </c>
      <c r="S60" s="18" t="n">
        <v>42569.058453122</v>
      </c>
      <c r="T60" s="18" t="n">
        <v>75647.9415687404</v>
      </c>
      <c r="U60" s="18" t="n">
        <v>15064.2729678534</v>
      </c>
      <c r="V60" s="18" t="n">
        <v>32971.14965055</v>
      </c>
      <c r="W60" s="18" t="n">
        <v>30980.2777869436</v>
      </c>
      <c r="X60" s="19" t="n">
        <f aca="false">SUM(C60:W60)</f>
        <v>1087091.54848437</v>
      </c>
      <c r="Y60" s="14"/>
      <c r="Z60" s="15"/>
    </row>
    <row r="61" customFormat="false" ht="15.95" hidden="false" customHeight="true" outlineLevel="0" collapsed="false">
      <c r="A61" s="16" t="n">
        <v>7.3</v>
      </c>
      <c r="B61" s="17" t="s">
        <v>44</v>
      </c>
      <c r="C61" s="18" t="n">
        <v>10936.8998160992</v>
      </c>
      <c r="D61" s="18" t="n">
        <v>2938.82601141486</v>
      </c>
      <c r="E61" s="18" t="n">
        <v>41877.1991412673</v>
      </c>
      <c r="F61" s="18" t="n">
        <v>1463.69822493657</v>
      </c>
      <c r="G61" s="18" t="n">
        <v>29109.9026674346</v>
      </c>
      <c r="H61" s="18" t="n">
        <v>5030.9120052806</v>
      </c>
      <c r="I61" s="18" t="n">
        <v>6844.87866829781</v>
      </c>
      <c r="J61" s="18" t="n">
        <v>3074.79017058824</v>
      </c>
      <c r="K61" s="18" t="n">
        <v>1405.59795376616</v>
      </c>
      <c r="L61" s="18" t="n">
        <v>6094.09934452606</v>
      </c>
      <c r="M61" s="18" t="n">
        <v>1970.40878661951</v>
      </c>
      <c r="N61" s="19" t="n">
        <v>2029.69963711718</v>
      </c>
      <c r="O61" s="18" t="n">
        <v>2639.51436854106</v>
      </c>
      <c r="P61" s="18" t="n">
        <v>1005.56329980594</v>
      </c>
      <c r="Q61" s="18" t="n">
        <v>4182.02894494241</v>
      </c>
      <c r="R61" s="18" t="n">
        <v>3451.48946973411</v>
      </c>
      <c r="S61" s="18" t="n">
        <v>5876.46144350246</v>
      </c>
      <c r="T61" s="18" t="n">
        <v>10402.5678140237</v>
      </c>
      <c r="U61" s="18" t="n">
        <v>1439.88663839132</v>
      </c>
      <c r="V61" s="18" t="n">
        <v>4190.36300023325</v>
      </c>
      <c r="W61" s="18" t="n">
        <v>4103</v>
      </c>
      <c r="X61" s="19" t="n">
        <f aca="false">SUM(C61:W61)</f>
        <v>150067.787406522</v>
      </c>
      <c r="Y61" s="14"/>
      <c r="Z61" s="15"/>
    </row>
    <row r="62" customFormat="false" ht="15.95" hidden="false" customHeight="true" outlineLevel="0" collapsed="false">
      <c r="A62" s="16" t="n">
        <v>7.4</v>
      </c>
      <c r="B62" s="17" t="s">
        <v>45</v>
      </c>
      <c r="C62" s="18" t="n">
        <v>287.38460013811</v>
      </c>
      <c r="D62" s="18" t="n">
        <v>306.044039211272</v>
      </c>
      <c r="E62" s="18" t="n">
        <v>143.403892892508</v>
      </c>
      <c r="F62" s="18" t="n">
        <v>829.528714981529</v>
      </c>
      <c r="G62" s="18" t="n">
        <v>201.902470423339</v>
      </c>
      <c r="H62" s="18" t="n">
        <v>1078.68414444578</v>
      </c>
      <c r="I62" s="18" t="n">
        <v>60.5953734482741</v>
      </c>
      <c r="J62" s="18" t="n">
        <v>1084.85524460678</v>
      </c>
      <c r="K62" s="18" t="n">
        <v>1240.50428963545</v>
      </c>
      <c r="L62" s="18" t="n">
        <v>1793.76423715629</v>
      </c>
      <c r="M62" s="18" t="n">
        <v>948.799642210909</v>
      </c>
      <c r="N62" s="19" t="n">
        <v>144.888315143436</v>
      </c>
      <c r="O62" s="18" t="n">
        <v>367.566158537416</v>
      </c>
      <c r="P62" s="18" t="n">
        <v>904.39494186771</v>
      </c>
      <c r="Q62" s="18" t="n">
        <v>0</v>
      </c>
      <c r="R62" s="18" t="n">
        <v>513.837355647514</v>
      </c>
      <c r="S62" s="18" t="n">
        <v>169.26765387039</v>
      </c>
      <c r="T62" s="18" t="n">
        <v>346.76004052584</v>
      </c>
      <c r="U62" s="18" t="n">
        <v>1197.1641282556</v>
      </c>
      <c r="V62" s="18" t="n">
        <v>667.136211437818</v>
      </c>
      <c r="W62" s="18" t="n">
        <v>585.51854556404</v>
      </c>
      <c r="X62" s="19" t="n">
        <f aca="false">SUM(C62:W62)</f>
        <v>12872</v>
      </c>
      <c r="Y62" s="14"/>
      <c r="Z62" s="15"/>
    </row>
    <row r="63" customFormat="false" ht="15.95" hidden="false" customHeight="true" outlineLevel="0" collapsed="false">
      <c r="A63" s="17" t="n">
        <v>7.5</v>
      </c>
      <c r="B63" s="17" t="s">
        <v>46</v>
      </c>
      <c r="C63" s="18" t="n">
        <v>14360.9180630284</v>
      </c>
      <c r="D63" s="18" t="n">
        <v>4218.26779400461</v>
      </c>
      <c r="E63" s="18" t="n">
        <v>4775.77770945427</v>
      </c>
      <c r="F63" s="18" t="n">
        <v>11472.6136817833</v>
      </c>
      <c r="G63" s="18" t="n">
        <v>161657.7245196</v>
      </c>
      <c r="H63" s="18" t="n">
        <v>12721.9732513451</v>
      </c>
      <c r="I63" s="18" t="n">
        <v>2989.05918524212</v>
      </c>
      <c r="J63" s="18" t="n">
        <v>3237.58770176787</v>
      </c>
      <c r="K63" s="18" t="n">
        <v>3345.05949269792</v>
      </c>
      <c r="L63" s="18" t="n">
        <v>10431.4807071484</v>
      </c>
      <c r="M63" s="18" t="n">
        <v>5125.06102997694</v>
      </c>
      <c r="N63" s="19" t="n">
        <v>5125.06102997694</v>
      </c>
      <c r="O63" s="18" t="n">
        <v>2196.45472713297</v>
      </c>
      <c r="P63" s="18" t="n">
        <v>2216.60568793236</v>
      </c>
      <c r="Q63" s="18" t="n">
        <v>4990.72129131437</v>
      </c>
      <c r="R63" s="18" t="n">
        <v>11250.95311299</v>
      </c>
      <c r="S63" s="18" t="n">
        <v>9329.8948501153</v>
      </c>
      <c r="T63" s="18" t="n">
        <v>10585.9714066103</v>
      </c>
      <c r="U63" s="18" t="n">
        <v>6018.42029208302</v>
      </c>
      <c r="V63" s="18" t="n">
        <v>13494.4267486549</v>
      </c>
      <c r="W63" s="18" t="n">
        <v>6313.96771714066</v>
      </c>
      <c r="X63" s="19" t="n">
        <f aca="false">SUM(C63:W63)</f>
        <v>305858</v>
      </c>
      <c r="Y63" s="14"/>
      <c r="Z63" s="15"/>
    </row>
    <row r="64" customFormat="false" ht="15.95" hidden="false" customHeight="true" outlineLevel="0" collapsed="false">
      <c r="A64" s="11" t="n">
        <v>8</v>
      </c>
      <c r="B64" s="17" t="s">
        <v>47</v>
      </c>
      <c r="C64" s="18" t="n">
        <v>61719.292457272</v>
      </c>
      <c r="D64" s="18" t="n">
        <v>32026.1884387212</v>
      </c>
      <c r="E64" s="18" t="n">
        <v>146178.483391403</v>
      </c>
      <c r="F64" s="18" t="n">
        <v>14090.601958661</v>
      </c>
      <c r="G64" s="18" t="n">
        <v>440492.478224022</v>
      </c>
      <c r="H64" s="18" t="n">
        <v>46231.9096944301</v>
      </c>
      <c r="I64" s="18" t="n">
        <v>31297.099557418</v>
      </c>
      <c r="J64" s="18" t="n">
        <v>19117.4779297519</v>
      </c>
      <c r="K64" s="18" t="n">
        <v>15748.3198361505</v>
      </c>
      <c r="L64" s="18" t="n">
        <v>48979.4235839729</v>
      </c>
      <c r="M64" s="18" t="n">
        <v>32993.1905339234</v>
      </c>
      <c r="N64" s="18" t="n">
        <v>18089.0788761241</v>
      </c>
      <c r="O64" s="18" t="n">
        <v>8603.2487993785</v>
      </c>
      <c r="P64" s="18" t="n">
        <v>16331.5909411931</v>
      </c>
      <c r="Q64" s="18" t="n">
        <v>108166.091506191</v>
      </c>
      <c r="R64" s="18" t="n">
        <v>40491.2940816423</v>
      </c>
      <c r="S64" s="18" t="n">
        <v>35610.235886812</v>
      </c>
      <c r="T64" s="18" t="n">
        <v>60506.7025283676</v>
      </c>
      <c r="U64" s="18" t="n">
        <v>22578.7314609916</v>
      </c>
      <c r="V64" s="18" t="n">
        <v>62916.53314657</v>
      </c>
      <c r="W64" s="18" t="n">
        <v>41842.0271670041</v>
      </c>
      <c r="X64" s="19" t="n">
        <f aca="false">SUM(C64:W64)</f>
        <v>1304010</v>
      </c>
      <c r="Y64" s="14"/>
      <c r="Z64" s="15"/>
    </row>
    <row r="65" customFormat="false" ht="15.95" hidden="false" customHeight="true" outlineLevel="0" collapsed="false">
      <c r="A65" s="11" t="n">
        <v>9</v>
      </c>
      <c r="B65" s="17" t="s">
        <v>62</v>
      </c>
      <c r="C65" s="18" t="n">
        <v>208442.101258166</v>
      </c>
      <c r="D65" s="18" t="n">
        <v>220053.363328071</v>
      </c>
      <c r="E65" s="18" t="n">
        <v>289480.990555413</v>
      </c>
      <c r="F65" s="18" t="n">
        <v>160098.931002938</v>
      </c>
      <c r="G65" s="18" t="n">
        <v>1060931.92023216</v>
      </c>
      <c r="H65" s="18" t="n">
        <v>309282.361139627</v>
      </c>
      <c r="I65" s="18" t="n">
        <v>149375.713974578</v>
      </c>
      <c r="J65" s="18" t="n">
        <v>155163.738343096</v>
      </c>
      <c r="K65" s="18" t="n">
        <v>151503.841056548</v>
      </c>
      <c r="L65" s="18" t="n">
        <v>222958.327642575</v>
      </c>
      <c r="M65" s="18" t="n">
        <v>214042.277486186</v>
      </c>
      <c r="N65" s="19" t="n">
        <v>113012.241522275</v>
      </c>
      <c r="O65" s="18" t="n">
        <v>89217.41973284</v>
      </c>
      <c r="P65" s="18" t="n">
        <v>96368.6711084461</v>
      </c>
      <c r="Q65" s="18" t="n">
        <v>116526.286714195</v>
      </c>
      <c r="R65" s="18" t="n">
        <v>191129.280802183</v>
      </c>
      <c r="S65" s="18" t="n">
        <v>131950.163961254</v>
      </c>
      <c r="T65" s="18" t="n">
        <v>184224.273388082</v>
      </c>
      <c r="U65" s="18" t="n">
        <v>203937.473900524</v>
      </c>
      <c r="V65" s="18" t="n">
        <v>198411.141061161</v>
      </c>
      <c r="W65" s="18" t="n">
        <v>177441.205665151</v>
      </c>
      <c r="X65" s="19" t="n">
        <f aca="false">SUM(C65:W65)</f>
        <v>4643551.72387547</v>
      </c>
      <c r="Y65" s="14"/>
      <c r="Z65" s="15"/>
    </row>
    <row r="66" customFormat="false" ht="15.95" hidden="false" customHeight="true" outlineLevel="0" collapsed="false">
      <c r="A66" s="11"/>
      <c r="B66" s="17" t="s">
        <v>63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9"/>
      <c r="Y66" s="14"/>
      <c r="Z66" s="15"/>
    </row>
    <row r="67" customFormat="false" ht="15.95" hidden="false" customHeight="true" outlineLevel="0" collapsed="false">
      <c r="A67" s="11" t="n">
        <v>10</v>
      </c>
      <c r="B67" s="17" t="s">
        <v>50</v>
      </c>
      <c r="C67" s="18" t="n">
        <v>45008.2162411945</v>
      </c>
      <c r="D67" s="18" t="n">
        <v>37118.7427077701</v>
      </c>
      <c r="E67" s="18" t="n">
        <v>29993.0057790558</v>
      </c>
      <c r="F67" s="18" t="n">
        <v>27169.9179295117</v>
      </c>
      <c r="G67" s="18" t="n">
        <v>73224.7771869955</v>
      </c>
      <c r="H67" s="18" t="n">
        <v>51887.5425788209</v>
      </c>
      <c r="I67" s="18" t="n">
        <v>27281.1514936738</v>
      </c>
      <c r="J67" s="18" t="n">
        <v>28877.6404453666</v>
      </c>
      <c r="K67" s="18" t="n">
        <v>22731.5945813592</v>
      </c>
      <c r="L67" s="18" t="n">
        <v>64579.7578603777</v>
      </c>
      <c r="M67" s="18" t="n">
        <v>30828.8508080831</v>
      </c>
      <c r="N67" s="19" t="n">
        <v>22142.4622477348</v>
      </c>
      <c r="O67" s="18" t="n">
        <v>13506.4563993841</v>
      </c>
      <c r="P67" s="18" t="n">
        <v>22801.8161503918</v>
      </c>
      <c r="Q67" s="18" t="n">
        <v>69664.9368095989</v>
      </c>
      <c r="R67" s="18" t="n">
        <v>29152.7605917219</v>
      </c>
      <c r="S67" s="18" t="n">
        <v>21953.6581507614</v>
      </c>
      <c r="T67" s="18" t="n">
        <v>48708.4610744195</v>
      </c>
      <c r="U67" s="18" t="n">
        <v>38485.8579266267</v>
      </c>
      <c r="V67" s="18" t="n">
        <v>36730.7372199281</v>
      </c>
      <c r="W67" s="26" t="n">
        <v>22180.1</v>
      </c>
      <c r="X67" s="19" t="n">
        <f aca="false">SUM(C67:W67)</f>
        <v>764028.444182776</v>
      </c>
      <c r="Y67" s="14"/>
      <c r="Z67" s="15"/>
    </row>
    <row r="68" customFormat="false" ht="15.95" hidden="false" customHeight="true" outlineLevel="0" collapsed="false">
      <c r="A68" s="11" t="n">
        <v>11</v>
      </c>
      <c r="B68" s="17" t="s">
        <v>51</v>
      </c>
      <c r="C68" s="18" t="n">
        <v>57316.0515299378</v>
      </c>
      <c r="D68" s="18" t="n">
        <v>85116.1597305807</v>
      </c>
      <c r="E68" s="18" t="n">
        <v>55027.4898515303</v>
      </c>
      <c r="F68" s="18" t="n">
        <v>55137.4973877275</v>
      </c>
      <c r="G68" s="18" t="n">
        <v>110810.817742709</v>
      </c>
      <c r="H68" s="18" t="n">
        <v>93766.4530903417</v>
      </c>
      <c r="I68" s="18" t="n">
        <v>59639.7202732371</v>
      </c>
      <c r="J68" s="18" t="n">
        <v>66535.3713846087</v>
      </c>
      <c r="K68" s="18" t="n">
        <v>51951.6110904647</v>
      </c>
      <c r="L68" s="18" t="n">
        <v>82624.5981981527</v>
      </c>
      <c r="M68" s="18" t="n">
        <v>69289.2300626267</v>
      </c>
      <c r="N68" s="19" t="n">
        <v>59501.7759960927</v>
      </c>
      <c r="O68" s="18" t="n">
        <v>44481.0071971168</v>
      </c>
      <c r="P68" s="18" t="n">
        <v>42999.3138611349</v>
      </c>
      <c r="Q68" s="18" t="n">
        <v>47266.721816779</v>
      </c>
      <c r="R68" s="18" t="n">
        <v>58735.1203748737</v>
      </c>
      <c r="S68" s="18" t="n">
        <v>54139.9343109798</v>
      </c>
      <c r="T68" s="18" t="n">
        <v>64868.702687068</v>
      </c>
      <c r="U68" s="18" t="n">
        <v>82199.7436839203</v>
      </c>
      <c r="V68" s="18" t="n">
        <v>81121.5486871575</v>
      </c>
      <c r="W68" s="18" t="n">
        <v>61724.6</v>
      </c>
      <c r="X68" s="19" t="n">
        <f aca="false">SUM(C68:W68)</f>
        <v>1384253.46895704</v>
      </c>
      <c r="Y68" s="14"/>
      <c r="Z68" s="15"/>
    </row>
    <row r="69" customFormat="false" ht="15.95" hidden="false" customHeight="true" outlineLevel="0" collapsed="false">
      <c r="A69" s="37"/>
      <c r="B69" s="20" t="s">
        <v>52</v>
      </c>
      <c r="C69" s="21" t="n">
        <f aca="false">C54+C57+C64+C65+C67+C68</f>
        <v>824163.051422842</v>
      </c>
      <c r="D69" s="21" t="n">
        <f aca="false">D54+D57+D64+D65+D67+D68</f>
        <v>459226.719909892</v>
      </c>
      <c r="E69" s="21" t="n">
        <f aca="false">E54+E57+E64+E65+E67+E68</f>
        <v>1456392.09440467</v>
      </c>
      <c r="F69" s="21" t="n">
        <f aca="false">F54+F57+F64+F65+F67+F68</f>
        <v>323330.206537625</v>
      </c>
      <c r="G69" s="21" t="n">
        <f aca="false">G54+G57+G64+G65+G67+G68</f>
        <v>2950688.34879763</v>
      </c>
      <c r="H69" s="21" t="n">
        <f aca="false">H54+H57+H64+H65+H67+H68</f>
        <v>646831.856705815</v>
      </c>
      <c r="I69" s="21" t="n">
        <f aca="false">I54+I57+I64+I65+I67+I68</f>
        <v>408381.27568441</v>
      </c>
      <c r="J69" s="21" t="n">
        <f aca="false">J54+J57+J64+J65+J67+J68</f>
        <v>357221.831027389</v>
      </c>
      <c r="K69" s="21" t="n">
        <f aca="false">K54+K57+K64+K65+K67+K68</f>
        <v>300594.504984115</v>
      </c>
      <c r="L69" s="21" t="n">
        <f aca="false">L54+L57+L64+L65+L67+L68</f>
        <v>691513.747854626</v>
      </c>
      <c r="M69" s="21" t="n">
        <f aca="false">M54+M57+M64+M65+M67+M68</f>
        <v>425013.784643963</v>
      </c>
      <c r="N69" s="21" t="n">
        <f aca="false">N54+N57+N64+N65+N67+N68</f>
        <v>253893.988617921</v>
      </c>
      <c r="O69" s="21" t="n">
        <f aca="false">O54+O57+O64+O65+O67+O68</f>
        <v>195467.936700185</v>
      </c>
      <c r="P69" s="21" t="n">
        <f aca="false">P54+P57+P64+P65+P67+P68</f>
        <v>230257.858162424</v>
      </c>
      <c r="Q69" s="21" t="n">
        <f aca="false">Q54+Q57+Q64+Q65+Q67+Q68</f>
        <v>478629.048758606</v>
      </c>
      <c r="R69" s="21" t="n">
        <f aca="false">R54+R57+R64+R65+R67+R68</f>
        <v>983692.539335287</v>
      </c>
      <c r="S69" s="21" t="n">
        <f aca="false">S54+S57+S64+S65+S67+S68</f>
        <v>446272.593931364</v>
      </c>
      <c r="T69" s="21" t="n">
        <f aca="false">T54+T57+T64+T65+T67+T68</f>
        <v>551122.561626163</v>
      </c>
      <c r="U69" s="21" t="n">
        <f aca="false">U54+U57+U64+U65+U67+U68</f>
        <v>418939.664462725</v>
      </c>
      <c r="V69" s="21" t="n">
        <f aca="false">V54+V57+V64+V65+V67+V68</f>
        <v>670964.373114445</v>
      </c>
      <c r="W69" s="21" t="n">
        <f aca="false">W54+W57+W64+W65+W67+W68</f>
        <v>521594.986224074</v>
      </c>
      <c r="X69" s="13" t="n">
        <f aca="false">SUM(C69:W69)</f>
        <v>13594192.9729062</v>
      </c>
      <c r="Y69" s="14"/>
      <c r="Z69" s="15"/>
    </row>
    <row r="70" customFormat="false" ht="15.95" hidden="false" customHeight="true" outlineLevel="0" collapsed="false">
      <c r="A70" s="37" t="n">
        <v>12</v>
      </c>
      <c r="B70" s="20" t="s">
        <v>53</v>
      </c>
      <c r="C70" s="21" t="n">
        <f aca="false">C49+C53+C69</f>
        <v>1300796.74320495</v>
      </c>
      <c r="D70" s="21" t="n">
        <f aca="false">D49+D53+D69</f>
        <v>1215676.10653477</v>
      </c>
      <c r="E70" s="21" t="n">
        <f aca="false">E49+E53+E69</f>
        <v>3482409.87398863</v>
      </c>
      <c r="F70" s="21" t="n">
        <f aca="false">F49+F53+F69</f>
        <v>833112.665819541</v>
      </c>
      <c r="G70" s="21" t="n">
        <f aca="false">G49+G53+G69</f>
        <v>5269679.48245454</v>
      </c>
      <c r="H70" s="21" t="n">
        <f aca="false">H49+H53+H69</f>
        <v>1457018.54484308</v>
      </c>
      <c r="I70" s="21" t="n">
        <f aca="false">I49+I53+I69</f>
        <v>917269.903538801</v>
      </c>
      <c r="J70" s="21" t="n">
        <f aca="false">J49+J53+J69</f>
        <v>1139183.955608</v>
      </c>
      <c r="K70" s="21" t="n">
        <f aca="false">K49+K53+K69</f>
        <v>937275.991291405</v>
      </c>
      <c r="L70" s="21" t="n">
        <f aca="false">L49+L53+L69</f>
        <v>1495935.65431604</v>
      </c>
      <c r="M70" s="21" t="n">
        <f aca="false">M49+M53+M69</f>
        <v>1040500.48653676</v>
      </c>
      <c r="N70" s="21" t="n">
        <f aca="false">N49+N53+N69</f>
        <v>669005.637681872</v>
      </c>
      <c r="O70" s="21" t="n">
        <f aca="false">O49+O53+O69</f>
        <v>420693.3969917</v>
      </c>
      <c r="P70" s="21" t="n">
        <f aca="false">P49+P53+P69</f>
        <v>471760.384746919</v>
      </c>
      <c r="Q70" s="21" t="n">
        <f aca="false">Q49+Q53+Q69</f>
        <v>859378.280985969</v>
      </c>
      <c r="R70" s="21" t="n">
        <f aca="false">R49+R53+R69</f>
        <v>1849489.01614005</v>
      </c>
      <c r="S70" s="21" t="n">
        <f aca="false">S49+S53+S69</f>
        <v>973401.000028939</v>
      </c>
      <c r="T70" s="21" t="n">
        <f aca="false">T49+T53+T69</f>
        <v>1037982.52893388</v>
      </c>
      <c r="U70" s="21" t="n">
        <f aca="false">U49+U53+U69</f>
        <v>1245010.99176331</v>
      </c>
      <c r="V70" s="21" t="n">
        <f aca="false">V49+V53+V69</f>
        <v>1508457.6607841</v>
      </c>
      <c r="W70" s="21" t="n">
        <f aca="false">W49+W53+W69</f>
        <v>1236018.28879415</v>
      </c>
      <c r="X70" s="13" t="n">
        <f aca="false">SUM(C70:W70)</f>
        <v>29360056.5949874</v>
      </c>
      <c r="Y70" s="14"/>
      <c r="Z70" s="15"/>
    </row>
    <row r="71" customFormat="false" ht="15.95" hidden="false" customHeight="true" outlineLevel="0" collapsed="false">
      <c r="A71" s="11" t="n">
        <v>13</v>
      </c>
      <c r="B71" s="17" t="s">
        <v>54</v>
      </c>
      <c r="C71" s="18" t="n">
        <f aca="false">C70/$X$70*$X$71</f>
        <v>169000.108654205</v>
      </c>
      <c r="D71" s="18" t="n">
        <f aca="false">D70/$X$70*$X$71</f>
        <v>157941.196551971</v>
      </c>
      <c r="E71" s="18" t="n">
        <f aca="false">E70/$X$70*$X$71</f>
        <v>452436.285804744</v>
      </c>
      <c r="F71" s="18" t="n">
        <f aca="false">F70/$X$70*$X$71</f>
        <v>108238.379116631</v>
      </c>
      <c r="G71" s="18" t="n">
        <f aca="false">G70/$X$70*$X$71</f>
        <v>684639.171922753</v>
      </c>
      <c r="H71" s="18" t="n">
        <f aca="false">H70/$X$70*$X$71</f>
        <v>189296.51667407</v>
      </c>
      <c r="I71" s="18" t="n">
        <f aca="false">I70/$X$70*$X$71</f>
        <v>119172.125985916</v>
      </c>
      <c r="J71" s="18" t="n">
        <f aca="false">J70/$X$70*$X$71</f>
        <v>148003.301269448</v>
      </c>
      <c r="K71" s="18" t="n">
        <f aca="false">K70/$X$70*$X$71</f>
        <v>121771.326069708</v>
      </c>
      <c r="L71" s="18" t="n">
        <f aca="false">L70/$X$70*$X$71</f>
        <v>194352.645361196</v>
      </c>
      <c r="M71" s="18" t="n">
        <f aca="false">M70/$X$70*$X$71</f>
        <v>135182.299769764</v>
      </c>
      <c r="N71" s="18" t="n">
        <f aca="false">N70/$X$70*$X$71</f>
        <v>86917.5188584387</v>
      </c>
      <c r="O71" s="18" t="n">
        <f aca="false">O70/$X$70*$X$71</f>
        <v>54656.6788186537</v>
      </c>
      <c r="P71" s="18" t="n">
        <f aca="false">P70/$X$70*$X$71</f>
        <v>61291.3252569676</v>
      </c>
      <c r="Q71" s="18" t="n">
        <f aca="false">Q70/$X$70*$X$71</f>
        <v>111650.81986895</v>
      </c>
      <c r="R71" s="18" t="n">
        <f aca="false">R70/$X$70*$X$71</f>
        <v>240286.460060102</v>
      </c>
      <c r="S71" s="18" t="n">
        <f aca="false">S70/$X$70*$X$71</f>
        <v>126464.703750479</v>
      </c>
      <c r="T71" s="18" t="n">
        <f aca="false">T70/$X$70*$X$71</f>
        <v>134855.16556475</v>
      </c>
      <c r="U71" s="18" t="n">
        <f aca="false">U70/$X$70*$X$71</f>
        <v>161752.398276513</v>
      </c>
      <c r="V71" s="18" t="n">
        <f aca="false">V70/$X$70*$X$71</f>
        <v>195979.510176721</v>
      </c>
      <c r="W71" s="18" t="n">
        <f aca="false">W70/$X$70*$X$71</f>
        <v>160584.062188019</v>
      </c>
      <c r="X71" s="19" t="n">
        <v>3814472</v>
      </c>
      <c r="Y71" s="14"/>
      <c r="Z71" s="15"/>
    </row>
    <row r="72" customFormat="false" ht="15.95" hidden="false" customHeight="true" outlineLevel="0" collapsed="false">
      <c r="A72" s="11" t="n">
        <v>14</v>
      </c>
      <c r="B72" s="17" t="s">
        <v>55</v>
      </c>
      <c r="C72" s="18" t="n">
        <f aca="false">C70/$X$70*$X$72</f>
        <v>47997.269270617</v>
      </c>
      <c r="D72" s="18" t="n">
        <f aca="false">D70/$X$70*$X$72</f>
        <v>44856.4571951817</v>
      </c>
      <c r="E72" s="18" t="n">
        <f aca="false">E70/$X$70*$X$72</f>
        <v>128495.220568178</v>
      </c>
      <c r="F72" s="18" t="n">
        <f aca="false">F70/$X$70*$X$72</f>
        <v>30740.4928271732</v>
      </c>
      <c r="G72" s="18" t="n">
        <f aca="false">G70/$X$70*$X$72</f>
        <v>194442.541780999</v>
      </c>
      <c r="H72" s="18" t="n">
        <f aca="false">H70/$X$70*$X$72</f>
        <v>53761.5978779378</v>
      </c>
      <c r="I72" s="18" t="n">
        <f aca="false">I70/$X$70*$X$72</f>
        <v>33845.7570592548</v>
      </c>
      <c r="J72" s="18" t="n">
        <f aca="false">J70/$X$70*$X$72</f>
        <v>42034.0221112232</v>
      </c>
      <c r="K72" s="18" t="n">
        <f aca="false">K70/$X$70*$X$72</f>
        <v>34583.948929683</v>
      </c>
      <c r="L72" s="18" t="n">
        <f aca="false">L70/$X$70*$X$72</f>
        <v>55197.5754757951</v>
      </c>
      <c r="M72" s="18" t="n">
        <f aca="false">M70/$X$70*$X$72</f>
        <v>38392.7637345292</v>
      </c>
      <c r="N72" s="18" t="n">
        <f aca="false">N70/$X$70*$X$72</f>
        <v>24685.2122771024</v>
      </c>
      <c r="O72" s="18" t="n">
        <f aca="false">O70/$X$70*$X$72</f>
        <v>15522.8973021804</v>
      </c>
      <c r="P72" s="18" t="n">
        <f aca="false">P70/$X$70*$X$72</f>
        <v>17407.1855085665</v>
      </c>
      <c r="Q72" s="18" t="n">
        <f aca="false">Q70/$X$70*$X$72</f>
        <v>31709.6510067942</v>
      </c>
      <c r="R72" s="18" t="n">
        <f aca="false">R70/$X$70*$X$72</f>
        <v>68243.11544785</v>
      </c>
      <c r="S72" s="18" t="n">
        <f aca="false">S70/$X$70*$X$72</f>
        <v>35916.9025835389</v>
      </c>
      <c r="T72" s="18" t="n">
        <f aca="false">T70/$X$70*$X$72</f>
        <v>38299.8552231043</v>
      </c>
      <c r="U72" s="18" t="n">
        <f aca="false">U70/$X$70*$X$72</f>
        <v>45938.8664129876</v>
      </c>
      <c r="V72" s="18" t="n">
        <f aca="false">V70/$X$70*$X$72</f>
        <v>55659.6170048773</v>
      </c>
      <c r="W72" s="18" t="n">
        <f aca="false">W70/$X$70*$X$72</f>
        <v>45607.0504024263</v>
      </c>
      <c r="X72" s="19" t="n">
        <v>1083338</v>
      </c>
      <c r="Y72" s="14"/>
      <c r="Z72" s="15"/>
    </row>
    <row r="73" customFormat="false" ht="15.95" hidden="false" customHeight="true" outlineLevel="0" collapsed="false">
      <c r="A73" s="37" t="n">
        <v>15</v>
      </c>
      <c r="B73" s="20" t="s">
        <v>56</v>
      </c>
      <c r="C73" s="21" t="n">
        <f aca="false">C70+C71-C72</f>
        <v>1421799.58258854</v>
      </c>
      <c r="D73" s="21" t="n">
        <f aca="false">D70+D71-D72</f>
        <v>1328760.84589156</v>
      </c>
      <c r="E73" s="21" t="n">
        <f aca="false">E70+E71-E72</f>
        <v>3806350.9392252</v>
      </c>
      <c r="F73" s="21" t="n">
        <f aca="false">F70+F71-F72</f>
        <v>910610.552108999</v>
      </c>
      <c r="G73" s="21" t="n">
        <f aca="false">G70+G71-G72</f>
        <v>5759876.1125963</v>
      </c>
      <c r="H73" s="21" t="n">
        <f aca="false">H70+H71-H72</f>
        <v>1592553.46363921</v>
      </c>
      <c r="I73" s="21" t="n">
        <f aca="false">I70+I71-I72</f>
        <v>1002596.27246546</v>
      </c>
      <c r="J73" s="21" t="n">
        <f aca="false">J70+J71-J72</f>
        <v>1245153.23476623</v>
      </c>
      <c r="K73" s="21" t="n">
        <f aca="false">K70+K71-K72</f>
        <v>1024463.36843143</v>
      </c>
      <c r="L73" s="21" t="n">
        <f aca="false">L70+L71-L72</f>
        <v>1635090.72420144</v>
      </c>
      <c r="M73" s="21" t="n">
        <f aca="false">M70+M71-M72</f>
        <v>1137290.02257199</v>
      </c>
      <c r="N73" s="21" t="n">
        <f aca="false">N70+N71-N72</f>
        <v>731237.944263209</v>
      </c>
      <c r="O73" s="21" t="n">
        <f aca="false">O70+O71-O72</f>
        <v>459827.178508173</v>
      </c>
      <c r="P73" s="21" t="n">
        <f aca="false">P70+P71-P72</f>
        <v>515644.52449532</v>
      </c>
      <c r="Q73" s="21" t="n">
        <f aca="false">Q70+Q71-Q72</f>
        <v>939319.449848124</v>
      </c>
      <c r="R73" s="21" t="n">
        <f aca="false">R70+R71-R72</f>
        <v>2021532.36075231</v>
      </c>
      <c r="S73" s="21" t="n">
        <f aca="false">S70+S71-S72</f>
        <v>1063948.80119588</v>
      </c>
      <c r="T73" s="21" t="n">
        <f aca="false">T70+T71-T72</f>
        <v>1134537.83927552</v>
      </c>
      <c r="U73" s="21" t="n">
        <f aca="false">U70+U71-U72</f>
        <v>1360824.52362684</v>
      </c>
      <c r="V73" s="21" t="n">
        <f aca="false">V70+V71-V72</f>
        <v>1648777.55395594</v>
      </c>
      <c r="W73" s="21" t="n">
        <f aca="false">W70+W71-W72</f>
        <v>1350995.30057974</v>
      </c>
      <c r="X73" s="21" t="n">
        <f aca="false">SUM(C73:W73)</f>
        <v>32091190.5949874</v>
      </c>
      <c r="Y73" s="14"/>
      <c r="Z73" s="15"/>
    </row>
    <row r="74" customFormat="false" ht="15.95" hidden="false" customHeight="true" outlineLevel="0" collapsed="false">
      <c r="A74" s="11" t="n">
        <v>16</v>
      </c>
      <c r="B74" s="17" t="s">
        <v>57</v>
      </c>
      <c r="C74" s="18" t="n">
        <v>1153.74366574993</v>
      </c>
      <c r="D74" s="18" t="n">
        <v>1671.22840055536</v>
      </c>
      <c r="E74" s="18" t="n">
        <v>1850.46128014234</v>
      </c>
      <c r="F74" s="18" t="n">
        <v>963.211081948647</v>
      </c>
      <c r="G74" s="18" t="n">
        <v>1548.5144921425</v>
      </c>
      <c r="H74" s="18" t="n">
        <v>1783.17839744311</v>
      </c>
      <c r="I74" s="18" t="n">
        <v>979.974031083493</v>
      </c>
      <c r="J74" s="18" t="n">
        <v>1364.17726693632</v>
      </c>
      <c r="K74" s="18" t="n">
        <v>1098.48135338309</v>
      </c>
      <c r="L74" s="18" t="n">
        <v>1539.20151539978</v>
      </c>
      <c r="M74" s="18" t="n">
        <v>986.364688158813</v>
      </c>
      <c r="N74" s="19" t="n">
        <v>942.839712202791</v>
      </c>
      <c r="O74" s="18" t="n">
        <v>1113.77700765344</v>
      </c>
      <c r="P74" s="18" t="n">
        <v>1066.1742812308</v>
      </c>
      <c r="Q74" s="18" t="n">
        <v>573.924973084393</v>
      </c>
      <c r="R74" s="18" t="n">
        <v>1232.56551886436</v>
      </c>
      <c r="S74" s="18" t="n">
        <v>920.594090549886</v>
      </c>
      <c r="T74" s="18" t="n">
        <v>1085.08653615322</v>
      </c>
      <c r="U74" s="18" t="n">
        <v>1324.33739947621</v>
      </c>
      <c r="V74" s="18" t="n">
        <v>1482.63346397932</v>
      </c>
      <c r="W74" s="18" t="n">
        <v>1241.53084386218</v>
      </c>
      <c r="X74" s="18" t="n">
        <f aca="false">SUM(C74:W74)</f>
        <v>25922</v>
      </c>
      <c r="Y74" s="14"/>
      <c r="Z74" s="15"/>
    </row>
    <row r="75" customFormat="false" ht="15.95" hidden="false" customHeight="true" outlineLevel="0" collapsed="false">
      <c r="A75" s="37" t="n">
        <v>17</v>
      </c>
      <c r="B75" s="20" t="s">
        <v>58</v>
      </c>
      <c r="C75" s="21" t="n">
        <f aca="false">C73/C74*100</f>
        <v>123233.576469031</v>
      </c>
      <c r="D75" s="21" t="n">
        <f aca="false">D73/D74*100</f>
        <v>79508.0340574637</v>
      </c>
      <c r="E75" s="21" t="n">
        <f aca="false">E73/E74*100</f>
        <v>205697.410698181</v>
      </c>
      <c r="F75" s="21" t="n">
        <f aca="false">F73/F74*100</f>
        <v>94539.0443667619</v>
      </c>
      <c r="G75" s="21" t="n">
        <f aca="false">G73/G74*100</f>
        <v>371961.395377516</v>
      </c>
      <c r="H75" s="21" t="n">
        <f aca="false">H73/H74*100</f>
        <v>89309.8226135289</v>
      </c>
      <c r="I75" s="21" t="n">
        <f aca="false">I73/I74*100</f>
        <v>102308.453149208</v>
      </c>
      <c r="J75" s="21" t="n">
        <f aca="false">J73/J74*100</f>
        <v>91275.0318411774</v>
      </c>
      <c r="K75" s="21" t="n">
        <f aca="false">K73/K74*100</f>
        <v>93261.7895858041</v>
      </c>
      <c r="L75" s="21" t="n">
        <f aca="false">L73/L74*100</f>
        <v>106229.802130669</v>
      </c>
      <c r="M75" s="21" t="n">
        <f aca="false">M73/M74*100</f>
        <v>115301.169661183</v>
      </c>
      <c r="N75" s="21" t="n">
        <f aca="false">N73/N74*100</f>
        <v>77556.9733433046</v>
      </c>
      <c r="O75" s="21" t="n">
        <f aca="false">O73/O74*100</f>
        <v>41285.3897457409</v>
      </c>
      <c r="P75" s="21" t="n">
        <f aca="false">P73/P74*100</f>
        <v>48363.999542369</v>
      </c>
      <c r="Q75" s="21" t="n">
        <f aca="false">Q73/Q74*100</f>
        <v>163665.896049099</v>
      </c>
      <c r="R75" s="21" t="n">
        <f aca="false">R73/R74*100</f>
        <v>164010.134131845</v>
      </c>
      <c r="S75" s="21" t="n">
        <f aca="false">S73/S74*100</f>
        <v>115571.97815167</v>
      </c>
      <c r="T75" s="21" t="n">
        <f aca="false">T73/T74*100</f>
        <v>104557.360309493</v>
      </c>
      <c r="U75" s="21" t="n">
        <f aca="false">U73/U74*100</f>
        <v>102755.122989433</v>
      </c>
      <c r="V75" s="21" t="n">
        <f aca="false">V73/V74*100</f>
        <v>111206.012410559</v>
      </c>
      <c r="W75" s="21" t="n">
        <f aca="false">W73/W74*100</f>
        <v>108816.893857992</v>
      </c>
      <c r="X75" s="21" t="n">
        <f aca="false">X73/X74*100</f>
        <v>123799.05329445</v>
      </c>
      <c r="Y75" s="14"/>
      <c r="Z75" s="15"/>
    </row>
    <row r="76" customFormat="false" ht="15.95" hidden="false" customHeight="true" outlineLevel="0" collapsed="false"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14"/>
      <c r="Z76" s="15"/>
    </row>
    <row r="77" customFormat="false" ht="15.95" hidden="false" customHeight="true" outlineLevel="0" collapsed="false">
      <c r="A77" s="2" t="s">
        <v>72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4"/>
      <c r="Z77" s="15"/>
    </row>
    <row r="78" customFormat="false" ht="15.95" hidden="false" customHeight="true" outlineLevel="0" collapsed="false">
      <c r="A78" s="2" t="s">
        <v>68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4"/>
      <c r="Z78" s="15"/>
    </row>
    <row r="79" customFormat="false" ht="15.95" hidden="false" customHeight="true" outlineLevel="0" collapsed="false">
      <c r="E79" s="4" t="s">
        <v>73</v>
      </c>
      <c r="F79" s="41"/>
      <c r="S79" s="6"/>
      <c r="W79" s="31" t="s">
        <v>1</v>
      </c>
      <c r="X79" s="31"/>
      <c r="Y79" s="14"/>
      <c r="Z79" s="15"/>
    </row>
    <row r="80" s="42" customFormat="true" ht="15.95" hidden="false" customHeight="true" outlineLevel="0" collapsed="false">
      <c r="A80" s="7" t="s">
        <v>2</v>
      </c>
      <c r="B80" s="7" t="s">
        <v>3</v>
      </c>
      <c r="C80" s="9" t="s">
        <v>4</v>
      </c>
      <c r="D80" s="9" t="s">
        <v>5</v>
      </c>
      <c r="E80" s="9" t="s">
        <v>6</v>
      </c>
      <c r="F80" s="9" t="s">
        <v>7</v>
      </c>
      <c r="G80" s="9" t="s">
        <v>8</v>
      </c>
      <c r="H80" s="9" t="s">
        <v>9</v>
      </c>
      <c r="I80" s="9" t="s">
        <v>10</v>
      </c>
      <c r="J80" s="9" t="s">
        <v>11</v>
      </c>
      <c r="K80" s="9" t="s">
        <v>12</v>
      </c>
      <c r="L80" s="9" t="s">
        <v>13</v>
      </c>
      <c r="M80" s="9" t="s">
        <v>14</v>
      </c>
      <c r="N80" s="9" t="s">
        <v>15</v>
      </c>
      <c r="O80" s="9" t="s">
        <v>16</v>
      </c>
      <c r="P80" s="9" t="s">
        <v>17</v>
      </c>
      <c r="Q80" s="9" t="s">
        <v>18</v>
      </c>
      <c r="R80" s="9" t="s">
        <v>19</v>
      </c>
      <c r="S80" s="9" t="s">
        <v>20</v>
      </c>
      <c r="T80" s="9" t="s">
        <v>21</v>
      </c>
      <c r="U80" s="9" t="s">
        <v>22</v>
      </c>
      <c r="V80" s="9" t="s">
        <v>23</v>
      </c>
      <c r="W80" s="40" t="s">
        <v>24</v>
      </c>
      <c r="X80" s="9" t="s">
        <v>25</v>
      </c>
      <c r="Y80" s="14"/>
      <c r="Z80" s="15"/>
    </row>
    <row r="81" customFormat="false" ht="15.95" hidden="false" customHeight="true" outlineLevel="0" collapsed="false">
      <c r="A81" s="11" t="n">
        <v>1</v>
      </c>
      <c r="B81" s="20" t="s">
        <v>26</v>
      </c>
      <c r="C81" s="13" t="n">
        <f aca="false">C82+C83+C84+C85</f>
        <v>283846.552905686</v>
      </c>
      <c r="D81" s="13" t="n">
        <f aca="false">D82+D83+D84+D85</f>
        <v>549609.793540557</v>
      </c>
      <c r="E81" s="13" t="n">
        <f aca="false">E82+E83+E84+E85</f>
        <v>156260.712546839</v>
      </c>
      <c r="F81" s="13" t="n">
        <f aca="false">F82+F83+F84+F85</f>
        <v>363596.555355855</v>
      </c>
      <c r="G81" s="13" t="n">
        <f aca="false">G82+G83+G84+G85</f>
        <v>166354.289566465</v>
      </c>
      <c r="H81" s="13" t="n">
        <f aca="false">H82+H83+H84+H85</f>
        <v>525281.287584815</v>
      </c>
      <c r="I81" s="13" t="n">
        <f aca="false">I82+I83+I84+I85</f>
        <v>218457.356486215</v>
      </c>
      <c r="J81" s="13" t="n">
        <f aca="false">J82+J83+J84+J85</f>
        <v>478969.387355517</v>
      </c>
      <c r="K81" s="13" t="n">
        <f aca="false">K82+K83+K84+K85</f>
        <v>391440.009934852</v>
      </c>
      <c r="L81" s="13" t="n">
        <f aca="false">L82+L83+L84+L85</f>
        <v>516801.617355372</v>
      </c>
      <c r="M81" s="13" t="n">
        <f aca="false">M82+M83+M84+M85</f>
        <v>342695.912647576</v>
      </c>
      <c r="N81" s="13" t="n">
        <f aca="false">N82+N83+N84+N85</f>
        <v>213755.747148932</v>
      </c>
      <c r="O81" s="13" t="n">
        <f aca="false">O82+O83+O84+O85</f>
        <v>153486.46446476</v>
      </c>
      <c r="P81" s="13" t="n">
        <f aca="false">P82+P83+P84+P85</f>
        <v>116568.040246394</v>
      </c>
      <c r="Q81" s="13" t="n">
        <f aca="false">Q82+Q83+Q84+Q85</f>
        <v>235711.607608586</v>
      </c>
      <c r="R81" s="13" t="n">
        <f aca="false">R82+R83+R84+R85</f>
        <v>280104.874297978</v>
      </c>
      <c r="S81" s="13" t="n">
        <f aca="false">S82+S83+S84+S85</f>
        <v>197637.981205963</v>
      </c>
      <c r="T81" s="13" t="n">
        <f aca="false">T82+T83+T84+T85</f>
        <v>251699.130849791</v>
      </c>
      <c r="U81" s="13" t="n">
        <f aca="false">U82+U83+U84+U85</f>
        <v>604530.587654064</v>
      </c>
      <c r="V81" s="13" t="n">
        <f aca="false">V82+V83+V84+V85</f>
        <v>337316.578510944</v>
      </c>
      <c r="W81" s="13" t="n">
        <f aca="false">W82+W83+W84+W85</f>
        <v>344924.897780075</v>
      </c>
      <c r="X81" s="13" t="n">
        <f aca="false">SUM(C81:W81)</f>
        <v>6729049.38504723</v>
      </c>
      <c r="Y81" s="14"/>
      <c r="Z81" s="15"/>
    </row>
    <row r="82" customFormat="false" ht="15.95" hidden="false" customHeight="true" outlineLevel="0" collapsed="false">
      <c r="A82" s="16" t="n">
        <v>1.1</v>
      </c>
      <c r="B82" s="17" t="s">
        <v>27</v>
      </c>
      <c r="C82" s="18" t="n">
        <v>174066.281653817</v>
      </c>
      <c r="D82" s="18" t="n">
        <v>344769.703721798</v>
      </c>
      <c r="E82" s="18" t="n">
        <v>46395.3157553532</v>
      </c>
      <c r="F82" s="18" t="n">
        <v>276039.353064125</v>
      </c>
      <c r="G82" s="18" t="n">
        <v>83979.873319468</v>
      </c>
      <c r="H82" s="18" t="n">
        <v>333770.532122409</v>
      </c>
      <c r="I82" s="18" t="n">
        <v>108342.395740413</v>
      </c>
      <c r="J82" s="18" t="n">
        <v>265382.565714135</v>
      </c>
      <c r="K82" s="18" t="n">
        <v>272218.759805409</v>
      </c>
      <c r="L82" s="18" t="n">
        <v>332525.297136498</v>
      </c>
      <c r="M82" s="18" t="n">
        <v>238726.503446434</v>
      </c>
      <c r="N82" s="19" t="n">
        <v>139160.126321346</v>
      </c>
      <c r="O82" s="18" t="n">
        <v>89365.4375102749</v>
      </c>
      <c r="P82" s="18" t="n">
        <v>94057.0308047466</v>
      </c>
      <c r="Q82" s="18" t="n">
        <v>29373.81850076</v>
      </c>
      <c r="R82" s="18" t="n">
        <v>150734.981237938</v>
      </c>
      <c r="S82" s="18" t="n">
        <v>108346.787639288</v>
      </c>
      <c r="T82" s="18" t="n">
        <v>122676.011953482</v>
      </c>
      <c r="U82" s="18" t="n">
        <v>483330.190933381</v>
      </c>
      <c r="V82" s="18" t="n">
        <v>181009.912028885</v>
      </c>
      <c r="W82" s="18" t="n">
        <v>208751.369676987</v>
      </c>
      <c r="X82" s="19" t="n">
        <f aca="false">SUM(C82:W82)</f>
        <v>4083022.24808695</v>
      </c>
      <c r="Y82" s="14"/>
      <c r="Z82" s="15"/>
    </row>
    <row r="83" customFormat="false" ht="15.95" hidden="false" customHeight="true" outlineLevel="0" collapsed="false">
      <c r="A83" s="16" t="n">
        <v>1.2</v>
      </c>
      <c r="B83" s="17" t="s">
        <v>28</v>
      </c>
      <c r="C83" s="18" t="n">
        <v>95546.838972124</v>
      </c>
      <c r="D83" s="18" t="n">
        <v>177327.863449688</v>
      </c>
      <c r="E83" s="18" t="n">
        <v>89037.9790716877</v>
      </c>
      <c r="F83" s="18" t="n">
        <v>69318.6002498878</v>
      </c>
      <c r="G83" s="18" t="n">
        <v>58033.1757657317</v>
      </c>
      <c r="H83" s="18" t="n">
        <v>169399.653811776</v>
      </c>
      <c r="I83" s="18" t="n">
        <v>93912.4026562193</v>
      </c>
      <c r="J83" s="18" t="n">
        <v>191213.010458653</v>
      </c>
      <c r="K83" s="18" t="n">
        <v>97488.1704843557</v>
      </c>
      <c r="L83" s="18" t="n">
        <v>160978.261937398</v>
      </c>
      <c r="M83" s="18" t="n">
        <v>90622.9362301909</v>
      </c>
      <c r="N83" s="19" t="n">
        <v>58709.0750666123</v>
      </c>
      <c r="O83" s="18" t="n">
        <v>38978.7987435751</v>
      </c>
      <c r="P83" s="18" t="n">
        <v>12181.6362572143</v>
      </c>
      <c r="Q83" s="18" t="n">
        <v>112171.868126974</v>
      </c>
      <c r="R83" s="18" t="n">
        <v>114220.628840477</v>
      </c>
      <c r="S83" s="18" t="n">
        <v>73184.4270049793</v>
      </c>
      <c r="T83" s="18" t="n">
        <v>111841.60913942</v>
      </c>
      <c r="U83" s="18" t="n">
        <v>103589.258673043</v>
      </c>
      <c r="V83" s="18" t="n">
        <v>133507.61112982</v>
      </c>
      <c r="W83" s="18" t="n">
        <v>77968.3308904605</v>
      </c>
      <c r="X83" s="19" t="n">
        <f aca="false">SUM(C83:W83)</f>
        <v>2129232.13696029</v>
      </c>
      <c r="Y83" s="14"/>
      <c r="Z83" s="15"/>
    </row>
    <row r="84" customFormat="false" ht="15.95" hidden="false" customHeight="true" outlineLevel="0" collapsed="false">
      <c r="A84" s="16" t="n">
        <v>1.3</v>
      </c>
      <c r="B84" s="17" t="s">
        <v>29</v>
      </c>
      <c r="C84" s="18" t="n">
        <v>12651.9135381115</v>
      </c>
      <c r="D84" s="18" t="n">
        <v>22140.8486916951</v>
      </c>
      <c r="E84" s="18" t="n">
        <v>17031.4220705347</v>
      </c>
      <c r="F84" s="18" t="n">
        <v>13381.8316268487</v>
      </c>
      <c r="G84" s="18" t="n">
        <v>21654.236632537</v>
      </c>
      <c r="H84" s="18" t="n">
        <v>15328.2798634812</v>
      </c>
      <c r="I84" s="18" t="n">
        <v>9975.54721274175</v>
      </c>
      <c r="J84" s="18" t="n">
        <v>16544.8100113766</v>
      </c>
      <c r="K84" s="18" t="n">
        <v>17518.0341296928</v>
      </c>
      <c r="L84" s="18" t="n">
        <v>18491.2582480091</v>
      </c>
      <c r="M84" s="18" t="n">
        <v>10948.771331058</v>
      </c>
      <c r="N84" s="19" t="n">
        <v>13868.4436860068</v>
      </c>
      <c r="O84" s="18" t="n">
        <v>19221.1763367463</v>
      </c>
      <c r="P84" s="18" t="n">
        <v>7055.87485779295</v>
      </c>
      <c r="Q84" s="18" t="n">
        <v>93429.5153583618</v>
      </c>
      <c r="R84" s="18" t="n">
        <v>10218.8532423208</v>
      </c>
      <c r="S84" s="18" t="n">
        <v>11678.6894197952</v>
      </c>
      <c r="T84" s="18" t="n">
        <v>11192.0773606371</v>
      </c>
      <c r="U84" s="18" t="n">
        <v>11678.6894197952</v>
      </c>
      <c r="V84" s="18" t="n">
        <v>20681.0125142207</v>
      </c>
      <c r="W84" s="18" t="n">
        <v>53040.7144482366</v>
      </c>
      <c r="X84" s="19" t="n">
        <f aca="false">SUM(C84:W84)</f>
        <v>427732</v>
      </c>
      <c r="Y84" s="14"/>
      <c r="Z84" s="15"/>
    </row>
    <row r="85" customFormat="false" ht="15.95" hidden="false" customHeight="true" outlineLevel="0" collapsed="false">
      <c r="A85" s="16" t="n">
        <v>1.4</v>
      </c>
      <c r="B85" s="17" t="s">
        <v>30</v>
      </c>
      <c r="C85" s="19" t="n">
        <v>1581.5187416332</v>
      </c>
      <c r="D85" s="19" t="n">
        <v>5371.37767737617</v>
      </c>
      <c r="E85" s="19" t="n">
        <v>3795.99564926372</v>
      </c>
      <c r="F85" s="19" t="n">
        <v>4856.77041499331</v>
      </c>
      <c r="G85" s="19" t="n">
        <v>2687.00384872825</v>
      </c>
      <c r="H85" s="19" t="n">
        <v>6782.82178714859</v>
      </c>
      <c r="I85" s="19" t="n">
        <v>6227.0108768407</v>
      </c>
      <c r="J85" s="19" t="n">
        <v>5829.00117135208</v>
      </c>
      <c r="K85" s="19" t="n">
        <v>4215.04551539491</v>
      </c>
      <c r="L85" s="19" t="n">
        <v>4806.8000334672</v>
      </c>
      <c r="M85" s="19" t="n">
        <v>2397.7016398929</v>
      </c>
      <c r="N85" s="19" t="n">
        <v>2018.10207496653</v>
      </c>
      <c r="O85" s="19" t="n">
        <v>5921.05187416332</v>
      </c>
      <c r="P85" s="19" t="n">
        <v>3273.49832663989</v>
      </c>
      <c r="Q85" s="19" t="n">
        <v>736.40562248996</v>
      </c>
      <c r="R85" s="19" t="n">
        <v>4930.4109772423</v>
      </c>
      <c r="S85" s="19" t="n">
        <v>4428.07714190094</v>
      </c>
      <c r="T85" s="19" t="n">
        <v>5989.43239625167</v>
      </c>
      <c r="U85" s="19" t="n">
        <v>5932.44862784471</v>
      </c>
      <c r="V85" s="19" t="n">
        <v>2118.04283801874</v>
      </c>
      <c r="W85" s="19" t="n">
        <v>5164.4827643909</v>
      </c>
      <c r="X85" s="19" t="n">
        <f aca="false">SUM(C85:W85)</f>
        <v>89063</v>
      </c>
      <c r="Y85" s="14"/>
      <c r="Z85" s="15"/>
    </row>
    <row r="86" customFormat="false" ht="15.95" hidden="false" customHeight="true" outlineLevel="0" collapsed="false">
      <c r="A86" s="11" t="n">
        <v>2</v>
      </c>
      <c r="B86" s="17" t="s">
        <v>31</v>
      </c>
      <c r="C86" s="19" t="n">
        <v>21.981710155125</v>
      </c>
      <c r="D86" s="19" t="n">
        <v>45.4275999659114</v>
      </c>
      <c r="E86" s="19" t="n">
        <v>2541.39754518378</v>
      </c>
      <c r="F86" s="19" t="n">
        <v>8.86113921478222</v>
      </c>
      <c r="G86" s="19" t="n">
        <v>437.304826377584</v>
      </c>
      <c r="H86" s="19" t="n">
        <v>41.9668116888935</v>
      </c>
      <c r="I86" s="19" t="n">
        <v>71.8398797284275</v>
      </c>
      <c r="J86" s="19" t="n">
        <v>51.6075790320149</v>
      </c>
      <c r="K86" s="19" t="n">
        <v>27.2204308711604</v>
      </c>
      <c r="L86" s="19" t="n">
        <v>49.2496793267939</v>
      </c>
      <c r="M86" s="19" t="n">
        <v>36.195662007163</v>
      </c>
      <c r="N86" s="19" t="n">
        <v>50.0578304354382</v>
      </c>
      <c r="O86" s="19" t="n">
        <v>0</v>
      </c>
      <c r="P86" s="19" t="n">
        <v>498.962002137093</v>
      </c>
      <c r="Q86" s="19" t="n">
        <v>10.2302422694267</v>
      </c>
      <c r="R86" s="19" t="n">
        <v>1812.54032178764</v>
      </c>
      <c r="S86" s="19" t="n">
        <v>364.114858914715</v>
      </c>
      <c r="T86" s="19" t="n">
        <v>108.387325159353</v>
      </c>
      <c r="U86" s="19" t="n">
        <v>25.8228048362108</v>
      </c>
      <c r="V86" s="19" t="n">
        <v>2473.42728311675</v>
      </c>
      <c r="W86" s="19" t="n">
        <v>25.4044677917361</v>
      </c>
      <c r="X86" s="19" t="n">
        <f aca="false">SUM(C86:W86)</f>
        <v>8702</v>
      </c>
      <c r="Y86" s="14"/>
      <c r="Z86" s="15"/>
    </row>
    <row r="87" customFormat="false" ht="15.95" hidden="false" customHeight="true" outlineLevel="0" collapsed="false">
      <c r="A87" s="37"/>
      <c r="B87" s="20" t="s">
        <v>32</v>
      </c>
      <c r="C87" s="21" t="n">
        <f aca="false">C81+C86</f>
        <v>283868.534615841</v>
      </c>
      <c r="D87" s="21" t="n">
        <f aca="false">D81+D86</f>
        <v>549655.221140523</v>
      </c>
      <c r="E87" s="21" t="n">
        <f aca="false">E81+E86</f>
        <v>158802.110092023</v>
      </c>
      <c r="F87" s="21" t="n">
        <f aca="false">F81+F86</f>
        <v>363605.41649507</v>
      </c>
      <c r="G87" s="21" t="n">
        <f aca="false">G81+G86</f>
        <v>166791.594392843</v>
      </c>
      <c r="H87" s="21" t="n">
        <f aca="false">H81+H86</f>
        <v>525323.254396504</v>
      </c>
      <c r="I87" s="21" t="n">
        <f aca="false">I81+I86</f>
        <v>218529.196365943</v>
      </c>
      <c r="J87" s="21" t="n">
        <f aca="false">J81+J86</f>
        <v>479020.994934549</v>
      </c>
      <c r="K87" s="21" t="n">
        <f aca="false">K81+K86</f>
        <v>391467.230365724</v>
      </c>
      <c r="L87" s="21" t="n">
        <f aca="false">L81+L86</f>
        <v>516850.867034699</v>
      </c>
      <c r="M87" s="21" t="n">
        <f aca="false">M81+M86</f>
        <v>342732.108309583</v>
      </c>
      <c r="N87" s="21" t="n">
        <f aca="false">N81+N86</f>
        <v>213805.804979367</v>
      </c>
      <c r="O87" s="21" t="n">
        <f aca="false">O81+O86</f>
        <v>153486.46446476</v>
      </c>
      <c r="P87" s="21" t="n">
        <f aca="false">P81+P86</f>
        <v>117067.002248531</v>
      </c>
      <c r="Q87" s="21" t="n">
        <f aca="false">Q81+Q86</f>
        <v>235721.837850855</v>
      </c>
      <c r="R87" s="21" t="n">
        <f aca="false">R81+R86</f>
        <v>281917.414619766</v>
      </c>
      <c r="S87" s="21" t="n">
        <f aca="false">S81+S86</f>
        <v>198002.096064878</v>
      </c>
      <c r="T87" s="21" t="n">
        <f aca="false">T81+T86</f>
        <v>251807.51817495</v>
      </c>
      <c r="U87" s="21" t="n">
        <f aca="false">U81+U86</f>
        <v>604556.4104589</v>
      </c>
      <c r="V87" s="21" t="n">
        <f aca="false">V81+V86</f>
        <v>339790.005794061</v>
      </c>
      <c r="W87" s="21" t="n">
        <f aca="false">W81+W86</f>
        <v>344950.302247867</v>
      </c>
      <c r="X87" s="13" t="n">
        <f aca="false">SUM(C87:W87)</f>
        <v>6737751.38504724</v>
      </c>
      <c r="Y87" s="14"/>
      <c r="Z87" s="15"/>
    </row>
    <row r="88" customFormat="false" ht="15.95" hidden="false" customHeight="true" outlineLevel="0" collapsed="false">
      <c r="A88" s="11" t="n">
        <v>3</v>
      </c>
      <c r="B88" s="17" t="s">
        <v>33</v>
      </c>
      <c r="C88" s="18" t="n">
        <v>128081.103780436</v>
      </c>
      <c r="D88" s="18" t="n">
        <v>122797.519951184</v>
      </c>
      <c r="E88" s="18" t="n">
        <v>1353442.51114749</v>
      </c>
      <c r="F88" s="18" t="n">
        <v>38978.2314301697</v>
      </c>
      <c r="G88" s="18" t="n">
        <v>1645903.41732777</v>
      </c>
      <c r="H88" s="18" t="n">
        <v>127053.590764498</v>
      </c>
      <c r="I88" s="18" t="n">
        <v>195530.227776993</v>
      </c>
      <c r="J88" s="18" t="n">
        <v>107238.741229997</v>
      </c>
      <c r="K88" s="18" t="n">
        <v>38630.587728832</v>
      </c>
      <c r="L88" s="18" t="n">
        <v>213722.602449403</v>
      </c>
      <c r="M88" s="18" t="n">
        <v>38498.270994577</v>
      </c>
      <c r="N88" s="19" t="n">
        <v>42244.3923644754</v>
      </c>
      <c r="O88" s="18" t="n">
        <v>16785.5564367823</v>
      </c>
      <c r="P88" s="18" t="n">
        <v>47232.950375549</v>
      </c>
      <c r="Q88" s="18" t="n">
        <v>97269.1578018859</v>
      </c>
      <c r="R88" s="18" t="n">
        <v>349174.50086627</v>
      </c>
      <c r="S88" s="18" t="n">
        <v>185032.264250418</v>
      </c>
      <c r="T88" s="18" t="n">
        <v>128215.531386596</v>
      </c>
      <c r="U88" s="18" t="n">
        <v>73389.883408217</v>
      </c>
      <c r="V88" s="18" t="n">
        <v>305360.04096418</v>
      </c>
      <c r="W88" s="18" t="n">
        <v>290088.917564275</v>
      </c>
      <c r="X88" s="19" t="n">
        <f aca="false">SUM(C88:W88)</f>
        <v>5544670</v>
      </c>
      <c r="Y88" s="14"/>
      <c r="Z88" s="15"/>
    </row>
    <row r="89" customFormat="false" ht="15.95" hidden="false" customHeight="true" outlineLevel="0" collapsed="false">
      <c r="A89" s="11" t="n">
        <v>4</v>
      </c>
      <c r="B89" s="17" t="s">
        <v>34</v>
      </c>
      <c r="C89" s="18" t="n">
        <v>17211.6530951257</v>
      </c>
      <c r="D89" s="18" t="n">
        <v>23073.9497025999</v>
      </c>
      <c r="E89" s="18" t="n">
        <v>29846.7507319467</v>
      </c>
      <c r="F89" s="18" t="n">
        <v>14491.3126219645</v>
      </c>
      <c r="G89" s="18" t="n">
        <v>46968.698717935</v>
      </c>
      <c r="H89" s="18" t="n">
        <v>21137.0219989966</v>
      </c>
      <c r="I89" s="18" t="n">
        <v>12283.5813649515</v>
      </c>
      <c r="J89" s="18" t="n">
        <v>18985.50296745</v>
      </c>
      <c r="K89" s="18" t="n">
        <v>18756.5785094422</v>
      </c>
      <c r="L89" s="18" t="n">
        <v>25022.9675777465</v>
      </c>
      <c r="M89" s="18" t="n">
        <v>18007.4374685584</v>
      </c>
      <c r="N89" s="19" t="n">
        <v>14529.430183732</v>
      </c>
      <c r="O89" s="18" t="n">
        <v>6855.57806971939</v>
      </c>
      <c r="P89" s="18" t="n">
        <v>8132.39759176531</v>
      </c>
      <c r="Q89" s="18" t="n">
        <v>10861.6217678588</v>
      </c>
      <c r="R89" s="18" t="n">
        <v>25823.3788106208</v>
      </c>
      <c r="S89" s="18" t="n">
        <v>14816.6353382934</v>
      </c>
      <c r="T89" s="18" t="n">
        <v>16337.2606316662</v>
      </c>
      <c r="U89" s="18" t="n">
        <v>20319.7495806547</v>
      </c>
      <c r="V89" s="18" t="n">
        <v>60589.1606361015</v>
      </c>
      <c r="W89" s="18" t="n">
        <v>17532.3047800501</v>
      </c>
      <c r="X89" s="19" t="n">
        <f aca="false">SUM(C89:W89)</f>
        <v>441582.972147179</v>
      </c>
      <c r="Y89" s="14"/>
      <c r="Z89" s="15"/>
    </row>
    <row r="90" customFormat="false" ht="15.95" hidden="false" customHeight="true" outlineLevel="0" collapsed="false">
      <c r="A90" s="11" t="n">
        <v>5</v>
      </c>
      <c r="B90" s="17" t="s">
        <v>35</v>
      </c>
      <c r="C90" s="18" t="n">
        <v>52470.698953245</v>
      </c>
      <c r="D90" s="18" t="n">
        <v>97790.8803907885</v>
      </c>
      <c r="E90" s="18" t="n">
        <v>329225.940265178</v>
      </c>
      <c r="F90" s="18" t="n">
        <v>118839.58688067</v>
      </c>
      <c r="G90" s="18" t="n">
        <v>259030.014794138</v>
      </c>
      <c r="H90" s="18" t="n">
        <v>143413.196371249</v>
      </c>
      <c r="I90" s="18" t="n">
        <v>72210.1557571528</v>
      </c>
      <c r="J90" s="18" t="n">
        <v>193366.107466853</v>
      </c>
      <c r="K90" s="18" t="n">
        <v>234053.559246337</v>
      </c>
      <c r="L90" s="18" t="n">
        <v>86712.6138171669</v>
      </c>
      <c r="M90" s="18" t="n">
        <v>258828.591765527</v>
      </c>
      <c r="N90" s="19" t="n">
        <v>134349.16008374</v>
      </c>
      <c r="O90" s="18" t="n">
        <v>57707.6976971388</v>
      </c>
      <c r="P90" s="18" t="n">
        <v>66973.1570132588</v>
      </c>
      <c r="Q90" s="18" t="n">
        <v>41090.2978367062</v>
      </c>
      <c r="R90" s="18" t="n">
        <v>192157.569295185</v>
      </c>
      <c r="S90" s="18" t="n">
        <v>134047.025540823</v>
      </c>
      <c r="T90" s="18" t="n">
        <v>98797.995533845</v>
      </c>
      <c r="U90" s="18" t="n">
        <v>156606.40474529</v>
      </c>
      <c r="V90" s="18" t="n">
        <v>118839.58688067</v>
      </c>
      <c r="W90" s="18" t="n">
        <v>39881.7596650384</v>
      </c>
      <c r="X90" s="19" t="n">
        <f aca="false">SUM(C90:W90)</f>
        <v>2886392</v>
      </c>
      <c r="Y90" s="14"/>
      <c r="Z90" s="15"/>
    </row>
    <row r="91" customFormat="false" ht="15.95" hidden="false" customHeight="true" outlineLevel="0" collapsed="false">
      <c r="A91" s="37"/>
      <c r="B91" s="20" t="s">
        <v>36</v>
      </c>
      <c r="C91" s="21" t="n">
        <f aca="false">C88+C89+C90</f>
        <v>197763.455828807</v>
      </c>
      <c r="D91" s="21" t="n">
        <f aca="false">D88+D89+D90</f>
        <v>243662.350044572</v>
      </c>
      <c r="E91" s="21" t="n">
        <f aca="false">E88+E89+E90</f>
        <v>1712515.20214461</v>
      </c>
      <c r="F91" s="21" t="n">
        <f aca="false">F88+F89+F90</f>
        <v>172309.130932804</v>
      </c>
      <c r="G91" s="21" t="n">
        <f aca="false">G88+G89+G90</f>
        <v>1951902.13083984</v>
      </c>
      <c r="H91" s="21" t="n">
        <f aca="false">H88+H89+H90</f>
        <v>291603.809134744</v>
      </c>
      <c r="I91" s="21" t="n">
        <f aca="false">I88+I89+I90</f>
        <v>280023.964899097</v>
      </c>
      <c r="J91" s="21" t="n">
        <f aca="false">J88+J89+J90</f>
        <v>319590.3516643</v>
      </c>
      <c r="K91" s="21" t="n">
        <f aca="false">K88+K89+K90</f>
        <v>291440.725484611</v>
      </c>
      <c r="L91" s="21" t="n">
        <f aca="false">L88+L89+L90</f>
        <v>325458.183844316</v>
      </c>
      <c r="M91" s="21" t="n">
        <f aca="false">M88+M89+M90</f>
        <v>315334.300228662</v>
      </c>
      <c r="N91" s="21" t="n">
        <f aca="false">N88+N89+N90</f>
        <v>191122.982631947</v>
      </c>
      <c r="O91" s="21" t="n">
        <f aca="false">O88+O89+O90</f>
        <v>81348.8322036405</v>
      </c>
      <c r="P91" s="21" t="n">
        <f aca="false">P88+P89+P90</f>
        <v>122338.504980573</v>
      </c>
      <c r="Q91" s="21" t="n">
        <f aca="false">Q88+Q89+Q90</f>
        <v>149221.077406451</v>
      </c>
      <c r="R91" s="21" t="n">
        <f aca="false">R88+R89+R90</f>
        <v>567155.448972076</v>
      </c>
      <c r="S91" s="21" t="n">
        <f aca="false">S88+S89+S90</f>
        <v>333895.925129534</v>
      </c>
      <c r="T91" s="21" t="n">
        <f aca="false">T88+T89+T90</f>
        <v>243350.787552107</v>
      </c>
      <c r="U91" s="21" t="n">
        <f aca="false">U88+U89+U90</f>
        <v>250316.037734162</v>
      </c>
      <c r="V91" s="21" t="n">
        <f aca="false">V88+V89+V90</f>
        <v>484788.788480952</v>
      </c>
      <c r="W91" s="21" t="n">
        <f aca="false">W88+W89+W90</f>
        <v>347502.982009363</v>
      </c>
      <c r="X91" s="13" t="n">
        <f aca="false">SUM(C91:W91)</f>
        <v>8872644.97214718</v>
      </c>
      <c r="Y91" s="14"/>
      <c r="Z91" s="15"/>
    </row>
    <row r="92" customFormat="false" ht="15.95" hidden="false" customHeight="true" outlineLevel="0" collapsed="false">
      <c r="A92" s="37" t="n">
        <v>6</v>
      </c>
      <c r="B92" s="20" t="s">
        <v>37</v>
      </c>
      <c r="C92" s="21" t="n">
        <f aca="false">C93+C94</f>
        <v>347836.263173054</v>
      </c>
      <c r="D92" s="21" t="n">
        <f aca="false">D93+D94</f>
        <v>44693.9573472194</v>
      </c>
      <c r="E92" s="21" t="n">
        <f aca="false">E93+E94</f>
        <v>607257.082828707</v>
      </c>
      <c r="F92" s="21" t="n">
        <f aca="false">F93+F94</f>
        <v>32619.4586581363</v>
      </c>
      <c r="G92" s="21" t="n">
        <f aca="false">G93+G94</f>
        <v>889715.320892853</v>
      </c>
      <c r="H92" s="21" t="n">
        <f aca="false">H93+H94</f>
        <v>85530.1354982334</v>
      </c>
      <c r="I92" s="21" t="n">
        <f aca="false">I93+I94</f>
        <v>77898.3314305813</v>
      </c>
      <c r="J92" s="21" t="n">
        <f aca="false">J93+J94</f>
        <v>34677.8015381927</v>
      </c>
      <c r="K92" s="21" t="n">
        <f aca="false">K93+K94</f>
        <v>36364.4594752668</v>
      </c>
      <c r="L92" s="21" t="n">
        <f aca="false">L93+L94</f>
        <v>203307.858273728</v>
      </c>
      <c r="M92" s="21" t="n">
        <f aca="false">M93+M94</f>
        <v>47022.3029749699</v>
      </c>
      <c r="N92" s="21" t="n">
        <f aca="false">N93+N94</f>
        <v>10780.7834858328</v>
      </c>
      <c r="O92" s="21" t="n">
        <f aca="false">O93+O94</f>
        <v>16691.7476389185</v>
      </c>
      <c r="P92" s="21" t="n">
        <f aca="false">P93+P94</f>
        <v>30357.6799613829</v>
      </c>
      <c r="Q92" s="21" t="n">
        <f aca="false">Q93+Q94</f>
        <v>77917.3345098196</v>
      </c>
      <c r="R92" s="21" t="n">
        <f aca="false">R93+R94</f>
        <v>616579.539369956</v>
      </c>
      <c r="S92" s="21" t="n">
        <f aca="false">S93+S94</f>
        <v>124252.36023647</v>
      </c>
      <c r="T92" s="21" t="n">
        <f aca="false">T93+T94</f>
        <v>83388.5896329651</v>
      </c>
      <c r="U92" s="21" t="n">
        <f aca="false">U93+U94</f>
        <v>46083.0268607079</v>
      </c>
      <c r="V92" s="21" t="n">
        <f aca="false">V93+V94</f>
        <v>236422.711791422</v>
      </c>
      <c r="W92" s="21" t="n">
        <f aca="false">W93+W94</f>
        <v>49051.2544215849</v>
      </c>
      <c r="X92" s="13" t="n">
        <f aca="false">SUM(C92:W92)</f>
        <v>3698448</v>
      </c>
      <c r="Y92" s="14"/>
      <c r="Z92" s="15"/>
    </row>
    <row r="93" customFormat="false" ht="15.95" hidden="false" customHeight="true" outlineLevel="0" collapsed="false">
      <c r="A93" s="16" t="n">
        <v>6.1</v>
      </c>
      <c r="B93" s="17" t="s">
        <v>38</v>
      </c>
      <c r="C93" s="18" t="n">
        <v>341656.973563836</v>
      </c>
      <c r="D93" s="18" t="n">
        <v>40605.8961838941</v>
      </c>
      <c r="E93" s="18" t="n">
        <v>600763.140791287</v>
      </c>
      <c r="F93" s="18" t="n">
        <v>29806.9500306739</v>
      </c>
      <c r="G93" s="18" t="n">
        <v>866844.930169194</v>
      </c>
      <c r="H93" s="18" t="n">
        <v>78415.3600159393</v>
      </c>
      <c r="I93" s="18" t="n">
        <v>72445.1628095204</v>
      </c>
      <c r="J93" s="18" t="n">
        <v>30611.5240045121</v>
      </c>
      <c r="K93" s="18" t="n">
        <v>33430.9306831115</v>
      </c>
      <c r="L93" s="18" t="n">
        <v>196761.87756549</v>
      </c>
      <c r="M93" s="18" t="n">
        <v>40546.5139622542</v>
      </c>
      <c r="N93" s="19" t="n">
        <v>7236.10286197849</v>
      </c>
      <c r="O93" s="18" t="n">
        <v>12955.8551548495</v>
      </c>
      <c r="P93" s="18" t="n">
        <v>26240.5739585313</v>
      </c>
      <c r="Q93" s="18" t="n">
        <v>74569.9167544147</v>
      </c>
      <c r="R93" s="18" t="n">
        <v>611718.159354243</v>
      </c>
      <c r="S93" s="18" t="n">
        <v>119050.91355797</v>
      </c>
      <c r="T93" s="18" t="n">
        <v>78547.7830452501</v>
      </c>
      <c r="U93" s="18" t="n">
        <v>40484.6340420155</v>
      </c>
      <c r="V93" s="18" t="n">
        <v>229727.876280612</v>
      </c>
      <c r="W93" s="18" t="n">
        <v>41253.925210423</v>
      </c>
      <c r="X93" s="19" t="n">
        <f aca="false">SUM(C93:W93)</f>
        <v>3573675</v>
      </c>
      <c r="Y93" s="14"/>
      <c r="Z93" s="15"/>
    </row>
    <row r="94" customFormat="false" ht="15.95" hidden="false" customHeight="true" outlineLevel="0" collapsed="false">
      <c r="A94" s="16" t="n">
        <v>6.2</v>
      </c>
      <c r="B94" s="17" t="s">
        <v>39</v>
      </c>
      <c r="C94" s="18" t="n">
        <v>6179.28960921815</v>
      </c>
      <c r="D94" s="18" t="n">
        <v>4088.06116332528</v>
      </c>
      <c r="E94" s="18" t="n">
        <v>6493.94203741962</v>
      </c>
      <c r="F94" s="18" t="n">
        <v>2812.50862746239</v>
      </c>
      <c r="G94" s="18" t="n">
        <v>22870.3907236593</v>
      </c>
      <c r="H94" s="18" t="n">
        <v>7114.77548229406</v>
      </c>
      <c r="I94" s="18" t="n">
        <v>5453.1686210609</v>
      </c>
      <c r="J94" s="18" t="n">
        <v>4066.27753368057</v>
      </c>
      <c r="K94" s="18" t="n">
        <v>2933.52879215527</v>
      </c>
      <c r="L94" s="18" t="n">
        <v>6545.98070823755</v>
      </c>
      <c r="M94" s="18" t="n">
        <v>6475.78901271569</v>
      </c>
      <c r="N94" s="19" t="n">
        <v>3544.68062385428</v>
      </c>
      <c r="O94" s="18" t="n">
        <v>3735.89248406902</v>
      </c>
      <c r="P94" s="18" t="n">
        <v>4117.10600285157</v>
      </c>
      <c r="Q94" s="18" t="n">
        <v>3347.41775540489</v>
      </c>
      <c r="R94" s="18" t="n">
        <v>4861.38001571275</v>
      </c>
      <c r="S94" s="18" t="n">
        <v>5201.44667849972</v>
      </c>
      <c r="T94" s="18" t="n">
        <v>4840.80658771496</v>
      </c>
      <c r="U94" s="18" t="n">
        <v>5598.39281869235</v>
      </c>
      <c r="V94" s="18" t="n">
        <v>6694.83551080979</v>
      </c>
      <c r="W94" s="18" t="n">
        <v>7797.32921116187</v>
      </c>
      <c r="X94" s="19" t="n">
        <f aca="false">SUM(C94:W94)</f>
        <v>124773</v>
      </c>
      <c r="Y94" s="14"/>
      <c r="Z94" s="15"/>
    </row>
    <row r="95" customFormat="false" ht="15.95" hidden="false" customHeight="true" outlineLevel="0" collapsed="false">
      <c r="A95" s="37" t="n">
        <v>7</v>
      </c>
      <c r="B95" s="20" t="s">
        <v>60</v>
      </c>
      <c r="C95" s="21" t="n">
        <f aca="false">C97+C98+C99+C100+C101</f>
        <v>104388.574644253</v>
      </c>
      <c r="D95" s="21" t="n">
        <f aca="false">D97+D98+D99+D100+D101</f>
        <v>37601.6712798687</v>
      </c>
      <c r="E95" s="21" t="n">
        <f aca="false">E97+E98+E99+E100+E101</f>
        <v>328499.086392377</v>
      </c>
      <c r="F95" s="21" t="n">
        <f aca="false">F97+F98+F99+F100+F101</f>
        <v>31236.1684482253</v>
      </c>
      <c r="G95" s="21" t="n">
        <f aca="false">G97+G98+G99+G100+G101</f>
        <v>364391.461876676</v>
      </c>
      <c r="H95" s="21" t="n">
        <f aca="false">H97+H98+H99+H100+H101</f>
        <v>58211.9719993823</v>
      </c>
      <c r="I95" s="21" t="n">
        <f aca="false">I97+I98+I99+I100+I101</f>
        <v>60959.5900533404</v>
      </c>
      <c r="J95" s="21" t="n">
        <f aca="false">J97+J98+J99+J100+J101</f>
        <v>46543.0486601264</v>
      </c>
      <c r="K95" s="21" t="n">
        <f aca="false">K97+K98+K99+K100+K101</f>
        <v>21367.5048309358</v>
      </c>
      <c r="L95" s="21" t="n">
        <f aca="false">L97+L98+L99+L100+L101</f>
        <v>67845.6600014742</v>
      </c>
      <c r="M95" s="21" t="n">
        <f aca="false">M97+M98+M99+M100+M101</f>
        <v>29164.1992313819</v>
      </c>
      <c r="N95" s="21" t="n">
        <f aca="false">N97+N98+N99+N100+N101</f>
        <v>27362.5706859123</v>
      </c>
      <c r="O95" s="21" t="n">
        <f aca="false">O97+O98+O99+O100+O101</f>
        <v>22583.7942635692</v>
      </c>
      <c r="P95" s="21" t="n">
        <f aca="false">P97+P98+P99+P100+P101</f>
        <v>19061.2004717341</v>
      </c>
      <c r="Q95" s="21" t="n">
        <f aca="false">Q97+Q98+Q99+Q100+Q101</f>
        <v>52126.2935846551</v>
      </c>
      <c r="R95" s="21" t="n">
        <f aca="false">R97+R98+R99+R100+R101</f>
        <v>52505.7101619176</v>
      </c>
      <c r="S95" s="21" t="n">
        <f aca="false">S97+S98+S99+S100+S101</f>
        <v>71617.9990507789</v>
      </c>
      <c r="T95" s="21" t="n">
        <f aca="false">T97+T98+T99+T100+T101</f>
        <v>103408.112244002</v>
      </c>
      <c r="U95" s="21" t="n">
        <f aca="false">U97+U98+U99+U100+U101</f>
        <v>24699.5538031927</v>
      </c>
      <c r="V95" s="21" t="n">
        <f aca="false">V97+V98+V99+V100+V101</f>
        <v>54677.7460665153</v>
      </c>
      <c r="W95" s="21" t="n">
        <f aca="false">W97+W98+W99+W100+W101</f>
        <v>130423.149232137</v>
      </c>
      <c r="X95" s="13" t="n">
        <f aca="false">SUM(C95:W95)</f>
        <v>1708675.06698246</v>
      </c>
      <c r="Y95" s="14"/>
      <c r="Z95" s="15"/>
    </row>
    <row r="96" customFormat="false" ht="15.95" hidden="false" customHeight="true" outlineLevel="0" collapsed="false">
      <c r="A96" s="20"/>
      <c r="B96" s="20" t="s">
        <v>61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38"/>
      <c r="O96" s="26"/>
      <c r="P96" s="26"/>
      <c r="Q96" s="26"/>
      <c r="R96" s="26"/>
      <c r="S96" s="26"/>
      <c r="T96" s="26"/>
      <c r="U96" s="26"/>
      <c r="V96" s="26"/>
      <c r="W96" s="18"/>
      <c r="X96" s="13"/>
      <c r="Y96" s="14"/>
      <c r="Z96" s="15"/>
    </row>
    <row r="97" customFormat="false" ht="15.95" hidden="false" customHeight="true" outlineLevel="0" collapsed="false">
      <c r="A97" s="16" t="n">
        <v>7.1</v>
      </c>
      <c r="B97" s="17" t="s">
        <v>42</v>
      </c>
      <c r="C97" s="18" t="n">
        <v>5569.77467354996</v>
      </c>
      <c r="D97" s="18" t="n">
        <v>5270.90871545703</v>
      </c>
      <c r="E97" s="18" t="n">
        <v>8952.39392651078</v>
      </c>
      <c r="F97" s="18" t="n">
        <v>4102.61451563924</v>
      </c>
      <c r="G97" s="18" t="n">
        <v>2486.02137868205</v>
      </c>
      <c r="H97" s="18" t="n">
        <v>2092.06170665047</v>
      </c>
      <c r="I97" s="18" t="n">
        <v>4156.95378074704</v>
      </c>
      <c r="J97" s="18" t="n">
        <v>14264.0570907987</v>
      </c>
      <c r="K97" s="18" t="n">
        <v>2458.85174612815</v>
      </c>
      <c r="L97" s="18" t="n">
        <v>6045.24324324324</v>
      </c>
      <c r="M97" s="18" t="n">
        <v>3586.39149711509</v>
      </c>
      <c r="N97" s="19" t="n">
        <v>4958.45794108716</v>
      </c>
      <c r="O97" s="18" t="n">
        <v>0</v>
      </c>
      <c r="P97" s="18" t="n">
        <v>6113.167324628</v>
      </c>
      <c r="Q97" s="18" t="n">
        <v>16668.569571819</v>
      </c>
      <c r="R97" s="18" t="n">
        <v>12606.7095050106</v>
      </c>
      <c r="S97" s="18" t="n">
        <v>16098.0072881871</v>
      </c>
      <c r="T97" s="18" t="n">
        <v>9916.91588217431</v>
      </c>
      <c r="U97" s="18" t="n">
        <v>2010.55280898876</v>
      </c>
      <c r="V97" s="18" t="n">
        <v>6181.09140601275</v>
      </c>
      <c r="W97" s="18" t="n">
        <v>90135.2559975706</v>
      </c>
      <c r="X97" s="19" t="n">
        <f aca="false">SUM(C97:W97)</f>
        <v>223674</v>
      </c>
      <c r="Y97" s="14"/>
      <c r="Z97" s="15"/>
    </row>
    <row r="98" customFormat="false" ht="15.95" hidden="false" customHeight="true" outlineLevel="0" collapsed="false">
      <c r="A98" s="16" t="n">
        <v>7.2</v>
      </c>
      <c r="B98" s="17" t="s">
        <v>43</v>
      </c>
      <c r="C98" s="18" t="n">
        <v>75474.3763717059</v>
      </c>
      <c r="D98" s="18" t="n">
        <v>25520.6744657673</v>
      </c>
      <c r="E98" s="18" t="n">
        <v>274388.980005638</v>
      </c>
      <c r="F98" s="18" t="n">
        <v>14895.6904860482</v>
      </c>
      <c r="G98" s="18" t="n">
        <v>194149.239727279</v>
      </c>
      <c r="H98" s="18" t="n">
        <v>39082.9839018645</v>
      </c>
      <c r="I98" s="18" t="n">
        <v>47474.9210129552</v>
      </c>
      <c r="J98" s="18" t="n">
        <v>25216.6561513527</v>
      </c>
      <c r="K98" s="18" t="n">
        <v>13209.1112917523</v>
      </c>
      <c r="L98" s="18" t="n">
        <v>45120.7074041438</v>
      </c>
      <c r="M98" s="18" t="n">
        <v>18185.4087865655</v>
      </c>
      <c r="N98" s="19" t="n">
        <v>15833.656165107</v>
      </c>
      <c r="O98" s="18" t="n">
        <v>17665.4597211067</v>
      </c>
      <c r="P98" s="18" t="n">
        <v>8957.28578145098</v>
      </c>
      <c r="Q98" s="18" t="n">
        <v>27080.3239299161</v>
      </c>
      <c r="R98" s="18" t="n">
        <v>26214.6035810794</v>
      </c>
      <c r="S98" s="18" t="n">
        <v>41545.8627278352</v>
      </c>
      <c r="T98" s="18" t="n">
        <v>73829.6572737021</v>
      </c>
      <c r="U98" s="18" t="n">
        <v>14702.1860374546</v>
      </c>
      <c r="V98" s="18" t="n">
        <v>32178.6505771354</v>
      </c>
      <c r="W98" s="18" t="n">
        <v>30235.6315825953</v>
      </c>
      <c r="X98" s="19" t="n">
        <f aca="false">SUM(C98:W98)</f>
        <v>1060962.06698246</v>
      </c>
      <c r="Y98" s="14"/>
      <c r="Z98" s="15"/>
    </row>
    <row r="99" customFormat="false" ht="15.95" hidden="false" customHeight="true" outlineLevel="0" collapsed="false">
      <c r="A99" s="16" t="n">
        <v>7.3</v>
      </c>
      <c r="B99" s="17" t="s">
        <v>44</v>
      </c>
      <c r="C99" s="18" t="n">
        <v>10674.0230026768</v>
      </c>
      <c r="D99" s="18" t="n">
        <v>2868.18906400986</v>
      </c>
      <c r="E99" s="18" t="n">
        <v>40870.6483955883</v>
      </c>
      <c r="F99" s="18" t="n">
        <v>1428.51711039286</v>
      </c>
      <c r="G99" s="18" t="n">
        <v>28410.2237290771</v>
      </c>
      <c r="H99" s="18" t="n">
        <v>4909.99015916386</v>
      </c>
      <c r="I99" s="18" t="n">
        <v>6680.35673586352</v>
      </c>
      <c r="J99" s="18" t="n">
        <v>3000.88521986383</v>
      </c>
      <c r="K99" s="18" t="n">
        <v>1371.81332400342</v>
      </c>
      <c r="L99" s="18" t="n">
        <v>5947.62297157709</v>
      </c>
      <c r="M99" s="18" t="n">
        <v>1923.04849333022</v>
      </c>
      <c r="N99" s="19" t="n">
        <v>1980.91424255551</v>
      </c>
      <c r="O99" s="18" t="n">
        <v>2576.0716070774</v>
      </c>
      <c r="P99" s="18" t="n">
        <v>981.393811158131</v>
      </c>
      <c r="Q99" s="18" t="n">
        <v>4081.51065720347</v>
      </c>
      <c r="R99" s="18" t="n">
        <v>3368.53026112648</v>
      </c>
      <c r="S99" s="18" t="n">
        <v>5735.21616518388</v>
      </c>
      <c r="T99" s="18" t="n">
        <v>10152.5340819477</v>
      </c>
      <c r="U99" s="18" t="n">
        <v>1405.27785367587</v>
      </c>
      <c r="V99" s="18" t="n">
        <v>4089.64439705441</v>
      </c>
      <c r="W99" s="18" t="n">
        <v>4004.58871747026</v>
      </c>
      <c r="X99" s="19" t="n">
        <f aca="false">SUM(C99:W99)</f>
        <v>146461</v>
      </c>
      <c r="Y99" s="14"/>
      <c r="Z99" s="15"/>
    </row>
    <row r="100" customFormat="false" ht="15.95" hidden="false" customHeight="true" outlineLevel="0" collapsed="false">
      <c r="A100" s="16" t="n">
        <v>7.4</v>
      </c>
      <c r="B100" s="17" t="s">
        <v>45</v>
      </c>
      <c r="C100" s="18" t="n">
        <v>308.877592037492</v>
      </c>
      <c r="D100" s="18" t="n">
        <v>310.918470233474</v>
      </c>
      <c r="E100" s="18" t="n">
        <v>176.19275685524</v>
      </c>
      <c r="F100" s="18" t="n">
        <v>934.004291563873</v>
      </c>
      <c r="G100" s="18" t="n">
        <v>195.006908773198</v>
      </c>
      <c r="H100" s="18" t="n">
        <v>1176.17637664682</v>
      </c>
      <c r="I100" s="18" t="n">
        <v>74.45032129307</v>
      </c>
      <c r="J100" s="18" t="n">
        <v>1274.61479677159</v>
      </c>
      <c r="K100" s="18" t="n">
        <v>1448.38400874671</v>
      </c>
      <c r="L100" s="18" t="n">
        <v>1752.92584665851</v>
      </c>
      <c r="M100" s="18" t="n">
        <v>1057.82470494755</v>
      </c>
      <c r="N100" s="19" t="n">
        <v>178.016587739135</v>
      </c>
      <c r="O100" s="18" t="n">
        <v>451.609042775023</v>
      </c>
      <c r="P100" s="18" t="n">
        <v>1101.35421333082</v>
      </c>
      <c r="Q100" s="18" t="n">
        <v>0</v>
      </c>
      <c r="R100" s="18" t="n">
        <v>631.324704236614</v>
      </c>
      <c r="S100" s="18" t="n">
        <v>207.970188118936</v>
      </c>
      <c r="T100" s="18" t="n">
        <v>396.862698063039</v>
      </c>
      <c r="U100" s="18" t="n">
        <v>1401.02980099816</v>
      </c>
      <c r="V100" s="18" t="n">
        <v>612.690969940758</v>
      </c>
      <c r="W100" s="18" t="n">
        <v>612.765720269999</v>
      </c>
      <c r="X100" s="19" t="n">
        <f aca="false">SUM(C100:W100)</f>
        <v>14303</v>
      </c>
      <c r="Y100" s="14"/>
      <c r="Z100" s="15"/>
    </row>
    <row r="101" customFormat="false" ht="15.95" hidden="false" customHeight="true" outlineLevel="0" collapsed="false">
      <c r="A101" s="17" t="n">
        <v>7.5</v>
      </c>
      <c r="B101" s="17" t="s">
        <v>46</v>
      </c>
      <c r="C101" s="18" t="n">
        <v>12361.5230042824</v>
      </c>
      <c r="D101" s="18" t="n">
        <v>3630.98056440101</v>
      </c>
      <c r="E101" s="18" t="n">
        <v>4110.87130778522</v>
      </c>
      <c r="F101" s="18" t="n">
        <v>9875.34204458111</v>
      </c>
      <c r="G101" s="18" t="n">
        <v>139150.970132865</v>
      </c>
      <c r="H101" s="18" t="n">
        <v>10950.7598550566</v>
      </c>
      <c r="I101" s="18" t="n">
        <v>2572.90820248161</v>
      </c>
      <c r="J101" s="18" t="n">
        <v>2786.83540133963</v>
      </c>
      <c r="K101" s="18" t="n">
        <v>2879.34446030526</v>
      </c>
      <c r="L101" s="18" t="n">
        <v>8979.16053585155</v>
      </c>
      <c r="M101" s="18" t="n">
        <v>4411.52574942352</v>
      </c>
      <c r="N101" s="19" t="n">
        <v>4411.52574942352</v>
      </c>
      <c r="O101" s="18" t="n">
        <v>1890.65389261008</v>
      </c>
      <c r="P101" s="18" t="n">
        <v>1907.99934116614</v>
      </c>
      <c r="Q101" s="18" t="n">
        <v>4295.88942571648</v>
      </c>
      <c r="R101" s="18" t="n">
        <v>9684.54211046448</v>
      </c>
      <c r="S101" s="18" t="n">
        <v>8030.94268145383</v>
      </c>
      <c r="T101" s="18" t="n">
        <v>9112.14230811464</v>
      </c>
      <c r="U101" s="18" t="n">
        <v>5180.50730207533</v>
      </c>
      <c r="V101" s="18" t="n">
        <v>11615.668716372</v>
      </c>
      <c r="W101" s="18" t="n">
        <v>5434.90721423081</v>
      </c>
      <c r="X101" s="19" t="n">
        <f aca="false">SUM(C101:W101)</f>
        <v>263275</v>
      </c>
      <c r="Y101" s="14"/>
      <c r="Z101" s="15"/>
    </row>
    <row r="102" customFormat="false" ht="15.95" hidden="false" customHeight="true" outlineLevel="0" collapsed="false">
      <c r="A102" s="11" t="n">
        <v>8</v>
      </c>
      <c r="B102" s="17" t="s">
        <v>47</v>
      </c>
      <c r="C102" s="18" t="n">
        <v>61433.9849098357</v>
      </c>
      <c r="D102" s="18" t="n">
        <v>31878.1421323979</v>
      </c>
      <c r="E102" s="18" t="n">
        <v>145502.749387918</v>
      </c>
      <c r="F102" s="18" t="n">
        <v>14025.4658411413</v>
      </c>
      <c r="G102" s="18" t="n">
        <v>438456.229530581</v>
      </c>
      <c r="H102" s="18" t="n">
        <v>46018.1951127643</v>
      </c>
      <c r="I102" s="18" t="n">
        <v>31152.4235839729</v>
      </c>
      <c r="J102" s="18" t="n">
        <v>19029.1042539668</v>
      </c>
      <c r="K102" s="18" t="n">
        <v>15675.5206459814</v>
      </c>
      <c r="L102" s="18" t="n">
        <v>48753.0081689345</v>
      </c>
      <c r="M102" s="18" t="n">
        <v>32840.674101888</v>
      </c>
      <c r="N102" s="18" t="n">
        <v>18005.4591435567</v>
      </c>
      <c r="O102" s="18" t="n">
        <v>8563.47887141579</v>
      </c>
      <c r="P102" s="18" t="n">
        <v>16256.0954847215</v>
      </c>
      <c r="Q102" s="18" t="n">
        <v>107666.07601582</v>
      </c>
      <c r="R102" s="18" t="n">
        <v>40304.1164367437</v>
      </c>
      <c r="S102" s="18" t="n">
        <v>35445.6217336033</v>
      </c>
      <c r="T102" s="18" t="n">
        <v>60227.0003766656</v>
      </c>
      <c r="U102" s="18" t="n">
        <v>22474.3575733321</v>
      </c>
      <c r="V102" s="18" t="n">
        <v>62625.6911577758</v>
      </c>
      <c r="W102" s="18" t="n">
        <v>41648.6055369839</v>
      </c>
      <c r="X102" s="19" t="n">
        <f aca="false">SUM(C102:W102)</f>
        <v>1297982</v>
      </c>
      <c r="Y102" s="14"/>
      <c r="Z102" s="15"/>
    </row>
    <row r="103" customFormat="false" ht="15.95" hidden="false" customHeight="true" outlineLevel="0" collapsed="false">
      <c r="A103" s="11" t="n">
        <v>9</v>
      </c>
      <c r="B103" s="17" t="s">
        <v>62</v>
      </c>
      <c r="C103" s="18" t="n">
        <v>196211.115727927</v>
      </c>
      <c r="D103" s="18" t="n">
        <v>208343.552179767</v>
      </c>
      <c r="E103" s="18" t="n">
        <v>272465.961205743</v>
      </c>
      <c r="F103" s="18" t="n">
        <v>150996.748605059</v>
      </c>
      <c r="G103" s="18" t="n">
        <v>990694.922931097</v>
      </c>
      <c r="H103" s="18" t="n">
        <v>291059.825241074</v>
      </c>
      <c r="I103" s="18" t="n">
        <v>141062.494324223</v>
      </c>
      <c r="J103" s="18" t="n">
        <v>146712.275842957</v>
      </c>
      <c r="K103" s="18" t="n">
        <v>143063.114958595</v>
      </c>
      <c r="L103" s="18" t="n">
        <v>210580.111568949</v>
      </c>
      <c r="M103" s="18" t="n">
        <v>201308.277367536</v>
      </c>
      <c r="N103" s="19" t="n">
        <v>107165.948953908</v>
      </c>
      <c r="O103" s="18" t="n">
        <v>85018.1906654105</v>
      </c>
      <c r="P103" s="18" t="n">
        <v>91642.2097719675</v>
      </c>
      <c r="Q103" s="18" t="n">
        <v>109543.42028618</v>
      </c>
      <c r="R103" s="18" t="n">
        <v>180030.317726333</v>
      </c>
      <c r="S103" s="18" t="n">
        <v>124661.275816141</v>
      </c>
      <c r="T103" s="18" t="n">
        <v>173485.60506199</v>
      </c>
      <c r="U103" s="18" t="n">
        <v>192503.314827405</v>
      </c>
      <c r="V103" s="18" t="n">
        <v>187488.531964426</v>
      </c>
      <c r="W103" s="18" t="n">
        <v>167569.445043663</v>
      </c>
      <c r="X103" s="19" t="n">
        <f aca="false">SUM(C103:W103)</f>
        <v>4371606.66007035</v>
      </c>
      <c r="Y103" s="14"/>
      <c r="Z103" s="15"/>
    </row>
    <row r="104" customFormat="false" ht="15.95" hidden="false" customHeight="true" outlineLevel="0" collapsed="false">
      <c r="A104" s="11"/>
      <c r="B104" s="17" t="s">
        <v>63</v>
      </c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38"/>
      <c r="O104" s="26"/>
      <c r="P104" s="26"/>
      <c r="Q104" s="26"/>
      <c r="R104" s="26"/>
      <c r="S104" s="26"/>
      <c r="T104" s="26"/>
      <c r="U104" s="26"/>
      <c r="V104" s="26"/>
      <c r="W104" s="18"/>
      <c r="X104" s="19"/>
      <c r="Y104" s="14"/>
      <c r="Z104" s="15"/>
    </row>
    <row r="105" customFormat="false" ht="15.95" hidden="false" customHeight="true" outlineLevel="0" collapsed="false">
      <c r="A105" s="11" t="n">
        <v>10</v>
      </c>
      <c r="B105" s="17" t="s">
        <v>50</v>
      </c>
      <c r="C105" s="18" t="n">
        <v>37677.3298575552</v>
      </c>
      <c r="D105" s="18" t="n">
        <v>31072.8846796275</v>
      </c>
      <c r="E105" s="18" t="n">
        <v>25107.7795685389</v>
      </c>
      <c r="F105" s="18" t="n">
        <v>22744.5130139586</v>
      </c>
      <c r="G105" s="18" t="n">
        <v>61298.0098796999</v>
      </c>
      <c r="H105" s="18" t="n">
        <v>43436.1594506125</v>
      </c>
      <c r="I105" s="18" t="n">
        <v>22837.628983401</v>
      </c>
      <c r="J105" s="18" t="n">
        <v>24174.0836547998</v>
      </c>
      <c r="K105" s="18" t="n">
        <v>19029.0986570178</v>
      </c>
      <c r="L105" s="18" t="n">
        <v>54061.081336511</v>
      </c>
      <c r="M105" s="18" t="n">
        <v>25807.4831226565</v>
      </c>
      <c r="N105" s="19" t="n">
        <v>18535.9235188438</v>
      </c>
      <c r="O105" s="18" t="n">
        <v>11306.5403489711</v>
      </c>
      <c r="P105" s="18" t="n">
        <v>19087.8826178258</v>
      </c>
      <c r="Q105" s="18" t="n">
        <v>58317.9921998023</v>
      </c>
      <c r="R105" s="18" t="n">
        <v>24404.3925488279</v>
      </c>
      <c r="S105" s="18" t="n">
        <v>18377.8716155646</v>
      </c>
      <c r="T105" s="18" t="n">
        <v>40774.8830773499</v>
      </c>
      <c r="U105" s="18" t="n">
        <v>32217.3257474119</v>
      </c>
      <c r="V105" s="18" t="n">
        <v>30748.0770784192</v>
      </c>
      <c r="W105" s="18" t="n">
        <v>18567.0590426049</v>
      </c>
      <c r="X105" s="19" t="n">
        <f aca="false">SUM(C105:W105)</f>
        <v>639584</v>
      </c>
      <c r="Y105" s="14"/>
      <c r="Z105" s="15"/>
    </row>
    <row r="106" customFormat="false" ht="15.95" hidden="false" customHeight="true" outlineLevel="0" collapsed="false">
      <c r="A106" s="11" t="n">
        <v>11</v>
      </c>
      <c r="B106" s="17" t="s">
        <v>51</v>
      </c>
      <c r="C106" s="18" t="n">
        <v>57765.5608299308</v>
      </c>
      <c r="D106" s="18" t="n">
        <v>85683.7821301929</v>
      </c>
      <c r="E106" s="18" t="n">
        <v>55513.0070881098</v>
      </c>
      <c r="F106" s="18" t="n">
        <v>55538.1909388089</v>
      </c>
      <c r="G106" s="18" t="n">
        <v>111879.691618836</v>
      </c>
      <c r="H106" s="18" t="n">
        <v>94524.2961479125</v>
      </c>
      <c r="I106" s="18" t="n">
        <v>60030.2033784715</v>
      </c>
      <c r="J106" s="18" t="n">
        <v>67003.1646677531</v>
      </c>
      <c r="K106" s="18" t="n">
        <v>52314.708225017</v>
      </c>
      <c r="L106" s="18" t="n">
        <v>83233.9752285524</v>
      </c>
      <c r="M106" s="18" t="n">
        <v>69807.118368196</v>
      </c>
      <c r="N106" s="19" t="n">
        <v>59902.9869691873</v>
      </c>
      <c r="O106" s="18" t="n">
        <v>44791.8702080913</v>
      </c>
      <c r="P106" s="18" t="n">
        <v>43325.1048062582</v>
      </c>
      <c r="Q106" s="18" t="n">
        <v>47670.3652841556</v>
      </c>
      <c r="R106" s="18" t="n">
        <v>59199.5764570017</v>
      </c>
      <c r="S106" s="18" t="n">
        <v>54590.2277136067</v>
      </c>
      <c r="T106" s="18" t="n">
        <v>65282.6768006094</v>
      </c>
      <c r="U106" s="18" t="n">
        <v>82808.2491761513</v>
      </c>
      <c r="V106" s="18" t="n">
        <v>81781.8766502433</v>
      </c>
      <c r="W106" s="18" t="n">
        <v>62210.3673129146</v>
      </c>
      <c r="X106" s="19" t="n">
        <f aca="false">SUM(C106:W106)</f>
        <v>1394857</v>
      </c>
      <c r="Y106" s="14"/>
      <c r="Z106" s="15"/>
    </row>
    <row r="107" customFormat="false" ht="15.95" hidden="false" customHeight="true" outlineLevel="0" collapsed="false">
      <c r="A107" s="37"/>
      <c r="B107" s="20" t="s">
        <v>52</v>
      </c>
      <c r="C107" s="21" t="n">
        <f aca="false">C92+C95+C102+C103+C105+C106</f>
        <v>805312.829142556</v>
      </c>
      <c r="D107" s="21" t="n">
        <f aca="false">D92+D95+D102+D103+D105+D106</f>
        <v>439273.989749073</v>
      </c>
      <c r="E107" s="21" t="n">
        <f aca="false">E92+E95+E102+E103+E105+E106</f>
        <v>1434345.66647139</v>
      </c>
      <c r="F107" s="21" t="n">
        <f aca="false">F92+F95+F102+F103+F105+F106</f>
        <v>307160.545505329</v>
      </c>
      <c r="G107" s="21" t="n">
        <f aca="false">G92+G95+G102+G103+G105+G106</f>
        <v>2856435.63672974</v>
      </c>
      <c r="H107" s="21" t="n">
        <f aca="false">H92+H95+H102+H103+H105+H106</f>
        <v>618780.583449979</v>
      </c>
      <c r="I107" s="21" t="n">
        <f aca="false">I92+I95+I102+I103+I105+I106</f>
        <v>393940.67175399</v>
      </c>
      <c r="J107" s="21" t="n">
        <f aca="false">J92+J95+J102+J103+J105+J106</f>
        <v>338139.478617796</v>
      </c>
      <c r="K107" s="21" t="n">
        <f aca="false">K92+K95+K102+K103+K105+K106</f>
        <v>287814.406792814</v>
      </c>
      <c r="L107" s="21" t="n">
        <f aca="false">L92+L95+L102+L103+L105+L106</f>
        <v>667781.694578149</v>
      </c>
      <c r="M107" s="21" t="n">
        <f aca="false">M92+M95+M102+M103+M105+M106</f>
        <v>405950.055166628</v>
      </c>
      <c r="N107" s="21" t="n">
        <f aca="false">N92+N95+N102+N103+N105+N106</f>
        <v>241753.672757241</v>
      </c>
      <c r="O107" s="21" t="n">
        <f aca="false">O92+O95+O102+O103+O105+O106</f>
        <v>188955.621996376</v>
      </c>
      <c r="P107" s="21" t="n">
        <f aca="false">P92+P95+P102+P103+P105+P106</f>
        <v>219730.17311389</v>
      </c>
      <c r="Q107" s="21" t="n">
        <f aca="false">Q92+Q95+Q102+Q103+Q105+Q106</f>
        <v>453241.481880433</v>
      </c>
      <c r="R107" s="21" t="n">
        <f aca="false">R92+R95+R102+R103+R105+R106</f>
        <v>973023.65270078</v>
      </c>
      <c r="S107" s="21" t="n">
        <f aca="false">S92+S95+S102+S103+S105+S106</f>
        <v>428945.356166164</v>
      </c>
      <c r="T107" s="21" t="n">
        <f aca="false">T92+T95+T102+T103+T105+T106</f>
        <v>526566.867193582</v>
      </c>
      <c r="U107" s="21" t="n">
        <f aca="false">U92+U95+U102+U103+U105+U106</f>
        <v>400785.827988201</v>
      </c>
      <c r="V107" s="21" t="n">
        <f aca="false">V92+V95+V102+V103+V105+V106</f>
        <v>653744.634708801</v>
      </c>
      <c r="W107" s="21" t="n">
        <f aca="false">W92+W95+W102+W103+W105+W106</f>
        <v>469469.880589888</v>
      </c>
      <c r="X107" s="13" t="n">
        <f aca="false">SUM(C107:W107)</f>
        <v>13111152.7270528</v>
      </c>
      <c r="Y107" s="14"/>
      <c r="Z107" s="15"/>
    </row>
    <row r="108" customFormat="false" ht="15.95" hidden="false" customHeight="true" outlineLevel="0" collapsed="false">
      <c r="A108" s="37" t="n">
        <v>12</v>
      </c>
      <c r="B108" s="20" t="s">
        <v>64</v>
      </c>
      <c r="C108" s="21" t="n">
        <f aca="false">C87+C91+C107</f>
        <v>1286944.8195872</v>
      </c>
      <c r="D108" s="21" t="n">
        <f aca="false">D87+D91+D107</f>
        <v>1232591.56093417</v>
      </c>
      <c r="E108" s="21" t="n">
        <f aca="false">E87+E91+E107</f>
        <v>3305662.97870803</v>
      </c>
      <c r="F108" s="21" t="n">
        <f aca="false">F87+F91+F107</f>
        <v>843075.092933203</v>
      </c>
      <c r="G108" s="21" t="n">
        <f aca="false">G87+G91+G107</f>
        <v>4975129.36196243</v>
      </c>
      <c r="H108" s="21" t="n">
        <f aca="false">H87+H91+H107</f>
        <v>1435707.64698123</v>
      </c>
      <c r="I108" s="21" t="n">
        <f aca="false">I87+I91+I107</f>
        <v>892493.833019031</v>
      </c>
      <c r="J108" s="21" t="n">
        <f aca="false">J87+J91+J107</f>
        <v>1136750.82521664</v>
      </c>
      <c r="K108" s="21" t="n">
        <f aca="false">K87+K91+K107</f>
        <v>970722.362643149</v>
      </c>
      <c r="L108" s="21" t="n">
        <f aca="false">L87+L91+L107</f>
        <v>1510090.74545716</v>
      </c>
      <c r="M108" s="21" t="n">
        <f aca="false">M87+M91+M107</f>
        <v>1064016.46370487</v>
      </c>
      <c r="N108" s="21" t="n">
        <f aca="false">N87+N91+N107</f>
        <v>646682.460368555</v>
      </c>
      <c r="O108" s="21" t="n">
        <f aca="false">O87+O91+O107</f>
        <v>423790.918664777</v>
      </c>
      <c r="P108" s="21" t="n">
        <f aca="false">P87+P91+P107</f>
        <v>459135.680342994</v>
      </c>
      <c r="Q108" s="21" t="n">
        <f aca="false">Q87+Q91+Q107</f>
        <v>838184.397137739</v>
      </c>
      <c r="R108" s="21" t="n">
        <f aca="false">R87+R91+R107</f>
        <v>1822096.51629262</v>
      </c>
      <c r="S108" s="21" t="n">
        <f aca="false">S87+S91+S107</f>
        <v>960843.377360577</v>
      </c>
      <c r="T108" s="21" t="n">
        <f aca="false">T87+T91+T107</f>
        <v>1021725.17292064</v>
      </c>
      <c r="U108" s="21" t="n">
        <f aca="false">U87+U91+U107</f>
        <v>1255658.27618126</v>
      </c>
      <c r="V108" s="21" t="n">
        <f aca="false">V87+V91+V107</f>
        <v>1478323.42898381</v>
      </c>
      <c r="W108" s="21" t="n">
        <f aca="false">W87+W91+W107</f>
        <v>1161923.16484712</v>
      </c>
      <c r="X108" s="13" t="n">
        <f aca="false">SUM(C108:W108)</f>
        <v>28721549.0842472</v>
      </c>
      <c r="Y108" s="14"/>
      <c r="Z108" s="15"/>
    </row>
    <row r="109" customFormat="false" ht="15.95" hidden="false" customHeight="true" outlineLevel="0" collapsed="false">
      <c r="A109" s="11" t="n">
        <v>13</v>
      </c>
      <c r="B109" s="17" t="s">
        <v>54</v>
      </c>
      <c r="C109" s="18" t="n">
        <f aca="false">C108/$X$108*$X$109</f>
        <v>174485.922178069</v>
      </c>
      <c r="D109" s="18" t="n">
        <f aca="false">D108/$X$108*$X$109</f>
        <v>167116.625285837</v>
      </c>
      <c r="E109" s="18" t="n">
        <f aca="false">E108/$X$108*$X$109</f>
        <v>448186.778851002</v>
      </c>
      <c r="F109" s="18" t="n">
        <f aca="false">F108/$X$108*$X$109</f>
        <v>114305.3943082</v>
      </c>
      <c r="G109" s="18" t="n">
        <f aca="false">G108/$X$108*$X$109</f>
        <v>674535.552313461</v>
      </c>
      <c r="H109" s="18" t="n">
        <f aca="false">H108/$X$108*$X$109</f>
        <v>194655.410977121</v>
      </c>
      <c r="I109" s="18" t="n">
        <f aca="false">I108/$X$108*$X$109</f>
        <v>121005.661721002</v>
      </c>
      <c r="J109" s="18" t="n">
        <f aca="false">J108/$X$108*$X$109</f>
        <v>154122.393598995</v>
      </c>
      <c r="K109" s="18" t="n">
        <f aca="false">K108/$X$108*$X$109</f>
        <v>131612.003907823</v>
      </c>
      <c r="L109" s="18" t="n">
        <f aca="false">L108/$X$108*$X$109</f>
        <v>204740.383801519</v>
      </c>
      <c r="M109" s="18" t="n">
        <f aca="false">M108/$X$108*$X$109</f>
        <v>144260.959022115</v>
      </c>
      <c r="N109" s="18" t="n">
        <f aca="false">N108/$X$108*$X$109</f>
        <v>87678.1845937909</v>
      </c>
      <c r="O109" s="18" t="n">
        <f aca="false">O108/$X$108*$X$109</f>
        <v>57458.2127597616</v>
      </c>
      <c r="P109" s="18" t="n">
        <f aca="false">P108/$X$108*$X$109</f>
        <v>62250.3089255987</v>
      </c>
      <c r="Q109" s="18" t="n">
        <f aca="false">Q108/$X$108*$X$109</f>
        <v>113642.306386344</v>
      </c>
      <c r="R109" s="18" t="n">
        <f aca="false">R108/$X$108*$X$109</f>
        <v>247042.59740114</v>
      </c>
      <c r="S109" s="18" t="n">
        <f aca="false">S108/$X$108*$X$109</f>
        <v>130272.596164012</v>
      </c>
      <c r="T109" s="18" t="n">
        <f aca="false">T108/$X$108*$X$109</f>
        <v>138527.041949466</v>
      </c>
      <c r="U109" s="18" t="n">
        <f aca="false">U108/$X$108*$X$109</f>
        <v>170244.04537429</v>
      </c>
      <c r="V109" s="18" t="n">
        <f aca="false">V108/$X$108*$X$109</f>
        <v>200433.3230592</v>
      </c>
      <c r="W109" s="18" t="n">
        <f aca="false">W108/$X$108*$X$109</f>
        <v>157535.297421252</v>
      </c>
      <c r="X109" s="18" t="n">
        <v>3894111</v>
      </c>
      <c r="Y109" s="14"/>
      <c r="Z109" s="15"/>
    </row>
    <row r="110" customFormat="false" ht="15.95" hidden="false" customHeight="true" outlineLevel="0" collapsed="false">
      <c r="A110" s="11" t="n">
        <v>14</v>
      </c>
      <c r="B110" s="17" t="s">
        <v>55</v>
      </c>
      <c r="C110" s="18" t="n">
        <f aca="false">C108/$X$108*$X$110</f>
        <v>52889.0558410536</v>
      </c>
      <c r="D110" s="18" t="n">
        <f aca="false">D108/$X$108*$X$110</f>
        <v>50655.3217381682</v>
      </c>
      <c r="E110" s="18" t="n">
        <f aca="false">E108/$X$108*$X$110</f>
        <v>135851.507548452</v>
      </c>
      <c r="F110" s="18" t="n">
        <f aca="false">F108/$X$108*$X$110</f>
        <v>34647.5194504827</v>
      </c>
      <c r="G110" s="18" t="n">
        <f aca="false">G108/$X$108*$X$110</f>
        <v>204460.898895181</v>
      </c>
      <c r="H110" s="18" t="n">
        <f aca="false">H108/$X$108*$X$110</f>
        <v>59002.7021803264</v>
      </c>
      <c r="I110" s="18" t="n">
        <f aca="false">I108/$X$108*$X$110</f>
        <v>36678.4616200407</v>
      </c>
      <c r="J110" s="18" t="n">
        <f aca="false">J108/$X$108*$X$110</f>
        <v>46716.5934057152</v>
      </c>
      <c r="K110" s="18" t="n">
        <f aca="false">K108/$X$108*$X$110</f>
        <v>39893.388172199</v>
      </c>
      <c r="L110" s="18" t="n">
        <f aca="false">L108/$X$108*$X$110</f>
        <v>62059.5945886477</v>
      </c>
      <c r="M110" s="18" t="n">
        <f aca="false">M108/$X$108*$X$110</f>
        <v>43727.4584801064</v>
      </c>
      <c r="N110" s="18" t="n">
        <f aca="false">N108/$X$108*$X$110</f>
        <v>26576.45008341</v>
      </c>
      <c r="O110" s="18" t="n">
        <f aca="false">O108/$X$108*$X$110</f>
        <v>17416.365660015</v>
      </c>
      <c r="P110" s="18" t="n">
        <f aca="false">P108/$X$108*$X$110</f>
        <v>18868.9151754539</v>
      </c>
      <c r="Q110" s="18" t="n">
        <f aca="false">Q108/$X$108*$X$110</f>
        <v>34446.528484055</v>
      </c>
      <c r="R110" s="18" t="n">
        <f aca="false">R108/$X$108*$X$110</f>
        <v>74881.970797241</v>
      </c>
      <c r="S110" s="18" t="n">
        <f aca="false">S108/$X$108*$X$110</f>
        <v>39487.3954704836</v>
      </c>
      <c r="T110" s="18" t="n">
        <f aca="false">T108/$X$108*$X$110</f>
        <v>41989.4302400183</v>
      </c>
      <c r="U110" s="18" t="n">
        <f aca="false">U108/$X$108*$X$110</f>
        <v>51603.2852966715</v>
      </c>
      <c r="V110" s="18" t="n">
        <f aca="false">V108/$X$108*$X$110</f>
        <v>60754.0659060594</v>
      </c>
      <c r="W110" s="18" t="n">
        <f aca="false">W108/$X$108*$X$110</f>
        <v>47751.0909662191</v>
      </c>
      <c r="X110" s="18" t="n">
        <v>1180358</v>
      </c>
      <c r="Y110" s="14"/>
      <c r="Z110" s="15"/>
    </row>
    <row r="111" customFormat="false" ht="15.95" hidden="false" customHeight="true" outlineLevel="0" collapsed="false">
      <c r="A111" s="37" t="n">
        <v>15</v>
      </c>
      <c r="B111" s="20" t="s">
        <v>65</v>
      </c>
      <c r="C111" s="21" t="n">
        <f aca="false">C108+C109-C110</f>
        <v>1408541.68592422</v>
      </c>
      <c r="D111" s="21" t="n">
        <f aca="false">D108+D109-D110</f>
        <v>1349052.86448184</v>
      </c>
      <c r="E111" s="21" t="n">
        <f aca="false">E108+E109-E110</f>
        <v>3617998.25001058</v>
      </c>
      <c r="F111" s="21" t="n">
        <f aca="false">F108+F109-F110</f>
        <v>922732.967790921</v>
      </c>
      <c r="G111" s="21" t="n">
        <f aca="false">G108+G109-G110</f>
        <v>5445204.01538071</v>
      </c>
      <c r="H111" s="21" t="n">
        <f aca="false">H108+H109-H110</f>
        <v>1571360.35577802</v>
      </c>
      <c r="I111" s="21" t="n">
        <f aca="false">I108+I109-I110</f>
        <v>976821.033119992</v>
      </c>
      <c r="J111" s="21" t="n">
        <f aca="false">J108+J109-J110</f>
        <v>1244156.62540992</v>
      </c>
      <c r="K111" s="21" t="n">
        <f aca="false">K108+K109-K110</f>
        <v>1062440.97837877</v>
      </c>
      <c r="L111" s="21" t="n">
        <f aca="false">L108+L109-L110</f>
        <v>1652771.53467004</v>
      </c>
      <c r="M111" s="21" t="n">
        <f aca="false">M108+M109-M110</f>
        <v>1164549.96424688</v>
      </c>
      <c r="N111" s="21" t="n">
        <f aca="false">N108+N109-N110</f>
        <v>707784.194878936</v>
      </c>
      <c r="O111" s="21" t="n">
        <f aca="false">O108+O109-O110</f>
        <v>463832.765764523</v>
      </c>
      <c r="P111" s="21" t="n">
        <f aca="false">P108+P109-P110</f>
        <v>502517.074093139</v>
      </c>
      <c r="Q111" s="21" t="n">
        <f aca="false">Q108+Q109-Q110</f>
        <v>917380.175040027</v>
      </c>
      <c r="R111" s="21" t="n">
        <f aca="false">R108+R109-R110</f>
        <v>1994257.14289652</v>
      </c>
      <c r="S111" s="21" t="n">
        <f aca="false">S108+S109-S110</f>
        <v>1051628.5780541</v>
      </c>
      <c r="T111" s="21" t="n">
        <f aca="false">T108+T109-T110</f>
        <v>1118262.78463009</v>
      </c>
      <c r="U111" s="21" t="n">
        <f aca="false">U108+U109-U110</f>
        <v>1374299.03625888</v>
      </c>
      <c r="V111" s="21" t="n">
        <f aca="false">V108+V109-V110</f>
        <v>1618002.68613695</v>
      </c>
      <c r="W111" s="21" t="n">
        <f aca="false">W108+W109-W110</f>
        <v>1271707.37130215</v>
      </c>
      <c r="X111" s="21" t="n">
        <f aca="false">SUM(C111:W111)</f>
        <v>31435302.0842472</v>
      </c>
      <c r="Y111" s="14"/>
      <c r="Z111" s="15"/>
    </row>
    <row r="112" customFormat="false" ht="15.95" hidden="false" customHeight="true" outlineLevel="0" collapsed="false">
      <c r="A112" s="11" t="n">
        <v>16</v>
      </c>
      <c r="B112" s="17" t="s">
        <v>57</v>
      </c>
      <c r="C112" s="18" t="n">
        <v>1153.74366574993</v>
      </c>
      <c r="D112" s="18" t="n">
        <v>1671.22840055536</v>
      </c>
      <c r="E112" s="18" t="n">
        <v>1850.46128014234</v>
      </c>
      <c r="F112" s="18" t="n">
        <v>963.211081948647</v>
      </c>
      <c r="G112" s="18" t="n">
        <v>1548.5144921425</v>
      </c>
      <c r="H112" s="18" t="n">
        <v>1783.17839744311</v>
      </c>
      <c r="I112" s="18" t="n">
        <v>979.974031083493</v>
      </c>
      <c r="J112" s="18" t="n">
        <v>1364.17726693632</v>
      </c>
      <c r="K112" s="18" t="n">
        <v>1098.48135338309</v>
      </c>
      <c r="L112" s="18" t="n">
        <v>1539.20151539978</v>
      </c>
      <c r="M112" s="18" t="n">
        <v>986.364688158813</v>
      </c>
      <c r="N112" s="19" t="n">
        <v>942.839712202791</v>
      </c>
      <c r="O112" s="18" t="n">
        <v>1113.77700765344</v>
      </c>
      <c r="P112" s="18" t="n">
        <v>1066.1742812308</v>
      </c>
      <c r="Q112" s="18" t="n">
        <v>573.924973084393</v>
      </c>
      <c r="R112" s="18" t="n">
        <v>1232.56551886436</v>
      </c>
      <c r="S112" s="18" t="n">
        <v>920.594090549886</v>
      </c>
      <c r="T112" s="18" t="n">
        <v>1085.08653615322</v>
      </c>
      <c r="U112" s="18" t="n">
        <v>1324.33739947621</v>
      </c>
      <c r="V112" s="18" t="n">
        <v>1482.63346397932</v>
      </c>
      <c r="W112" s="18" t="n">
        <v>1241.53084386218</v>
      </c>
      <c r="X112" s="21" t="n">
        <f aca="false">SUM(C112:W112)</f>
        <v>25922</v>
      </c>
      <c r="Y112" s="14"/>
      <c r="Z112" s="15"/>
    </row>
    <row r="113" customFormat="false" ht="15.95" hidden="false" customHeight="true" outlineLevel="0" collapsed="false">
      <c r="A113" s="37" t="n">
        <v>17</v>
      </c>
      <c r="B113" s="20" t="s">
        <v>66</v>
      </c>
      <c r="C113" s="21" t="n">
        <f aca="false">C111/C112*100</f>
        <v>122084.456689838</v>
      </c>
      <c r="D113" s="21" t="n">
        <f aca="false">D111/D112*100</f>
        <v>80722.2318645099</v>
      </c>
      <c r="E113" s="21" t="n">
        <f aca="false">E111/E112*100</f>
        <v>195518.722214619</v>
      </c>
      <c r="F113" s="21" t="n">
        <f aca="false">F111/F112*100</f>
        <v>95797.5863321842</v>
      </c>
      <c r="G113" s="21" t="n">
        <f aca="false">G111/G112*100</f>
        <v>351640.494358358</v>
      </c>
      <c r="H113" s="21" t="n">
        <f aca="false">H111/H112*100</f>
        <v>88121.3207849078</v>
      </c>
      <c r="I113" s="21" t="n">
        <f aca="false">I111/I112*100</f>
        <v>99678.2569880944</v>
      </c>
      <c r="J113" s="21" t="n">
        <f aca="false">J111/J112*100</f>
        <v>91201.9761335021</v>
      </c>
      <c r="K113" s="21" t="n">
        <f aca="false">K111/K112*100</f>
        <v>96719.0726639719</v>
      </c>
      <c r="L113" s="21" t="n">
        <f aca="false">L111/L112*100</f>
        <v>107378.502303563</v>
      </c>
      <c r="M113" s="21" t="n">
        <f aca="false">M111/M112*100</f>
        <v>118064.847436974</v>
      </c>
      <c r="N113" s="21" t="n">
        <f aca="false">N111/N112*100</f>
        <v>75069.4084814601</v>
      </c>
      <c r="O113" s="21" t="n">
        <f aca="false">O111/O112*100</f>
        <v>41645.0297121637</v>
      </c>
      <c r="P113" s="21" t="n">
        <f aca="false">P111/P112*100</f>
        <v>47132.7327004201</v>
      </c>
      <c r="Q113" s="21" t="n">
        <f aca="false">Q111/Q112*100</f>
        <v>159843.223080159</v>
      </c>
      <c r="R113" s="21" t="n">
        <f aca="false">R111/R112*100</f>
        <v>161797.252346793</v>
      </c>
      <c r="S113" s="21" t="n">
        <f aca="false">S111/S112*100</f>
        <v>114233.687664229</v>
      </c>
      <c r="T113" s="21" t="n">
        <f aca="false">T111/T112*100</f>
        <v>103057.474899143</v>
      </c>
      <c r="U113" s="21" t="n">
        <f aca="false">U111/U112*100</f>
        <v>103772.576142789</v>
      </c>
      <c r="V113" s="21" t="n">
        <f aca="false">V111/V112*100</f>
        <v>109130.322864446</v>
      </c>
      <c r="W113" s="21" t="n">
        <f aca="false">W111/W112*100</f>
        <v>102430.590233755</v>
      </c>
      <c r="X113" s="21" t="n">
        <f aca="false">X111/X112*100</f>
        <v>121268.814459715</v>
      </c>
      <c r="Y113" s="14"/>
      <c r="Z113" s="15"/>
    </row>
    <row r="114" customFormat="false" ht="15.95" hidden="false" customHeight="true" outlineLevel="0" collapsed="false"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43"/>
      <c r="Y114" s="14"/>
      <c r="Z114" s="15"/>
    </row>
    <row r="115" customFormat="false" ht="15.95" hidden="false" customHeight="true" outlineLevel="0" collapsed="false">
      <c r="A115" s="2" t="s">
        <v>72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4"/>
      <c r="Z115" s="15"/>
    </row>
    <row r="116" customFormat="false" ht="15.95" hidden="false" customHeight="true" outlineLevel="0" collapsed="false">
      <c r="A116" s="2" t="s">
        <v>71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4"/>
      <c r="Z116" s="15"/>
    </row>
    <row r="117" customFormat="false" ht="15.95" hidden="false" customHeight="true" outlineLevel="0" collapsed="false">
      <c r="E117" s="4" t="s">
        <v>73</v>
      </c>
      <c r="S117" s="6"/>
      <c r="W117" s="31" t="s">
        <v>1</v>
      </c>
      <c r="X117" s="31"/>
      <c r="Y117" s="14"/>
      <c r="Z117" s="15"/>
    </row>
    <row r="118" s="42" customFormat="true" ht="15.95" hidden="false" customHeight="true" outlineLevel="0" collapsed="false">
      <c r="A118" s="7" t="s">
        <v>2</v>
      </c>
      <c r="B118" s="8" t="s">
        <v>3</v>
      </c>
      <c r="C118" s="9" t="s">
        <v>4</v>
      </c>
      <c r="D118" s="9" t="s">
        <v>5</v>
      </c>
      <c r="E118" s="9" t="s">
        <v>6</v>
      </c>
      <c r="F118" s="9" t="s">
        <v>7</v>
      </c>
      <c r="G118" s="9" t="s">
        <v>8</v>
      </c>
      <c r="H118" s="9" t="s">
        <v>9</v>
      </c>
      <c r="I118" s="9" t="s">
        <v>10</v>
      </c>
      <c r="J118" s="9" t="s">
        <v>11</v>
      </c>
      <c r="K118" s="9" t="s">
        <v>12</v>
      </c>
      <c r="L118" s="9" t="s">
        <v>13</v>
      </c>
      <c r="M118" s="9" t="s">
        <v>14</v>
      </c>
      <c r="N118" s="9" t="s">
        <v>15</v>
      </c>
      <c r="O118" s="9" t="s">
        <v>16</v>
      </c>
      <c r="P118" s="9" t="s">
        <v>17</v>
      </c>
      <c r="Q118" s="9" t="s">
        <v>18</v>
      </c>
      <c r="R118" s="9" t="s">
        <v>19</v>
      </c>
      <c r="S118" s="9" t="s">
        <v>20</v>
      </c>
      <c r="T118" s="9" t="s">
        <v>21</v>
      </c>
      <c r="U118" s="9" t="s">
        <v>22</v>
      </c>
      <c r="V118" s="9" t="s">
        <v>23</v>
      </c>
      <c r="W118" s="40" t="s">
        <v>24</v>
      </c>
      <c r="X118" s="9" t="s">
        <v>25</v>
      </c>
      <c r="Y118" s="14"/>
      <c r="Z118" s="15"/>
    </row>
    <row r="119" customFormat="false" ht="15.95" hidden="false" customHeight="true" outlineLevel="0" collapsed="false">
      <c r="A119" s="11" t="n">
        <v>1</v>
      </c>
      <c r="B119" s="20" t="s">
        <v>26</v>
      </c>
      <c r="C119" s="13" t="n">
        <f aca="false">C120+C121+C122+C123</f>
        <v>249355.716020527</v>
      </c>
      <c r="D119" s="13" t="n">
        <f aca="false">D120+D121+D122+D123</f>
        <v>473892.64593626</v>
      </c>
      <c r="E119" s="13" t="n">
        <f aca="false">E120+E121+E122+E123</f>
        <v>138263.984560561</v>
      </c>
      <c r="F119" s="13" t="n">
        <f aca="false">F120+F121+F122+F123</f>
        <v>315661.825374219</v>
      </c>
      <c r="G119" s="13" t="n">
        <f aca="false">G120+G121+G122+G123</f>
        <v>152900.802359958</v>
      </c>
      <c r="H119" s="13" t="n">
        <f aca="false">H120+H121+H122+H123</f>
        <v>478457.914275909</v>
      </c>
      <c r="I119" s="13" t="n">
        <f aca="false">I120+I121+I122+I123</f>
        <v>196237.962052408</v>
      </c>
      <c r="J119" s="13" t="n">
        <f aca="false">J120+J121+J122+J123</f>
        <v>434015.184558166</v>
      </c>
      <c r="K119" s="13" t="n">
        <f aca="false">K120+K121+K122+K123</f>
        <v>331370.386141784</v>
      </c>
      <c r="L119" s="13" t="n">
        <f aca="false">L120+L121+L122+L123</f>
        <v>430119.773197895</v>
      </c>
      <c r="M119" s="13" t="n">
        <f aca="false">M120+M121+M122+M123</f>
        <v>290182.086169667</v>
      </c>
      <c r="N119" s="13" t="n">
        <f aca="false">N120+N121+N122+N123</f>
        <v>213696.014677911</v>
      </c>
      <c r="O119" s="13" t="n">
        <f aca="false">O120+O121+O122+O123</f>
        <v>136441.81907654</v>
      </c>
      <c r="P119" s="13" t="n">
        <f aca="false">P120+P121+P122+P123</f>
        <v>107641.128612607</v>
      </c>
      <c r="Q119" s="13" t="n">
        <f aca="false">Q120+Q121+Q122+Q123</f>
        <v>215669.772347796</v>
      </c>
      <c r="R119" s="13" t="n">
        <f aca="false">R120+R121+R122+R123</f>
        <v>248508.932077998</v>
      </c>
      <c r="S119" s="13" t="n">
        <f aca="false">S120+S121+S122+S123</f>
        <v>166540.778798676</v>
      </c>
      <c r="T119" s="13" t="n">
        <f aca="false">T120+T121+T122+T123</f>
        <v>219798.519077526</v>
      </c>
      <c r="U119" s="13" t="n">
        <f aca="false">U120+U121+U122+U123</f>
        <v>531563.855116764</v>
      </c>
      <c r="V119" s="13" t="n">
        <f aca="false">V120+V121+V122+V123</f>
        <v>291941.098032797</v>
      </c>
      <c r="W119" s="13" t="n">
        <f aca="false">W120+W121+W122+W123</f>
        <v>313016.582496335</v>
      </c>
      <c r="X119" s="13" t="n">
        <f aca="false">SUM(C119:W119)</f>
        <v>5935276.7809623</v>
      </c>
      <c r="Y119" s="14"/>
      <c r="Z119" s="15"/>
    </row>
    <row r="120" customFormat="false" ht="15.95" hidden="false" customHeight="true" outlineLevel="0" collapsed="false">
      <c r="A120" s="16" t="n">
        <v>1.1</v>
      </c>
      <c r="B120" s="17" t="s">
        <v>27</v>
      </c>
      <c r="C120" s="18" t="n">
        <v>145948.374936127</v>
      </c>
      <c r="D120" s="18" t="n">
        <v>279007.339601608</v>
      </c>
      <c r="E120" s="18" t="n">
        <v>43914.2493065753</v>
      </c>
      <c r="F120" s="18" t="n">
        <v>246911.86502007</v>
      </c>
      <c r="G120" s="18" t="n">
        <v>76500.7088471233</v>
      </c>
      <c r="H120" s="18" t="n">
        <v>297390.320279076</v>
      </c>
      <c r="I120" s="18" t="n">
        <v>90975.8377522322</v>
      </c>
      <c r="J120" s="18" t="n">
        <v>235231.870728832</v>
      </c>
      <c r="K120" s="18" t="n">
        <v>228129.965197551</v>
      </c>
      <c r="L120" s="18" t="n">
        <v>267522.120821751</v>
      </c>
      <c r="M120" s="18" t="n">
        <v>194001.266212483</v>
      </c>
      <c r="N120" s="19" t="n">
        <v>112265.28399049</v>
      </c>
      <c r="O120" s="18" t="n">
        <v>77711.9022151385</v>
      </c>
      <c r="P120" s="18" t="n">
        <v>85801.6151831026</v>
      </c>
      <c r="Q120" s="18" t="n">
        <v>27887.1223502127</v>
      </c>
      <c r="R120" s="18" t="n">
        <v>132952.304737961</v>
      </c>
      <c r="S120" s="18" t="n">
        <v>87162.5589434645</v>
      </c>
      <c r="T120" s="18" t="n">
        <v>107398.696798416</v>
      </c>
      <c r="U120" s="18" t="n">
        <v>434786.610896814</v>
      </c>
      <c r="V120" s="18" t="n">
        <v>160283.04108644</v>
      </c>
      <c r="W120" s="18" t="n">
        <v>177099.356710189</v>
      </c>
      <c r="X120" s="19" t="n">
        <f aca="false">SUM(C120:W120)</f>
        <v>3508882.41161566</v>
      </c>
      <c r="Y120" s="14"/>
      <c r="Z120" s="15"/>
    </row>
    <row r="121" customFormat="false" ht="15.95" hidden="false" customHeight="true" outlineLevel="0" collapsed="false">
      <c r="A121" s="16" t="n">
        <v>1.2</v>
      </c>
      <c r="B121" s="17" t="s">
        <v>28</v>
      </c>
      <c r="C121" s="18" t="n">
        <v>90967.4986276426</v>
      </c>
      <c r="D121" s="18" t="n">
        <v>170786.521085645</v>
      </c>
      <c r="E121" s="18" t="n">
        <v>76112.6153791841</v>
      </c>
      <c r="F121" s="18" t="n">
        <v>52744.2965606488</v>
      </c>
      <c r="G121" s="18" t="n">
        <v>55126.5595778581</v>
      </c>
      <c r="H121" s="18" t="n">
        <v>161642.874982651</v>
      </c>
      <c r="I121" s="18" t="n">
        <v>90999.0733547762</v>
      </c>
      <c r="J121" s="18" t="n">
        <v>179151.688712928</v>
      </c>
      <c r="K121" s="18" t="n">
        <v>84204.4112011851</v>
      </c>
      <c r="L121" s="18" t="n">
        <v>142184.221861877</v>
      </c>
      <c r="M121" s="18" t="n">
        <v>84495.0466813863</v>
      </c>
      <c r="N121" s="19" t="n">
        <v>87540.2478973973</v>
      </c>
      <c r="O121" s="18" t="n">
        <v>36683.7071790664</v>
      </c>
      <c r="P121" s="18" t="n">
        <v>12762.6836921651</v>
      </c>
      <c r="Q121" s="18" t="n">
        <v>105707.406917251</v>
      </c>
      <c r="R121" s="18" t="n">
        <v>102241.379511542</v>
      </c>
      <c r="S121" s="18" t="n">
        <v>65240.1830031253</v>
      </c>
      <c r="T121" s="18" t="n">
        <v>97289.1774214218</v>
      </c>
      <c r="U121" s="18" t="n">
        <v>81293.527708048</v>
      </c>
      <c r="V121" s="18" t="n">
        <v>111741.554696845</v>
      </c>
      <c r="W121" s="18" t="n">
        <v>85076.6932940007</v>
      </c>
      <c r="X121" s="19" t="n">
        <f aca="false">SUM(C121:W121)</f>
        <v>1973991.36934664</v>
      </c>
      <c r="Y121" s="14"/>
      <c r="Z121" s="15"/>
    </row>
    <row r="122" customFormat="false" ht="15.95" hidden="false" customHeight="true" outlineLevel="0" collapsed="false">
      <c r="A122" s="16" t="n">
        <v>1.3</v>
      </c>
      <c r="B122" s="17" t="s">
        <v>29</v>
      </c>
      <c r="C122" s="18" t="n">
        <v>11025.1535836177</v>
      </c>
      <c r="D122" s="18" t="n">
        <v>19294.0187713311</v>
      </c>
      <c r="E122" s="18" t="n">
        <v>14841.5529010239</v>
      </c>
      <c r="F122" s="18" t="n">
        <v>11661.2201365188</v>
      </c>
      <c r="G122" s="18" t="n">
        <v>18869.9744027304</v>
      </c>
      <c r="H122" s="18" t="n">
        <v>13357.3976109215</v>
      </c>
      <c r="I122" s="18" t="n">
        <v>8692.90955631399</v>
      </c>
      <c r="J122" s="18" t="n">
        <v>14417.5085324232</v>
      </c>
      <c r="K122" s="18" t="n">
        <v>15265.5972696246</v>
      </c>
      <c r="L122" s="18" t="n">
        <v>16113.6860068259</v>
      </c>
      <c r="M122" s="18" t="n">
        <v>9540.99829351536</v>
      </c>
      <c r="N122" s="19" t="n">
        <v>12085.2645051195</v>
      </c>
      <c r="O122" s="18" t="n">
        <v>16749.752559727</v>
      </c>
      <c r="P122" s="18" t="n">
        <v>6148.6433447099</v>
      </c>
      <c r="Q122" s="18" t="n">
        <v>81416.5187713311</v>
      </c>
      <c r="R122" s="18" t="n">
        <v>8904.93174061433</v>
      </c>
      <c r="S122" s="18" t="n">
        <v>10177.0648464164</v>
      </c>
      <c r="T122" s="18" t="n">
        <v>9753.0204778157</v>
      </c>
      <c r="U122" s="18" t="n">
        <v>10177.0648464164</v>
      </c>
      <c r="V122" s="18" t="n">
        <v>18021.885665529</v>
      </c>
      <c r="W122" s="18" t="n">
        <v>46220.8361774744</v>
      </c>
      <c r="X122" s="19" t="n">
        <f aca="false">SUM(C122:W122)</f>
        <v>372735</v>
      </c>
      <c r="Y122" s="14"/>
      <c r="Z122" s="15"/>
    </row>
    <row r="123" customFormat="false" ht="15.95" hidden="false" customHeight="true" outlineLevel="0" collapsed="false">
      <c r="A123" s="16" t="n">
        <v>1.4</v>
      </c>
      <c r="B123" s="17" t="s">
        <v>30</v>
      </c>
      <c r="C123" s="19" t="n">
        <v>1414.68887313962</v>
      </c>
      <c r="D123" s="19" t="n">
        <v>4804.76647767541</v>
      </c>
      <c r="E123" s="19" t="n">
        <v>3395.56697377746</v>
      </c>
      <c r="F123" s="19" t="n">
        <v>4344.44365698087</v>
      </c>
      <c r="G123" s="19" t="n">
        <v>2403.55953224663</v>
      </c>
      <c r="H123" s="19" t="n">
        <v>6067.3214032601</v>
      </c>
      <c r="I123" s="19" t="n">
        <v>5570.14138908576</v>
      </c>
      <c r="J123" s="19" t="n">
        <v>5214.11658398299</v>
      </c>
      <c r="K123" s="19" t="n">
        <v>3770.4124734231</v>
      </c>
      <c r="L123" s="19" t="n">
        <v>4299.74450744153</v>
      </c>
      <c r="M123" s="19" t="n">
        <v>2144.77498228207</v>
      </c>
      <c r="N123" s="19" t="n">
        <v>1805.21828490432</v>
      </c>
      <c r="O123" s="19" t="n">
        <v>5296.45712260808</v>
      </c>
      <c r="P123" s="19" t="n">
        <v>2928.18639262934</v>
      </c>
      <c r="Q123" s="19" t="n">
        <v>658.724309000709</v>
      </c>
      <c r="R123" s="19" t="n">
        <v>4410.31608788094</v>
      </c>
      <c r="S123" s="19" t="n">
        <v>3960.97200566974</v>
      </c>
      <c r="T123" s="19" t="n">
        <v>5357.62437987243</v>
      </c>
      <c r="U123" s="19" t="n">
        <v>5306.65166548547</v>
      </c>
      <c r="V123" s="19" t="n">
        <v>1894.61658398299</v>
      </c>
      <c r="W123" s="19" t="n">
        <v>4619.69631467045</v>
      </c>
      <c r="X123" s="19" t="n">
        <f aca="false">SUM(C123:W123)</f>
        <v>79668</v>
      </c>
      <c r="Y123" s="14"/>
      <c r="Z123" s="15"/>
    </row>
    <row r="124" customFormat="false" ht="15.95" hidden="false" customHeight="true" outlineLevel="0" collapsed="false">
      <c r="A124" s="11" t="n">
        <v>2</v>
      </c>
      <c r="B124" s="17" t="s">
        <v>31</v>
      </c>
      <c r="C124" s="19" t="n">
        <v>20.0694882995252</v>
      </c>
      <c r="D124" s="19" t="n">
        <v>41.4757850757488</v>
      </c>
      <c r="E124" s="19" t="n">
        <v>2320.3175702695</v>
      </c>
      <c r="F124" s="19" t="n">
        <v>8.09029545638298</v>
      </c>
      <c r="G124" s="19" t="n">
        <v>399.263025232119</v>
      </c>
      <c r="H124" s="19" t="n">
        <v>38.3160559490069</v>
      </c>
      <c r="I124" s="19" t="n">
        <v>65.5904211034654</v>
      </c>
      <c r="J124" s="19" t="n">
        <v>47.1181585163592</v>
      </c>
      <c r="K124" s="19" t="n">
        <v>24.852484862258</v>
      </c>
      <c r="L124" s="19" t="n">
        <v>44.9653760344033</v>
      </c>
      <c r="M124" s="19" t="n">
        <v>33.0469472129292</v>
      </c>
      <c r="N124" s="19" t="n">
        <v>45.7032248689446</v>
      </c>
      <c r="O124" s="19" t="n">
        <v>0</v>
      </c>
      <c r="P124" s="19" t="n">
        <v>455.556551020364</v>
      </c>
      <c r="Q124" s="19" t="n">
        <v>9.3402981878413</v>
      </c>
      <c r="R124" s="19" t="n">
        <v>1654.86472725842</v>
      </c>
      <c r="S124" s="19" t="n">
        <v>332.439962546244</v>
      </c>
      <c r="T124" s="19" t="n">
        <v>98.9585495737832</v>
      </c>
      <c r="U124" s="19" t="n">
        <v>23.5764404072277</v>
      </c>
      <c r="V124" s="19" t="n">
        <v>2258.26014299731</v>
      </c>
      <c r="W124" s="19" t="n">
        <v>23.1944951281709</v>
      </c>
      <c r="X124" s="19" t="n">
        <f aca="false">SUM(C124:W124)</f>
        <v>7945</v>
      </c>
      <c r="Y124" s="14"/>
      <c r="Z124" s="15"/>
    </row>
    <row r="125" customFormat="false" ht="15.95" hidden="false" customHeight="true" outlineLevel="0" collapsed="false">
      <c r="A125" s="37"/>
      <c r="B125" s="20" t="s">
        <v>32</v>
      </c>
      <c r="C125" s="21" t="n">
        <f aca="false">C119+C124</f>
        <v>249375.785508826</v>
      </c>
      <c r="D125" s="21" t="n">
        <f aca="false">D119+D124</f>
        <v>473934.121721335</v>
      </c>
      <c r="E125" s="21" t="n">
        <f aca="false">E119+E124</f>
        <v>140584.30213083</v>
      </c>
      <c r="F125" s="21" t="n">
        <f aca="false">F119+F124</f>
        <v>315669.915669675</v>
      </c>
      <c r="G125" s="21" t="n">
        <f aca="false">G119+G124</f>
        <v>153300.065385191</v>
      </c>
      <c r="H125" s="21" t="n">
        <f aca="false">H119+H124</f>
        <v>478496.230331858</v>
      </c>
      <c r="I125" s="21" t="n">
        <f aca="false">I119+I124</f>
        <v>196303.552473512</v>
      </c>
      <c r="J125" s="21" t="n">
        <f aca="false">J119+J124</f>
        <v>434062.302716683</v>
      </c>
      <c r="K125" s="21" t="n">
        <f aca="false">K119+K124</f>
        <v>331395.238626646</v>
      </c>
      <c r="L125" s="21" t="n">
        <f aca="false">L119+L124</f>
        <v>430164.73857393</v>
      </c>
      <c r="M125" s="21" t="n">
        <f aca="false">M119+M124</f>
        <v>290215.13311688</v>
      </c>
      <c r="N125" s="21" t="n">
        <f aca="false">N119+N124</f>
        <v>213741.71790278</v>
      </c>
      <c r="O125" s="21" t="n">
        <f aca="false">O119+O124</f>
        <v>136441.81907654</v>
      </c>
      <c r="P125" s="21" t="n">
        <f aca="false">P119+P124</f>
        <v>108096.685163627</v>
      </c>
      <c r="Q125" s="21" t="n">
        <f aca="false">Q119+Q124</f>
        <v>215679.112645983</v>
      </c>
      <c r="R125" s="21" t="n">
        <f aca="false">R119+R124</f>
        <v>250163.796805257</v>
      </c>
      <c r="S125" s="21" t="n">
        <f aca="false">S119+S124</f>
        <v>166873.218761222</v>
      </c>
      <c r="T125" s="21" t="n">
        <f aca="false">T119+T124</f>
        <v>219897.4776271</v>
      </c>
      <c r="U125" s="21" t="n">
        <f aca="false">U119+U124</f>
        <v>531587.431557171</v>
      </c>
      <c r="V125" s="21" t="n">
        <f aca="false">V119+V124</f>
        <v>294199.358175794</v>
      </c>
      <c r="W125" s="21" t="n">
        <f aca="false">W119+W124</f>
        <v>313039.776991463</v>
      </c>
      <c r="X125" s="13" t="n">
        <f aca="false">SUM(C125:W125)</f>
        <v>5943221.7809623</v>
      </c>
      <c r="Y125" s="14"/>
      <c r="Z125" s="15"/>
    </row>
    <row r="126" customFormat="false" ht="15.95" hidden="false" customHeight="true" outlineLevel="0" collapsed="false">
      <c r="A126" s="11" t="n">
        <v>3</v>
      </c>
      <c r="B126" s="17" t="s">
        <v>33</v>
      </c>
      <c r="C126" s="18" t="n">
        <v>121344.306650162</v>
      </c>
      <c r="D126" s="18" t="n">
        <v>116338.628236524</v>
      </c>
      <c r="E126" s="18" t="n">
        <v>1282254.27684932</v>
      </c>
      <c r="F126" s="18" t="n">
        <v>36928.0582985258</v>
      </c>
      <c r="G126" s="18" t="n">
        <v>1559332.35343711</v>
      </c>
      <c r="H126" s="18" t="n">
        <v>120370.83866142</v>
      </c>
      <c r="I126" s="18" t="n">
        <v>185245.748345678</v>
      </c>
      <c r="J126" s="18" t="n">
        <v>101598.208607707</v>
      </c>
      <c r="K126" s="18" t="n">
        <v>36598.69992594</v>
      </c>
      <c r="L126" s="18" t="n">
        <v>202481.242308378</v>
      </c>
      <c r="M126" s="18" t="n">
        <v>36473.3427740848</v>
      </c>
      <c r="N126" s="19" t="n">
        <v>40022.4260255606</v>
      </c>
      <c r="O126" s="18" t="n">
        <v>15902.6714124056</v>
      </c>
      <c r="P126" s="18" t="n">
        <v>44748.5963595977</v>
      </c>
      <c r="Q126" s="18" t="n">
        <v>92153.0043350382</v>
      </c>
      <c r="R126" s="18" t="n">
        <v>330808.65527336</v>
      </c>
      <c r="S126" s="18" t="n">
        <v>175299.955658299</v>
      </c>
      <c r="T126" s="18" t="n">
        <v>121471.663646492</v>
      </c>
      <c r="U126" s="18" t="n">
        <v>69529.7296357823</v>
      </c>
      <c r="V126" s="18" t="n">
        <v>289298.743966034</v>
      </c>
      <c r="W126" s="18" t="n">
        <v>274830.849592581</v>
      </c>
      <c r="X126" s="19" t="n">
        <f aca="false">SUM(C126:W126)</f>
        <v>5253032</v>
      </c>
      <c r="Y126" s="14"/>
      <c r="Z126" s="15"/>
    </row>
    <row r="127" customFormat="false" ht="15.95" hidden="false" customHeight="true" outlineLevel="0" collapsed="false">
      <c r="A127" s="11" t="n">
        <v>4</v>
      </c>
      <c r="B127" s="17" t="s">
        <v>34</v>
      </c>
      <c r="C127" s="18" t="n">
        <v>6058.63837256972</v>
      </c>
      <c r="D127" s="18" t="n">
        <v>7311.32582311201</v>
      </c>
      <c r="E127" s="18" t="n">
        <v>7651.46498371171</v>
      </c>
      <c r="F127" s="18" t="n">
        <v>4106.84884830881</v>
      </c>
      <c r="G127" s="18" t="n">
        <v>12154.652163674</v>
      </c>
      <c r="H127" s="18" t="n">
        <v>6851.399218366</v>
      </c>
      <c r="I127" s="18" t="n">
        <v>3725.60604114807</v>
      </c>
      <c r="J127" s="18" t="n">
        <v>5633.8847978169</v>
      </c>
      <c r="K127" s="18" t="n">
        <v>5249.86828869524</v>
      </c>
      <c r="L127" s="18" t="n">
        <v>7383.79195316829</v>
      </c>
      <c r="M127" s="18" t="n">
        <v>5288.10781852145</v>
      </c>
      <c r="N127" s="19" t="n">
        <v>4866.40667980951</v>
      </c>
      <c r="O127" s="18" t="n">
        <v>2170.84238122985</v>
      </c>
      <c r="P127" s="18" t="n">
        <v>2545.3361142139</v>
      </c>
      <c r="Q127" s="18" t="n">
        <v>3841.01972705031</v>
      </c>
      <c r="R127" s="18" t="n">
        <v>7199.23218992417</v>
      </c>
      <c r="S127" s="18" t="n">
        <v>4303.18155261634</v>
      </c>
      <c r="T127" s="18" t="n">
        <v>5412.45922403735</v>
      </c>
      <c r="U127" s="18" t="n">
        <v>6501.66623107714</v>
      </c>
      <c r="V127" s="18" t="n">
        <v>25782.5115210564</v>
      </c>
      <c r="W127" s="18" t="n">
        <v>4959.75606989283</v>
      </c>
      <c r="X127" s="19" t="n">
        <f aca="false">SUM(C127:W127)</f>
        <v>138998</v>
      </c>
      <c r="Y127" s="14"/>
      <c r="Z127" s="15"/>
    </row>
    <row r="128" customFormat="false" ht="15.95" hidden="false" customHeight="true" outlineLevel="0" collapsed="false">
      <c r="A128" s="11" t="n">
        <v>5</v>
      </c>
      <c r="B128" s="17" t="s">
        <v>35</v>
      </c>
      <c r="C128" s="18" t="n">
        <v>47494.785380321</v>
      </c>
      <c r="D128" s="18" t="n">
        <v>88517.1527913468</v>
      </c>
      <c r="E128" s="18" t="n">
        <v>298004.709036985</v>
      </c>
      <c r="F128" s="18" t="n">
        <v>107569.763433357</v>
      </c>
      <c r="G128" s="18" t="n">
        <v>234465.61995813</v>
      </c>
      <c r="H128" s="18" t="n">
        <v>129813.00265178</v>
      </c>
      <c r="I128" s="18" t="n">
        <v>65362.3054082344</v>
      </c>
      <c r="J128" s="18" t="n">
        <v>175028.767620377</v>
      </c>
      <c r="K128" s="18" t="n">
        <v>211857.737473831</v>
      </c>
      <c r="L128" s="18" t="n">
        <v>78489.4629797628</v>
      </c>
      <c r="M128" s="18" t="n">
        <v>234283.298325192</v>
      </c>
      <c r="N128" s="19" t="n">
        <v>121608.529169574</v>
      </c>
      <c r="O128" s="18" t="n">
        <v>52235.1478367062</v>
      </c>
      <c r="P128" s="18" t="n">
        <v>60621.9429518492</v>
      </c>
      <c r="Q128" s="18" t="n">
        <v>37193.6131193301</v>
      </c>
      <c r="R128" s="18" t="n">
        <v>173934.837822749</v>
      </c>
      <c r="S128" s="18" t="n">
        <v>121335.046720167</v>
      </c>
      <c r="T128" s="18" t="n">
        <v>89428.7609560362</v>
      </c>
      <c r="U128" s="18" t="n">
        <v>141755.069609212</v>
      </c>
      <c r="V128" s="18" t="n">
        <v>107569.763433357</v>
      </c>
      <c r="W128" s="18" t="n">
        <v>36099.6833217027</v>
      </c>
      <c r="X128" s="19" t="n">
        <f aca="false">SUM(C128:W128)</f>
        <v>2612669</v>
      </c>
      <c r="Y128" s="14"/>
      <c r="Z128" s="15"/>
    </row>
    <row r="129" customFormat="false" ht="15.95" hidden="false" customHeight="true" outlineLevel="0" collapsed="false">
      <c r="A129" s="37"/>
      <c r="B129" s="20" t="s">
        <v>36</v>
      </c>
      <c r="C129" s="21" t="n">
        <f aca="false">C126+C127+C128</f>
        <v>174897.730403053</v>
      </c>
      <c r="D129" s="21" t="n">
        <f aca="false">D126+D127+D128</f>
        <v>212167.106850983</v>
      </c>
      <c r="E129" s="21" t="n">
        <f aca="false">E126+E127+E128</f>
        <v>1587910.45087002</v>
      </c>
      <c r="F129" s="21" t="n">
        <f aca="false">F126+F127+F128</f>
        <v>148604.670580192</v>
      </c>
      <c r="G129" s="21" t="n">
        <f aca="false">G126+G127+G128</f>
        <v>1805952.62555891</v>
      </c>
      <c r="H129" s="21" t="n">
        <f aca="false">H126+H127+H128</f>
        <v>257035.240531566</v>
      </c>
      <c r="I129" s="21" t="n">
        <f aca="false">I126+I127+I128</f>
        <v>254333.65979506</v>
      </c>
      <c r="J129" s="21" t="n">
        <f aca="false">J126+J127+J128</f>
        <v>282260.861025901</v>
      </c>
      <c r="K129" s="21" t="n">
        <f aca="false">K126+K127+K128</f>
        <v>253706.305688466</v>
      </c>
      <c r="L129" s="21" t="n">
        <f aca="false">L126+L127+L128</f>
        <v>288354.497241309</v>
      </c>
      <c r="M129" s="21" t="n">
        <f aca="false">M126+M127+M128</f>
        <v>276044.748917798</v>
      </c>
      <c r="N129" s="21" t="n">
        <f aca="false">N126+N127+N128</f>
        <v>166497.361874944</v>
      </c>
      <c r="O129" s="21" t="n">
        <f aca="false">O126+O127+O128</f>
        <v>70308.6616303417</v>
      </c>
      <c r="P129" s="21" t="n">
        <f aca="false">P126+P127+P128</f>
        <v>107915.875425661</v>
      </c>
      <c r="Q129" s="21" t="n">
        <f aca="false">Q126+Q127+Q128</f>
        <v>133187.637181419</v>
      </c>
      <c r="R129" s="21" t="n">
        <f aca="false">R126+R127+R128</f>
        <v>511942.725286033</v>
      </c>
      <c r="S129" s="21" t="n">
        <f aca="false">S126+S127+S128</f>
        <v>300938.183931082</v>
      </c>
      <c r="T129" s="21" t="n">
        <f aca="false">T126+T127+T128</f>
        <v>216312.883826566</v>
      </c>
      <c r="U129" s="21" t="n">
        <f aca="false">U126+U127+U128</f>
        <v>217786.465476071</v>
      </c>
      <c r="V129" s="21" t="n">
        <f aca="false">V126+V127+V128</f>
        <v>422651.018920447</v>
      </c>
      <c r="W129" s="21" t="n">
        <f aca="false">W126+W127+W128</f>
        <v>315890.288984177</v>
      </c>
      <c r="X129" s="13" t="n">
        <f aca="false">SUM(C129:W129)</f>
        <v>8004699</v>
      </c>
      <c r="Y129" s="14"/>
      <c r="Z129" s="15"/>
    </row>
    <row r="130" customFormat="false" ht="15.95" hidden="false" customHeight="true" outlineLevel="0" collapsed="false">
      <c r="A130" s="37" t="n">
        <v>6</v>
      </c>
      <c r="B130" s="20" t="s">
        <v>37</v>
      </c>
      <c r="C130" s="21" t="n">
        <f aca="false">C131+C132</f>
        <v>324578.283925173</v>
      </c>
      <c r="D130" s="21" t="n">
        <f aca="false">D131+D132</f>
        <v>41705.8279838862</v>
      </c>
      <c r="E130" s="21" t="n">
        <f aca="false">E131+E132</f>
        <v>566652.582048506</v>
      </c>
      <c r="F130" s="21" t="n">
        <f aca="false">F131+F132</f>
        <v>30438.5842964908</v>
      </c>
      <c r="G130" s="21" t="n">
        <f aca="false">G131+G132</f>
        <v>830225.429276486</v>
      </c>
      <c r="H130" s="21" t="n">
        <f aca="false">H131+H132</f>
        <v>79811.7296422827</v>
      </c>
      <c r="I130" s="21" t="n">
        <f aca="false">I131+I132</f>
        <v>72690.0757821156</v>
      </c>
      <c r="J130" s="21" t="n">
        <f aca="false">J131+J132</f>
        <v>32359.4149490501</v>
      </c>
      <c r="K130" s="21" t="n">
        <f aca="false">K131+K132</f>
        <v>33933.1819266846</v>
      </c>
      <c r="L130" s="21" t="n">
        <f aca="false">L131+L132</f>
        <v>189714.017620187</v>
      </c>
      <c r="M130" s="21" t="n">
        <f aca="false">M131+M132</f>
        <v>43878.7174858602</v>
      </c>
      <c r="N130" s="21" t="n">
        <f aca="false">N131+N132</f>
        <v>10060.2552188005</v>
      </c>
      <c r="O130" s="21" t="n">
        <f aca="false">O131+O132</f>
        <v>15575.9927052237</v>
      </c>
      <c r="P130" s="21" t="n">
        <f aca="false">P131+P132</f>
        <v>28328.1695540897</v>
      </c>
      <c r="Q130" s="21" t="n">
        <f aca="false">Q131+Q132</f>
        <v>72707.6034967983</v>
      </c>
      <c r="R130" s="21" t="n">
        <f aca="false">R131+R132</f>
        <v>575351.520214911</v>
      </c>
      <c r="S130" s="21" t="n">
        <f aca="false">S131+S132</f>
        <v>115944.550259451</v>
      </c>
      <c r="T130" s="21" t="n">
        <f aca="false">T131+T132</f>
        <v>77813.160322043</v>
      </c>
      <c r="U130" s="21" t="n">
        <f aca="false">U131+U132</f>
        <v>43002.162151299</v>
      </c>
      <c r="V130" s="21" t="n">
        <f aca="false">V131+V132</f>
        <v>220614.612546632</v>
      </c>
      <c r="W130" s="21" t="n">
        <f aca="false">W131+W132</f>
        <v>45772.9421229407</v>
      </c>
      <c r="X130" s="13" t="n">
        <f aca="false">SUM(C130:W130)</f>
        <v>3451158.81352891</v>
      </c>
      <c r="Y130" s="14"/>
      <c r="Z130" s="15"/>
    </row>
    <row r="131" customFormat="false" ht="15.95" hidden="false" customHeight="true" outlineLevel="0" collapsed="false">
      <c r="A131" s="16" t="n">
        <v>6.1</v>
      </c>
      <c r="B131" s="17" t="s">
        <v>38</v>
      </c>
      <c r="C131" s="18" t="n">
        <v>318811.580867007</v>
      </c>
      <c r="D131" s="18" t="n">
        <v>37890.7236105048</v>
      </c>
      <c r="E131" s="18" t="n">
        <v>560592.235669712</v>
      </c>
      <c r="F131" s="18" t="n">
        <v>27813.8647690371</v>
      </c>
      <c r="G131" s="18" t="n">
        <v>808882.077456426</v>
      </c>
      <c r="H131" s="18" t="n">
        <v>73172.0024039436</v>
      </c>
      <c r="I131" s="18" t="n">
        <v>67601.0111561663</v>
      </c>
      <c r="J131" s="18" t="n">
        <v>28564.6397286352</v>
      </c>
      <c r="K131" s="18" t="n">
        <v>31195.5226605281</v>
      </c>
      <c r="L131" s="18" t="n">
        <v>183605.107153751</v>
      </c>
      <c r="M131" s="18" t="n">
        <v>37835.312067872</v>
      </c>
      <c r="N131" s="19" t="n">
        <v>6752.25027219472</v>
      </c>
      <c r="O131" s="18" t="n">
        <v>12089.5429714675</v>
      </c>
      <c r="P131" s="18" t="n">
        <v>24485.9596434196</v>
      </c>
      <c r="Q131" s="18" t="n">
        <v>69583.6903242782</v>
      </c>
      <c r="R131" s="18" t="n">
        <v>570814.730911218</v>
      </c>
      <c r="S131" s="18" t="n">
        <v>111090.400290004</v>
      </c>
      <c r="T131" s="18" t="n">
        <v>73295.57077393</v>
      </c>
      <c r="U131" s="18" t="n">
        <v>37777.5698389063</v>
      </c>
      <c r="V131" s="18" t="n">
        <v>214366.786201592</v>
      </c>
      <c r="W131" s="18" t="n">
        <v>38495.8421229407</v>
      </c>
      <c r="X131" s="19" t="n">
        <f aca="false">SUM(C131:W131)</f>
        <v>3334716.42089353</v>
      </c>
      <c r="Y131" s="14"/>
      <c r="Z131" s="15"/>
    </row>
    <row r="132" customFormat="false" ht="15.95" hidden="false" customHeight="true" outlineLevel="0" collapsed="false">
      <c r="A132" s="16" t="n">
        <v>6.2</v>
      </c>
      <c r="B132" s="17" t="s">
        <v>39</v>
      </c>
      <c r="C132" s="18" t="n">
        <v>5766.70305816626</v>
      </c>
      <c r="D132" s="18" t="n">
        <v>3815.10437338144</v>
      </c>
      <c r="E132" s="18" t="n">
        <v>6060.34637879361</v>
      </c>
      <c r="F132" s="18" t="n">
        <v>2624.71952745366</v>
      </c>
      <c r="G132" s="18" t="n">
        <v>21343.3518200599</v>
      </c>
      <c r="H132" s="18" t="n">
        <v>6639.7272383391</v>
      </c>
      <c r="I132" s="18" t="n">
        <v>5089.06462594931</v>
      </c>
      <c r="J132" s="18" t="n">
        <v>3794.77522041493</v>
      </c>
      <c r="K132" s="18" t="n">
        <v>2737.65926615649</v>
      </c>
      <c r="L132" s="18" t="n">
        <v>6108.91046643583</v>
      </c>
      <c r="M132" s="18" t="n">
        <v>6043.40541798819</v>
      </c>
      <c r="N132" s="19" t="n">
        <v>3308.00494660576</v>
      </c>
      <c r="O132" s="18" t="n">
        <v>3486.44973375622</v>
      </c>
      <c r="P132" s="18" t="n">
        <v>3842.20991067012</v>
      </c>
      <c r="Q132" s="18" t="n">
        <v>3123.91317252015</v>
      </c>
      <c r="R132" s="18" t="n">
        <v>4536.7893036925</v>
      </c>
      <c r="S132" s="18" t="n">
        <v>4854.14996944744</v>
      </c>
      <c r="T132" s="18" t="n">
        <v>4517.58954811302</v>
      </c>
      <c r="U132" s="18" t="n">
        <v>5224.5923123927</v>
      </c>
      <c r="V132" s="18" t="n">
        <v>6247.8263450403</v>
      </c>
      <c r="W132" s="18" t="n">
        <v>7277.1</v>
      </c>
      <c r="X132" s="19" t="n">
        <f aca="false">SUM(C132:W132)</f>
        <v>116442.392635377</v>
      </c>
      <c r="Y132" s="14"/>
      <c r="Z132" s="15"/>
    </row>
    <row r="133" customFormat="false" ht="15.95" hidden="false" customHeight="true" outlineLevel="0" collapsed="false">
      <c r="A133" s="37" t="n">
        <v>7</v>
      </c>
      <c r="B133" s="20" t="s">
        <v>60</v>
      </c>
      <c r="C133" s="21" t="n">
        <f aca="false">C135+C136+C137+C138+C139</f>
        <v>99661.5031159953</v>
      </c>
      <c r="D133" s="21" t="n">
        <f aca="false">D135+D136+D137+D138+D139</f>
        <v>35903.976504055</v>
      </c>
      <c r="E133" s="21" t="n">
        <f aca="false">E135+E136+E137+E138+E139</f>
        <v>314001.775234727</v>
      </c>
      <c r="F133" s="21" t="n">
        <f aca="false">F135+F136+F137+F138+F139</f>
        <v>29599.6730967953</v>
      </c>
      <c r="G133" s="21" t="n">
        <f aca="false">G135+G136+G137+G138+G139</f>
        <v>347123.442127333</v>
      </c>
      <c r="H133" s="21" t="n">
        <f aca="false">H135+H136+H137+H138+H139</f>
        <v>55343.3626538721</v>
      </c>
      <c r="I133" s="21" t="n">
        <f aca="false">I135+I136+I137+I138+I139</f>
        <v>58256.671355766</v>
      </c>
      <c r="J133" s="21" t="n">
        <f aca="false">J135+J136+J137+J138+J139</f>
        <v>44242.4594519127</v>
      </c>
      <c r="K133" s="21" t="n">
        <f aca="false">K135+K136+K137+K138+K139</f>
        <v>20069.4337900937</v>
      </c>
      <c r="L133" s="21" t="n">
        <f aca="false">L135+L136+L137+L138+L139</f>
        <v>64640.4746316147</v>
      </c>
      <c r="M133" s="21" t="n">
        <f aca="false">M135+M136+M137+M138+M139</f>
        <v>27645.2311441132</v>
      </c>
      <c r="N133" s="21" t="n">
        <f aca="false">N135+N136+N137+N138+N139</f>
        <v>26099.2517183839</v>
      </c>
      <c r="O133" s="21" t="n">
        <f aca="false">O135+O136+O137+O138+O139</f>
        <v>21448.6531868457</v>
      </c>
      <c r="P133" s="21" t="n">
        <f aca="false">P135+P136+P137+P138+P139</f>
        <v>17945.1374929262</v>
      </c>
      <c r="Q133" s="21" t="n">
        <f aca="false">Q135+Q136+Q137+Q138+Q139</f>
        <v>49891.2985418873</v>
      </c>
      <c r="R133" s="21" t="n">
        <f aca="false">R135+R136+R137+R138+R139</f>
        <v>50009.4315897954</v>
      </c>
      <c r="S133" s="21" t="n">
        <f aca="false">S135+S136+S137+S138+S139</f>
        <v>68431.4580496004</v>
      </c>
      <c r="T133" s="21" t="n">
        <f aca="false">T135+T136+T137+T138+T139</f>
        <v>98743.8356335585</v>
      </c>
      <c r="U133" s="21" t="n">
        <f aca="false">U135+U136+U137+U138+U139</f>
        <v>23240.9542951468</v>
      </c>
      <c r="V133" s="21" t="n">
        <f aca="false">V135+V136+V137+V138+V139</f>
        <v>52177.2247307409</v>
      </c>
      <c r="W133" s="21" t="n">
        <f aca="false">W135+W136+W137+W138+W139</f>
        <v>125067.380787113</v>
      </c>
      <c r="X133" s="13" t="n">
        <f aca="false">SUM(C133:W133)</f>
        <v>1629542.62913228</v>
      </c>
      <c r="Y133" s="14"/>
      <c r="Z133" s="15"/>
    </row>
    <row r="134" customFormat="false" ht="15.95" hidden="false" customHeight="true" outlineLevel="0" collapsed="false">
      <c r="A134" s="20"/>
      <c r="B134" s="20" t="s">
        <v>61</v>
      </c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38"/>
      <c r="O134" s="26"/>
      <c r="P134" s="26"/>
      <c r="Q134" s="26"/>
      <c r="R134" s="26"/>
      <c r="S134" s="26"/>
      <c r="T134" s="26"/>
      <c r="U134" s="26"/>
      <c r="V134" s="26"/>
      <c r="W134" s="18"/>
      <c r="X134" s="13"/>
      <c r="Y134" s="14"/>
      <c r="Z134" s="15"/>
    </row>
    <row r="135" customFormat="false" ht="15.95" hidden="false" customHeight="true" outlineLevel="0" collapsed="false">
      <c r="A135" s="16" t="n">
        <v>7.1</v>
      </c>
      <c r="B135" s="17" t="s">
        <v>42</v>
      </c>
      <c r="C135" s="18" t="n">
        <v>5357.2669298512</v>
      </c>
      <c r="D135" s="18" t="n">
        <v>5069.80382629821</v>
      </c>
      <c r="E135" s="18" t="n">
        <v>8610.82660188278</v>
      </c>
      <c r="F135" s="18" t="n">
        <v>3946.08442150015</v>
      </c>
      <c r="G135" s="18" t="n">
        <v>2391.17036137261</v>
      </c>
      <c r="H135" s="18" t="n">
        <v>2012.24172487094</v>
      </c>
      <c r="I135" s="18" t="n">
        <v>3998.35044032797</v>
      </c>
      <c r="J135" s="18" t="n">
        <v>13719.8299423019</v>
      </c>
      <c r="K135" s="18" t="n">
        <v>2365.0373519587</v>
      </c>
      <c r="L135" s="18" t="n">
        <v>5814.59459459459</v>
      </c>
      <c r="M135" s="18" t="n">
        <v>3449.55724263589</v>
      </c>
      <c r="N135" s="19" t="n">
        <v>4769.27421803826</v>
      </c>
      <c r="O135" s="18" t="n">
        <v>0</v>
      </c>
      <c r="P135" s="18" t="n">
        <v>5879.92711812937</v>
      </c>
      <c r="Q135" s="18" t="n">
        <v>16032.6012754327</v>
      </c>
      <c r="R135" s="18" t="n">
        <v>12125.7163680534</v>
      </c>
      <c r="S135" s="18" t="n">
        <v>15483.8080777407</v>
      </c>
      <c r="T135" s="18" t="n">
        <v>9538.54843607653</v>
      </c>
      <c r="U135" s="18" t="n">
        <v>1933.84269662921</v>
      </c>
      <c r="V135" s="18" t="n">
        <v>5945.25964166414</v>
      </c>
      <c r="W135" s="18" t="n">
        <v>86696.625873064</v>
      </c>
      <c r="X135" s="19" t="n">
        <f aca="false">SUM(C135:W135)</f>
        <v>215140.367142423</v>
      </c>
      <c r="Y135" s="14"/>
      <c r="Z135" s="15"/>
    </row>
    <row r="136" customFormat="false" ht="15.95" hidden="false" customHeight="true" outlineLevel="0" collapsed="false">
      <c r="A136" s="16" t="n">
        <v>7.2</v>
      </c>
      <c r="B136" s="17" t="s">
        <v>43</v>
      </c>
      <c r="C136" s="18" t="n">
        <v>72150.8873688519</v>
      </c>
      <c r="D136" s="18" t="n">
        <v>24396.8800734206</v>
      </c>
      <c r="E136" s="18" t="n">
        <v>262306.352743349</v>
      </c>
      <c r="F136" s="18" t="n">
        <v>14239.7637212282</v>
      </c>
      <c r="G136" s="18" t="n">
        <v>185599.942678858</v>
      </c>
      <c r="H136" s="18" t="n">
        <v>37361.9777347269</v>
      </c>
      <c r="I136" s="18" t="n">
        <v>45384.3786927266</v>
      </c>
      <c r="J136" s="18" t="n">
        <v>24106.2491041314</v>
      </c>
      <c r="K136" s="18" t="n">
        <v>12627.4524795031</v>
      </c>
      <c r="L136" s="18" t="n">
        <v>43133.8320953617</v>
      </c>
      <c r="M136" s="18" t="n">
        <v>17384.6203730661</v>
      </c>
      <c r="N136" s="19" t="n">
        <v>15136.4263942966</v>
      </c>
      <c r="O136" s="18" t="n">
        <v>16887.5670913709</v>
      </c>
      <c r="P136" s="18" t="n">
        <v>8562.85468812919</v>
      </c>
      <c r="Q136" s="18" t="n">
        <v>25887.8508933513</v>
      </c>
      <c r="R136" s="18" t="n">
        <v>25060.252251473</v>
      </c>
      <c r="S136" s="18" t="n">
        <v>39716.4045126388</v>
      </c>
      <c r="T136" s="18" t="n">
        <v>70578.5929280335</v>
      </c>
      <c r="U136" s="18" t="n">
        <v>14054.7801765204</v>
      </c>
      <c r="V136" s="18" t="n">
        <v>30761.6744262747</v>
      </c>
      <c r="W136" s="18" t="n">
        <v>28904.521562542</v>
      </c>
      <c r="X136" s="19" t="n">
        <f aca="false">SUM(C136:W136)</f>
        <v>1014243.26198985</v>
      </c>
      <c r="Y136" s="14"/>
      <c r="Z136" s="15"/>
    </row>
    <row r="137" customFormat="false" ht="15.95" hidden="false" customHeight="true" outlineLevel="0" collapsed="false">
      <c r="A137" s="16" t="n">
        <v>7.3</v>
      </c>
      <c r="B137" s="17" t="s">
        <v>44</v>
      </c>
      <c r="C137" s="18" t="n">
        <v>10203.9494106129</v>
      </c>
      <c r="D137" s="18" t="n">
        <v>2741.8768070755</v>
      </c>
      <c r="E137" s="18" t="n">
        <v>39070.7447888155</v>
      </c>
      <c r="F137" s="18" t="n">
        <v>1365.60660614917</v>
      </c>
      <c r="G137" s="18" t="n">
        <v>27159.0651062864</v>
      </c>
      <c r="H137" s="18" t="n">
        <v>4693.75896774357</v>
      </c>
      <c r="I137" s="18" t="n">
        <v>6386.16032216759</v>
      </c>
      <c r="J137" s="18" t="n">
        <v>2868.72915327872</v>
      </c>
      <c r="K137" s="18" t="n">
        <v>1311.39999936531</v>
      </c>
      <c r="L137" s="18" t="n">
        <v>5685.69544024334</v>
      </c>
      <c r="M137" s="18" t="n">
        <v>1838.3593079363</v>
      </c>
      <c r="N137" s="19" t="n">
        <v>1893.67670584278</v>
      </c>
      <c r="O137" s="18" t="n">
        <v>2462.6239188488</v>
      </c>
      <c r="P137" s="18" t="n">
        <v>938.174182164952</v>
      </c>
      <c r="Q137" s="18" t="n">
        <v>3901.76489731543</v>
      </c>
      <c r="R137" s="18" t="n">
        <v>3220.18346447572</v>
      </c>
      <c r="S137" s="18" t="n">
        <v>5482.64282302838</v>
      </c>
      <c r="T137" s="18" t="n">
        <v>9705.42635478102</v>
      </c>
      <c r="U137" s="18" t="n">
        <v>1343.39078369677</v>
      </c>
      <c r="V137" s="18" t="n">
        <v>3909.54043517377</v>
      </c>
      <c r="W137" s="18" t="n">
        <v>3828.23052499798</v>
      </c>
      <c r="X137" s="19" t="n">
        <f aca="false">SUM(C137:W137)</f>
        <v>140011</v>
      </c>
      <c r="Y137" s="14"/>
      <c r="Z137" s="15"/>
    </row>
    <row r="138" customFormat="false" ht="15.95" hidden="false" customHeight="true" outlineLevel="0" collapsed="false">
      <c r="A138" s="16" t="n">
        <v>7.4</v>
      </c>
      <c r="B138" s="17" t="s">
        <v>45</v>
      </c>
      <c r="C138" s="18" t="n">
        <v>240.521620361083</v>
      </c>
      <c r="D138" s="18" t="n">
        <v>256.138318398309</v>
      </c>
      <c r="E138" s="18" t="n">
        <v>120.019432732364</v>
      </c>
      <c r="F138" s="18" t="n">
        <v>694.259854451213</v>
      </c>
      <c r="G138" s="18" t="n">
        <v>168.978815558626</v>
      </c>
      <c r="H138" s="18" t="n">
        <v>902.786224993347</v>
      </c>
      <c r="I138" s="18" t="n">
        <v>50.7142602671113</v>
      </c>
      <c r="J138" s="18" t="n">
        <v>907.95102160883</v>
      </c>
      <c r="K138" s="18" t="n">
        <v>1038.21882475472</v>
      </c>
      <c r="L138" s="18" t="n">
        <v>1501.26026467407</v>
      </c>
      <c r="M138" s="18" t="n">
        <v>794.081614786989</v>
      </c>
      <c r="N138" s="19" t="n">
        <v>121.261794518352</v>
      </c>
      <c r="O138" s="18" t="n">
        <v>307.628202759757</v>
      </c>
      <c r="P138" s="18" t="n">
        <v>756.917861151401</v>
      </c>
      <c r="Q138" s="18" t="n">
        <v>0</v>
      </c>
      <c r="R138" s="18" t="n">
        <v>430.047376661798</v>
      </c>
      <c r="S138" s="18" t="n">
        <v>141.665664632203</v>
      </c>
      <c r="T138" s="18" t="n">
        <v>290.214878541398</v>
      </c>
      <c r="U138" s="18" t="n">
        <v>1001.946018777</v>
      </c>
      <c r="V138" s="18" t="n">
        <v>558.348229165601</v>
      </c>
      <c r="W138" s="18" t="n">
        <v>490.039721205827</v>
      </c>
      <c r="X138" s="19" t="n">
        <f aca="false">SUM(C138:W138)</f>
        <v>10773</v>
      </c>
      <c r="Y138" s="14"/>
      <c r="Z138" s="15"/>
    </row>
    <row r="139" customFormat="false" ht="15.95" hidden="false" customHeight="true" outlineLevel="0" collapsed="false">
      <c r="A139" s="17" t="n">
        <v>7.5</v>
      </c>
      <c r="B139" s="17" t="s">
        <v>46</v>
      </c>
      <c r="C139" s="18" t="n">
        <v>11708.8777863182</v>
      </c>
      <c r="D139" s="18" t="n">
        <v>3439.27747886241</v>
      </c>
      <c r="E139" s="18" t="n">
        <v>3893.83166794773</v>
      </c>
      <c r="F139" s="18" t="n">
        <v>9353.95849346658</v>
      </c>
      <c r="G139" s="18" t="n">
        <v>131804.285165257</v>
      </c>
      <c r="H139" s="18" t="n">
        <v>10372.5980015373</v>
      </c>
      <c r="I139" s="18" t="n">
        <v>2437.06764027671</v>
      </c>
      <c r="J139" s="18" t="n">
        <v>2639.70023059185</v>
      </c>
      <c r="K139" s="18" t="n">
        <v>2727.32513451191</v>
      </c>
      <c r="L139" s="18" t="n">
        <v>8505.09223674097</v>
      </c>
      <c r="M139" s="18" t="n">
        <v>4178.61260568794</v>
      </c>
      <c r="N139" s="19" t="n">
        <v>4178.61260568793</v>
      </c>
      <c r="O139" s="18" t="n">
        <v>1790.83397386626</v>
      </c>
      <c r="P139" s="18" t="n">
        <v>1807.26364335127</v>
      </c>
      <c r="Q139" s="18" t="n">
        <v>4069.08147578786</v>
      </c>
      <c r="R139" s="18" t="n">
        <v>9173.23212913144</v>
      </c>
      <c r="S139" s="18" t="n">
        <v>7606.93697156034</v>
      </c>
      <c r="T139" s="18" t="n">
        <v>8631.05303612606</v>
      </c>
      <c r="U139" s="18" t="n">
        <v>4906.99461952345</v>
      </c>
      <c r="V139" s="18" t="n">
        <v>11002.4019984627</v>
      </c>
      <c r="W139" s="18" t="n">
        <v>5147.96310530361</v>
      </c>
      <c r="X139" s="19" t="n">
        <f aca="false">SUM(C139:W139)</f>
        <v>249374.999999999</v>
      </c>
      <c r="Y139" s="14"/>
      <c r="Z139" s="15"/>
    </row>
    <row r="140" customFormat="false" ht="15.95" hidden="false" customHeight="true" outlineLevel="0" collapsed="false">
      <c r="A140" s="11" t="n">
        <v>8</v>
      </c>
      <c r="B140" s="17" t="s">
        <v>47</v>
      </c>
      <c r="C140" s="18" t="n">
        <v>60225.4509157682</v>
      </c>
      <c r="D140" s="18" t="n">
        <v>31251.032911154</v>
      </c>
      <c r="E140" s="18" t="n">
        <v>142640.408305476</v>
      </c>
      <c r="F140" s="18" t="n">
        <v>13749.5558171289</v>
      </c>
      <c r="G140" s="18" t="n">
        <v>429830.885446584</v>
      </c>
      <c r="H140" s="18" t="n">
        <v>45112.921700645</v>
      </c>
      <c r="I140" s="18" t="n">
        <v>30539.5907528603</v>
      </c>
      <c r="J140" s="18" t="n">
        <v>18654.7622769434</v>
      </c>
      <c r="K140" s="18" t="n">
        <v>15367.150619144</v>
      </c>
      <c r="L140" s="18" t="n">
        <v>47793.9353076887</v>
      </c>
      <c r="M140" s="18" t="n">
        <v>32194.6298789962</v>
      </c>
      <c r="N140" s="18" t="n">
        <v>17651.254390508</v>
      </c>
      <c r="O140" s="18" t="n">
        <v>8395.01746786572</v>
      </c>
      <c r="P140" s="18" t="n">
        <v>15936.304345779</v>
      </c>
      <c r="Q140" s="18" t="n">
        <v>105548.060831489</v>
      </c>
      <c r="R140" s="18" t="n">
        <v>39511.2508121851</v>
      </c>
      <c r="S140" s="18" t="n">
        <v>34748.3327840294</v>
      </c>
      <c r="T140" s="18" t="n">
        <v>59042.2102735534</v>
      </c>
      <c r="U140" s="18" t="n">
        <v>22032.2403126324</v>
      </c>
      <c r="V140" s="18" t="n">
        <v>61393.7138283347</v>
      </c>
      <c r="W140" s="18" t="n">
        <v>40829.2910212345</v>
      </c>
      <c r="X140" s="19" t="n">
        <f aca="false">SUM(C140:W140)</f>
        <v>1272448</v>
      </c>
      <c r="Y140" s="14"/>
      <c r="Z140" s="15"/>
    </row>
    <row r="141" customFormat="false" ht="15.95" hidden="false" customHeight="true" outlineLevel="0" collapsed="false">
      <c r="A141" s="11" t="n">
        <v>9</v>
      </c>
      <c r="B141" s="17" t="s">
        <v>62</v>
      </c>
      <c r="C141" s="18" t="n">
        <v>181716.561016401</v>
      </c>
      <c r="D141" s="18" t="n">
        <v>191839.077531383</v>
      </c>
      <c r="E141" s="18" t="n">
        <v>252364.996158808</v>
      </c>
      <c r="F141" s="18" t="n">
        <v>139571.7419305</v>
      </c>
      <c r="G141" s="18" t="n">
        <v>924903.840699322</v>
      </c>
      <c r="H141" s="18" t="n">
        <v>269627.521072228</v>
      </c>
      <c r="I141" s="18" t="n">
        <v>130223.409181673</v>
      </c>
      <c r="J141" s="18" t="n">
        <v>135269.318222973</v>
      </c>
      <c r="K141" s="18" t="n">
        <v>132078.677058974</v>
      </c>
      <c r="L141" s="18" t="n">
        <v>194371.579947741</v>
      </c>
      <c r="M141" s="18" t="n">
        <v>186598.706989307</v>
      </c>
      <c r="N141" s="19" t="n">
        <v>98522.3031154711</v>
      </c>
      <c r="O141" s="18" t="n">
        <v>77778.3499530584</v>
      </c>
      <c r="P141" s="18" t="n">
        <v>84012.6989597854</v>
      </c>
      <c r="Q141" s="18" t="n">
        <v>101585.792706477</v>
      </c>
      <c r="R141" s="18" t="n">
        <v>166623.51515011</v>
      </c>
      <c r="S141" s="18" t="n">
        <v>115032.087451911</v>
      </c>
      <c r="T141" s="18" t="n">
        <v>160603.837774429</v>
      </c>
      <c r="U141" s="18" t="n">
        <v>177789.497399453</v>
      </c>
      <c r="V141" s="18" t="n">
        <v>172971.726936867</v>
      </c>
      <c r="W141" s="18" t="n">
        <v>154690.335604962</v>
      </c>
      <c r="X141" s="19" t="n">
        <f aca="false">SUM(C141:W141)</f>
        <v>4048175.57486183</v>
      </c>
      <c r="Y141" s="14"/>
      <c r="Z141" s="15"/>
    </row>
    <row r="142" customFormat="false" ht="15.95" hidden="false" customHeight="true" outlineLevel="0" collapsed="false">
      <c r="A142" s="11"/>
      <c r="B142" s="17" t="s">
        <v>63</v>
      </c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38"/>
      <c r="O142" s="26"/>
      <c r="P142" s="26"/>
      <c r="Q142" s="26"/>
      <c r="R142" s="26"/>
      <c r="S142" s="26"/>
      <c r="T142" s="26"/>
      <c r="U142" s="26"/>
      <c r="V142" s="26"/>
      <c r="W142" s="18"/>
      <c r="X142" s="19"/>
      <c r="Y142" s="14"/>
      <c r="Z142" s="15"/>
    </row>
    <row r="143" customFormat="false" ht="15.95" hidden="false" customHeight="true" outlineLevel="0" collapsed="false">
      <c r="A143" s="11" t="n">
        <v>10</v>
      </c>
      <c r="B143" s="17" t="s">
        <v>50</v>
      </c>
      <c r="C143" s="18" t="n">
        <v>34671.3153419148</v>
      </c>
      <c r="D143" s="18" t="n">
        <v>28593.79333364</v>
      </c>
      <c r="E143" s="18" t="n">
        <v>23104.6028539503</v>
      </c>
      <c r="F143" s="18" t="n">
        <v>20929.8850525395</v>
      </c>
      <c r="G143" s="18" t="n">
        <v>56407.4640747058</v>
      </c>
      <c r="H143" s="18" t="n">
        <v>39970.6876057167</v>
      </c>
      <c r="I143" s="18" t="n">
        <v>21015.5719404403</v>
      </c>
      <c r="J143" s="18" t="n">
        <v>22245.4001030894</v>
      </c>
      <c r="K143" s="18" t="n">
        <v>17510.8980042962</v>
      </c>
      <c r="L143" s="18" t="n">
        <v>49747.9201904543</v>
      </c>
      <c r="M143" s="18" t="n">
        <v>23748.4818831275</v>
      </c>
      <c r="N143" s="19" t="n">
        <v>17057.0699119375</v>
      </c>
      <c r="O143" s="18" t="n">
        <v>10404.4694076604</v>
      </c>
      <c r="P143" s="18" t="n">
        <v>17564.9919979504</v>
      </c>
      <c r="Q143" s="18" t="n">
        <v>53665.2014702476</v>
      </c>
      <c r="R143" s="18" t="n">
        <v>22457.3342375168</v>
      </c>
      <c r="S143" s="18" t="n">
        <v>16911.6278808885</v>
      </c>
      <c r="T143" s="18" t="n">
        <v>37521.7361354768</v>
      </c>
      <c r="U143" s="18" t="n">
        <v>29646.9273349455</v>
      </c>
      <c r="V143" s="18" t="n">
        <v>28294.8998926898</v>
      </c>
      <c r="W143" s="18" t="n">
        <v>17085.7213468119</v>
      </c>
      <c r="X143" s="19" t="n">
        <f aca="false">SUM(C143:W143)</f>
        <v>588556</v>
      </c>
      <c r="Y143" s="14"/>
      <c r="Z143" s="15"/>
    </row>
    <row r="144" customFormat="false" ht="15.95" hidden="false" customHeight="true" outlineLevel="0" collapsed="false">
      <c r="A144" s="11" t="n">
        <v>11</v>
      </c>
      <c r="B144" s="17" t="s">
        <v>51</v>
      </c>
      <c r="C144" s="18" t="n">
        <v>54104.331466463</v>
      </c>
      <c r="D144" s="18" t="n">
        <v>80346.6532723447</v>
      </c>
      <c r="E144" s="18" t="n">
        <v>51944.0099452688</v>
      </c>
      <c r="F144" s="18" t="n">
        <v>52047.8531801628</v>
      </c>
      <c r="G144" s="18" t="n">
        <v>104601.504346296</v>
      </c>
      <c r="H144" s="18" t="n">
        <v>88512.2251623447</v>
      </c>
      <c r="I144" s="18" t="n">
        <v>56297.7928189091</v>
      </c>
      <c r="J144" s="18" t="n">
        <v>62807.0443016611</v>
      </c>
      <c r="K144" s="18" t="n">
        <v>49040.4888617828</v>
      </c>
      <c r="L144" s="18" t="n">
        <v>77994.7070474872</v>
      </c>
      <c r="M144" s="18" t="n">
        <v>65406.5897823796</v>
      </c>
      <c r="N144" s="19" t="n">
        <v>56167.5782857146</v>
      </c>
      <c r="O144" s="18" t="n">
        <v>41988.5022278251</v>
      </c>
      <c r="P144" s="18" t="n">
        <v>40589.8359686929</v>
      </c>
      <c r="Q144" s="18" t="n">
        <v>44618.1185940965</v>
      </c>
      <c r="R144" s="18" t="n">
        <v>55443.8824144212</v>
      </c>
      <c r="S144" s="18" t="n">
        <v>51106.1888135085</v>
      </c>
      <c r="T144" s="18" t="n">
        <v>61233.7678241385</v>
      </c>
      <c r="U144" s="18" t="n">
        <v>77593.659368007</v>
      </c>
      <c r="V144" s="18" t="n">
        <v>76575.8813122408</v>
      </c>
      <c r="W144" s="18" t="n">
        <v>58265.7075740881</v>
      </c>
      <c r="X144" s="19" t="n">
        <f aca="false">SUM(C144:W144)</f>
        <v>1306686.32256783</v>
      </c>
      <c r="Y144" s="14"/>
      <c r="Z144" s="15"/>
    </row>
    <row r="145" customFormat="false" ht="15.95" hidden="false" customHeight="true" outlineLevel="0" collapsed="false">
      <c r="A145" s="37"/>
      <c r="B145" s="20" t="s">
        <v>52</v>
      </c>
      <c r="C145" s="21" t="n">
        <f aca="false">C130+C133+C140+C141+C143+C144</f>
        <v>754957.445781716</v>
      </c>
      <c r="D145" s="21" t="n">
        <f aca="false">D130+D133+D140+D141+D143+D144</f>
        <v>409640.361536463</v>
      </c>
      <c r="E145" s="21" t="n">
        <f aca="false">E130+E133+E140+E141+E143+E144</f>
        <v>1350708.37454674</v>
      </c>
      <c r="F145" s="21" t="n">
        <f aca="false">F130+F133+F140+F141+F143+F144</f>
        <v>286337.293373617</v>
      </c>
      <c r="G145" s="21" t="n">
        <f aca="false">G130+G133+G140+G141+G143+G144</f>
        <v>2693092.56597073</v>
      </c>
      <c r="H145" s="21" t="n">
        <f aca="false">H130+H133+H140+H141+H143+H144</f>
        <v>578378.447837089</v>
      </c>
      <c r="I145" s="21" t="n">
        <f aca="false">I130+I133+I140+I141+I143+I144</f>
        <v>369023.111831764</v>
      </c>
      <c r="J145" s="21" t="n">
        <f aca="false">J130+J133+J140+J141+J143+J144</f>
        <v>315578.39930563</v>
      </c>
      <c r="K145" s="21" t="n">
        <f aca="false">K130+K133+K140+K141+K143+K144</f>
        <v>267999.830260975</v>
      </c>
      <c r="L145" s="21" t="n">
        <f aca="false">L130+L133+L140+L141+L143+L144</f>
        <v>624262.634745173</v>
      </c>
      <c r="M145" s="21" t="n">
        <f aca="false">M130+M133+M140+M141+M143+M144</f>
        <v>379472.357163784</v>
      </c>
      <c r="N145" s="21" t="n">
        <f aca="false">N130+N133+N140+N141+N143+N144</f>
        <v>225557.712640816</v>
      </c>
      <c r="O145" s="21" t="n">
        <f aca="false">O130+O133+O140+O141+O143+O144</f>
        <v>175590.984948479</v>
      </c>
      <c r="P145" s="21" t="n">
        <f aca="false">P130+P133+P140+P141+P143+P144</f>
        <v>204377.138319224</v>
      </c>
      <c r="Q145" s="21" t="n">
        <f aca="false">Q130+Q133+Q140+Q141+Q143+Q144</f>
        <v>428016.075640996</v>
      </c>
      <c r="R145" s="21" t="n">
        <f aca="false">R130+R133+R140+R141+R143+R144</f>
        <v>909396.934418939</v>
      </c>
      <c r="S145" s="21" t="n">
        <f aca="false">S130+S133+S140+S141+S143+S144</f>
        <v>402174.245239389</v>
      </c>
      <c r="T145" s="21" t="n">
        <f aca="false">T130+T133+T140+T141+T143+T144</f>
        <v>494958.547963199</v>
      </c>
      <c r="U145" s="21" t="n">
        <f aca="false">U130+U133+U140+U141+U143+U144</f>
        <v>373305.440861484</v>
      </c>
      <c r="V145" s="21" t="n">
        <f aca="false">V130+V133+V140+V141+V143+V144</f>
        <v>612028.059247506</v>
      </c>
      <c r="W145" s="21" t="n">
        <f aca="false">W130+W133+W140+W141+W143+W144</f>
        <v>441711.378457151</v>
      </c>
      <c r="X145" s="13" t="n">
        <f aca="false">SUM(C145:W145)</f>
        <v>12296567.3400909</v>
      </c>
      <c r="Y145" s="14"/>
      <c r="Z145" s="15"/>
    </row>
    <row r="146" customFormat="false" ht="15.95" hidden="false" customHeight="true" outlineLevel="0" collapsed="false">
      <c r="A146" s="37" t="n">
        <v>12</v>
      </c>
      <c r="B146" s="20" t="s">
        <v>64</v>
      </c>
      <c r="C146" s="21" t="n">
        <f aca="false">C125+C129+C145</f>
        <v>1179230.96169359</v>
      </c>
      <c r="D146" s="21" t="n">
        <f aca="false">D125+D129+D145</f>
        <v>1095741.59010878</v>
      </c>
      <c r="E146" s="21" t="n">
        <f aca="false">E125+E129+E145</f>
        <v>3079203.12754758</v>
      </c>
      <c r="F146" s="21" t="n">
        <f aca="false">F125+F129+F145</f>
        <v>750611.879623484</v>
      </c>
      <c r="G146" s="21" t="n">
        <f aca="false">G125+G129+G145</f>
        <v>4652345.25691483</v>
      </c>
      <c r="H146" s="21" t="n">
        <f aca="false">H125+H129+H145</f>
        <v>1313909.91870051</v>
      </c>
      <c r="I146" s="21" t="n">
        <f aca="false">I125+I129+I145</f>
        <v>819660.324100336</v>
      </c>
      <c r="J146" s="21" t="n">
        <f aca="false">J125+J129+J145</f>
        <v>1031901.56304821</v>
      </c>
      <c r="K146" s="21" t="n">
        <f aca="false">K125+K129+K145</f>
        <v>853101.374576088</v>
      </c>
      <c r="L146" s="21" t="n">
        <f aca="false">L125+L129+L145</f>
        <v>1342781.87056041</v>
      </c>
      <c r="M146" s="21" t="n">
        <f aca="false">M125+M129+M145</f>
        <v>945732.239198462</v>
      </c>
      <c r="N146" s="21" t="n">
        <f aca="false">N125+N129+N145</f>
        <v>605796.79241854</v>
      </c>
      <c r="O146" s="21" t="n">
        <f aca="false">O125+O129+O145</f>
        <v>382341.465655361</v>
      </c>
      <c r="P146" s="21" t="n">
        <f aca="false">P125+P129+P145</f>
        <v>420389.698908512</v>
      </c>
      <c r="Q146" s="21" t="n">
        <f aca="false">Q125+Q129+Q145</f>
        <v>776882.825468398</v>
      </c>
      <c r="R146" s="21" t="n">
        <f aca="false">R125+R129+R145</f>
        <v>1671503.45651023</v>
      </c>
      <c r="S146" s="21" t="n">
        <f aca="false">S125+S129+S145</f>
        <v>869985.647931694</v>
      </c>
      <c r="T146" s="21" t="n">
        <f aca="false">T125+T129+T145</f>
        <v>931168.909416865</v>
      </c>
      <c r="U146" s="21" t="n">
        <f aca="false">U125+U129+U145</f>
        <v>1122679.33789473</v>
      </c>
      <c r="V146" s="21" t="n">
        <f aca="false">V125+V129+V145</f>
        <v>1328878.43634375</v>
      </c>
      <c r="W146" s="21" t="n">
        <f aca="false">W125+W129+W145</f>
        <v>1070641.44443279</v>
      </c>
      <c r="X146" s="13" t="n">
        <f aca="false">SUM(C146:W146)</f>
        <v>26244488.1210532</v>
      </c>
      <c r="Y146" s="14"/>
      <c r="Z146" s="15"/>
    </row>
    <row r="147" customFormat="false" ht="15.95" hidden="false" customHeight="true" outlineLevel="0" collapsed="false">
      <c r="A147" s="11" t="n">
        <v>13</v>
      </c>
      <c r="B147" s="17" t="s">
        <v>54</v>
      </c>
      <c r="C147" s="18" t="n">
        <f aca="false">C146/$X$146*$X$147</f>
        <v>171393.835694776</v>
      </c>
      <c r="D147" s="18" t="n">
        <f aca="false">D146/$X$146*$X$147</f>
        <v>159259.17836258</v>
      </c>
      <c r="E147" s="18" t="n">
        <f aca="false">E146/$X$146*$X$147</f>
        <v>447542.89198426</v>
      </c>
      <c r="F147" s="18" t="n">
        <f aca="false">F146/$X$146*$X$147</f>
        <v>109096.73621694</v>
      </c>
      <c r="G147" s="18" t="n">
        <f aca="false">G146/$X$146*$X$147</f>
        <v>676189.249147462</v>
      </c>
      <c r="H147" s="18" t="n">
        <f aca="false">H146/$X$146*$X$147</f>
        <v>190968.578708338</v>
      </c>
      <c r="I147" s="18" t="n">
        <f aca="false">I146/$X$146*$X$147</f>
        <v>119132.495226056</v>
      </c>
      <c r="J147" s="18" t="n">
        <f aca="false">J146/$X$146*$X$147</f>
        <v>149980.430208737</v>
      </c>
      <c r="K147" s="18" t="n">
        <f aca="false">K146/$X$146*$X$147</f>
        <v>123992.942497955</v>
      </c>
      <c r="L147" s="18" t="n">
        <f aca="false">L146/$X$146*$X$147</f>
        <v>195164.93610906</v>
      </c>
      <c r="M147" s="18" t="n">
        <f aca="false">M146/$X$146*$X$147</f>
        <v>137456.258597246</v>
      </c>
      <c r="N147" s="18" t="n">
        <f aca="false">N146/$X$146*$X$147</f>
        <v>88048.7701536319</v>
      </c>
      <c r="O147" s="18" t="n">
        <f aca="false">O146/$X$146*$X$147</f>
        <v>55570.9377319267</v>
      </c>
      <c r="P147" s="18" t="n">
        <f aca="false">P146/$X$146*$X$147</f>
        <v>61101.0101693917</v>
      </c>
      <c r="Q147" s="18" t="n">
        <f aca="false">Q146/$X$146*$X$147</f>
        <v>112915.053681419</v>
      </c>
      <c r="R147" s="18" t="n">
        <f aca="false">R146/$X$146*$X$147</f>
        <v>242942.560104526</v>
      </c>
      <c r="S147" s="18" t="n">
        <f aca="false">S146/$X$146*$X$147</f>
        <v>126446.965897391</v>
      </c>
      <c r="T147" s="18" t="n">
        <f aca="false">T146/$X$146*$X$147</f>
        <v>135339.569812064</v>
      </c>
      <c r="U147" s="18" t="n">
        <f aca="false">U146/$X$146*$X$147</f>
        <v>163174.411313537</v>
      </c>
      <c r="V147" s="18" t="n">
        <f aca="false">V146/$X$146*$X$147</f>
        <v>193144.159011839</v>
      </c>
      <c r="W147" s="18" t="n">
        <f aca="false">W146/$X$146*$X$147</f>
        <v>155611.029370862</v>
      </c>
      <c r="X147" s="19" t="n">
        <v>3814472</v>
      </c>
      <c r="Y147" s="14"/>
      <c r="Z147" s="15"/>
    </row>
    <row r="148" customFormat="false" ht="15.95" hidden="false" customHeight="true" outlineLevel="0" collapsed="false">
      <c r="A148" s="11" t="n">
        <v>14</v>
      </c>
      <c r="B148" s="17" t="s">
        <v>55</v>
      </c>
      <c r="C148" s="18" t="n">
        <f aca="false">C146/$X$146*$X$148</f>
        <v>48677.1052910881</v>
      </c>
      <c r="D148" s="18" t="n">
        <f aca="false">D146/$X$146*$X$148</f>
        <v>45230.7736874097</v>
      </c>
      <c r="E148" s="18" t="n">
        <f aca="false">E146/$X$146*$X$148</f>
        <v>127105.460864949</v>
      </c>
      <c r="F148" s="18" t="n">
        <f aca="false">F146/$X$146*$X$148</f>
        <v>30984.2725336003</v>
      </c>
      <c r="G148" s="18" t="n">
        <f aca="false">G146/$X$146*$X$148</f>
        <v>192042.701792781</v>
      </c>
      <c r="H148" s="18" t="n">
        <f aca="false">H146/$X$146*$X$148</f>
        <v>54236.475748343</v>
      </c>
      <c r="I148" s="18" t="n">
        <f aca="false">I146/$X$146*$X$148</f>
        <v>33834.5016330453</v>
      </c>
      <c r="J148" s="18" t="n">
        <f aca="false">J146/$X$146*$X$148</f>
        <v>42595.5412181484</v>
      </c>
      <c r="K148" s="18" t="n">
        <f aca="false">K146/$X$146*$X$148</f>
        <v>35214.9042750475</v>
      </c>
      <c r="L148" s="18" t="n">
        <f aca="false">L146/$X$146*$X$148</f>
        <v>55428.272000559</v>
      </c>
      <c r="M148" s="18" t="n">
        <f aca="false">M146/$X$146*$X$148</f>
        <v>39038.5847048355</v>
      </c>
      <c r="N148" s="18" t="n">
        <f aca="false">N146/$X$146*$X$148</f>
        <v>25006.495934613</v>
      </c>
      <c r="O148" s="18" t="n">
        <f aca="false">O146/$X$146*$X$148</f>
        <v>15782.5535331312</v>
      </c>
      <c r="P148" s="18" t="n">
        <f aca="false">P146/$X$146*$X$148</f>
        <v>17353.1346290885</v>
      </c>
      <c r="Q148" s="18" t="n">
        <f aca="false">Q146/$X$146*$X$148</f>
        <v>32068.7026736915</v>
      </c>
      <c r="R148" s="18" t="n">
        <f aca="false">R146/$X$146*$X$148</f>
        <v>68997.4673240536</v>
      </c>
      <c r="S148" s="18" t="n">
        <f aca="false">S146/$X$146*$X$148</f>
        <v>35911.864903281</v>
      </c>
      <c r="T148" s="18" t="n">
        <f aca="false">T146/$X$146*$X$148</f>
        <v>38437.4295789986</v>
      </c>
      <c r="U148" s="18" t="n">
        <f aca="false">U146/$X$146*$X$148</f>
        <v>46342.7285358458</v>
      </c>
      <c r="V148" s="18" t="n">
        <f aca="false">V146/$X$146*$X$148</f>
        <v>54854.3564969326</v>
      </c>
      <c r="W148" s="18" t="n">
        <f aca="false">W146/$X$146*$X$148</f>
        <v>44194.6726405569</v>
      </c>
      <c r="X148" s="19" t="n">
        <v>1083338</v>
      </c>
      <c r="Y148" s="14"/>
      <c r="Z148" s="15"/>
    </row>
    <row r="149" customFormat="false" ht="15.95" hidden="false" customHeight="true" outlineLevel="0" collapsed="false">
      <c r="A149" s="37" t="n">
        <v>15</v>
      </c>
      <c r="B149" s="20" t="s">
        <v>65</v>
      </c>
      <c r="C149" s="21" t="n">
        <f aca="false">C146+C147-C148</f>
        <v>1301947.69209728</v>
      </c>
      <c r="D149" s="21" t="n">
        <f aca="false">D146+D147-D148</f>
        <v>1209769.99478395</v>
      </c>
      <c r="E149" s="21" t="n">
        <f aca="false">E146+E147-E148</f>
        <v>3399640.55866689</v>
      </c>
      <c r="F149" s="21" t="n">
        <f aca="false">F146+F147-F148</f>
        <v>828724.343306824</v>
      </c>
      <c r="G149" s="21" t="n">
        <f aca="false">G146+G147-G148</f>
        <v>5136491.80426951</v>
      </c>
      <c r="H149" s="21" t="n">
        <f aca="false">H146+H147-H148</f>
        <v>1450642.02166051</v>
      </c>
      <c r="I149" s="21" t="n">
        <f aca="false">I146+I147-I148</f>
        <v>904958.317693347</v>
      </c>
      <c r="J149" s="21" t="n">
        <f aca="false">J146+J147-J148</f>
        <v>1139286.4520388</v>
      </c>
      <c r="K149" s="21" t="n">
        <f aca="false">K146+K147-K148</f>
        <v>941879.412798995</v>
      </c>
      <c r="L149" s="21" t="n">
        <f aca="false">L146+L147-L148</f>
        <v>1482518.53466891</v>
      </c>
      <c r="M149" s="21" t="n">
        <f aca="false">M146+M147-M148</f>
        <v>1044149.91309087</v>
      </c>
      <c r="N149" s="21" t="n">
        <f aca="false">N146+N147-N148</f>
        <v>668839.066637559</v>
      </c>
      <c r="O149" s="21" t="n">
        <f aca="false">O146+O147-O148</f>
        <v>422129.849854156</v>
      </c>
      <c r="P149" s="21" t="n">
        <f aca="false">P146+P147-P148</f>
        <v>464137.574448815</v>
      </c>
      <c r="Q149" s="21" t="n">
        <f aca="false">Q146+Q147-Q148</f>
        <v>857729.176476125</v>
      </c>
      <c r="R149" s="21" t="n">
        <f aca="false">R146+R147-R148</f>
        <v>1845448.5492907</v>
      </c>
      <c r="S149" s="21" t="n">
        <f aca="false">S146+S147-S148</f>
        <v>960520.748925804</v>
      </c>
      <c r="T149" s="21" t="n">
        <f aca="false">T146+T147-T148</f>
        <v>1028071.04964993</v>
      </c>
      <c r="U149" s="21" t="n">
        <f aca="false">U146+U147-U148</f>
        <v>1239511.02067242</v>
      </c>
      <c r="V149" s="21" t="n">
        <f aca="false">V146+V147-V148</f>
        <v>1467168.23885865</v>
      </c>
      <c r="W149" s="21" t="n">
        <f aca="false">W146+W147-W148</f>
        <v>1182057.80116309</v>
      </c>
      <c r="X149" s="21" t="n">
        <f aca="false">SUM(C149:W149)</f>
        <v>28975622.1210532</v>
      </c>
      <c r="Y149" s="14"/>
      <c r="Z149" s="15"/>
    </row>
    <row r="150" customFormat="false" ht="15.95" hidden="false" customHeight="true" outlineLevel="0" collapsed="false">
      <c r="A150" s="11" t="n">
        <v>16</v>
      </c>
      <c r="B150" s="17" t="s">
        <v>57</v>
      </c>
      <c r="C150" s="18" t="n">
        <v>1153.74366574993</v>
      </c>
      <c r="D150" s="18" t="n">
        <v>1671.22840055536</v>
      </c>
      <c r="E150" s="18" t="n">
        <v>1850.46128014234</v>
      </c>
      <c r="F150" s="18" t="n">
        <v>963.211081948647</v>
      </c>
      <c r="G150" s="18" t="n">
        <v>1548.5144921425</v>
      </c>
      <c r="H150" s="18" t="n">
        <v>1783.17839744311</v>
      </c>
      <c r="I150" s="18" t="n">
        <v>979.974031083493</v>
      </c>
      <c r="J150" s="18" t="n">
        <v>1364.17726693632</v>
      </c>
      <c r="K150" s="18" t="n">
        <v>1098.48135338309</v>
      </c>
      <c r="L150" s="18" t="n">
        <v>1539.20151539978</v>
      </c>
      <c r="M150" s="18" t="n">
        <v>986.364688158813</v>
      </c>
      <c r="N150" s="19" t="n">
        <v>942.839712202791</v>
      </c>
      <c r="O150" s="18" t="n">
        <v>1113.77700765344</v>
      </c>
      <c r="P150" s="18" t="n">
        <v>1066.1742812308</v>
      </c>
      <c r="Q150" s="18" t="n">
        <v>573.924973084393</v>
      </c>
      <c r="R150" s="18" t="n">
        <v>1232.56551886436</v>
      </c>
      <c r="S150" s="18" t="n">
        <v>920.594090549886</v>
      </c>
      <c r="T150" s="18" t="n">
        <v>1085.08653615322</v>
      </c>
      <c r="U150" s="18" t="n">
        <v>1324.33739947621</v>
      </c>
      <c r="V150" s="18" t="n">
        <v>1482.63346397932</v>
      </c>
      <c r="W150" s="18" t="n">
        <v>1241.53084386218</v>
      </c>
      <c r="X150" s="21" t="n">
        <f aca="false">SUM(C150:W150)</f>
        <v>25922</v>
      </c>
      <c r="Y150" s="14"/>
      <c r="Z150" s="15"/>
    </row>
    <row r="151" customFormat="false" ht="15.95" hidden="false" customHeight="true" outlineLevel="0" collapsed="false">
      <c r="A151" s="37" t="n">
        <v>17</v>
      </c>
      <c r="B151" s="20" t="s">
        <v>66</v>
      </c>
      <c r="C151" s="21" t="n">
        <f aca="false">C149/C150*100</f>
        <v>112845.48992527</v>
      </c>
      <c r="D151" s="21" t="n">
        <f aca="false">D149/D150*100</f>
        <v>72388.0706181116</v>
      </c>
      <c r="E151" s="21" t="n">
        <f aca="false">E149/E150*100</f>
        <v>183718.546026826</v>
      </c>
      <c r="F151" s="21" t="n">
        <f aca="false">F149/F150*100</f>
        <v>86037.6670117056</v>
      </c>
      <c r="G151" s="21" t="n">
        <f aca="false">G149/G150*100</f>
        <v>331704.470983849</v>
      </c>
      <c r="H151" s="21" t="n">
        <f aca="false">H149/H150*100</f>
        <v>81351.4802411568</v>
      </c>
      <c r="I151" s="21" t="n">
        <f aca="false">I149/I150*100</f>
        <v>92345.1325228276</v>
      </c>
      <c r="J151" s="21" t="n">
        <f aca="false">J149/J150*100</f>
        <v>83514.5460675665</v>
      </c>
      <c r="K151" s="21" t="n">
        <f aca="false">K149/K150*100</f>
        <v>85743.7779802275</v>
      </c>
      <c r="L151" s="21" t="n">
        <f aca="false">L149/L150*100</f>
        <v>96317.3775386944</v>
      </c>
      <c r="M151" s="21" t="n">
        <f aca="false">M149/M150*100</f>
        <v>105858.403653919</v>
      </c>
      <c r="N151" s="21" t="n">
        <f aca="false">N149/N150*100</f>
        <v>70938.7882140566</v>
      </c>
      <c r="O151" s="21" t="n">
        <f aca="false">O149/O150*100</f>
        <v>37900.750954046</v>
      </c>
      <c r="P151" s="21" t="n">
        <f aca="false">P149/P150*100</f>
        <v>43532.9929280428</v>
      </c>
      <c r="Q151" s="21" t="n">
        <f aca="false">Q149/Q150*100</f>
        <v>149449.7045261</v>
      </c>
      <c r="R151" s="21" t="n">
        <f aca="false">R149/R150*100</f>
        <v>149724.174581083</v>
      </c>
      <c r="S151" s="21" t="n">
        <f aca="false">S149/S150*100</f>
        <v>104337.053516395</v>
      </c>
      <c r="T151" s="21" t="n">
        <f aca="false">T149/T150*100</f>
        <v>94745.5355307036</v>
      </c>
      <c r="U151" s="21" t="n">
        <f aca="false">U149/U150*100</f>
        <v>93594.8060639726</v>
      </c>
      <c r="V151" s="21" t="n">
        <f aca="false">V149/V150*100</f>
        <v>98956.9084000601</v>
      </c>
      <c r="W151" s="21" t="n">
        <f aca="false">W149/W150*100</f>
        <v>95209.7007502387</v>
      </c>
      <c r="X151" s="21" t="n">
        <f aca="false">X149/X150*100</f>
        <v>111780.040587351</v>
      </c>
      <c r="Y151" s="14"/>
      <c r="Z151" s="15"/>
    </row>
  </sheetData>
  <mergeCells count="11">
    <mergeCell ref="A1:X1"/>
    <mergeCell ref="A2:X2"/>
    <mergeCell ref="A39:X39"/>
    <mergeCell ref="A40:X40"/>
    <mergeCell ref="W41:X41"/>
    <mergeCell ref="A77:X77"/>
    <mergeCell ref="A78:X78"/>
    <mergeCell ref="W79:X79"/>
    <mergeCell ref="A115:X115"/>
    <mergeCell ref="A116:X116"/>
    <mergeCell ref="W117:X117"/>
  </mergeCells>
  <printOptions headings="false" gridLines="false" gridLinesSet="true" horizontalCentered="false" verticalCentered="false"/>
  <pageMargins left="0.275694444444444" right="0" top="0.747916666666667" bottom="0" header="0.511805555555555" footer="0.511805555555555"/>
  <pageSetup paperSize="5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38" man="true" max="16383" min="0"/>
    <brk id="76" man="true" max="16383" min="0"/>
    <brk id="114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51"/>
  <sheetViews>
    <sheetView showFormulas="false" showGridLines="true" showRowColHeaders="true" showZeros="true" rightToLeft="false" tabSelected="false" showOutlineSymbols="true" defaultGridColor="true" view="normal" topLeftCell="A144" colorId="64" zoomScale="100" zoomScaleNormal="100" zoomScalePageLayoutView="100" workbookViewId="0">
      <selection pane="topLeft" activeCell="J3" activeCellId="0" sqref="J3"/>
    </sheetView>
  </sheetViews>
  <sheetFormatPr defaultRowHeight="13.8" zeroHeight="false" outlineLevelRow="0" outlineLevelCol="0"/>
  <cols>
    <col collapsed="false" customWidth="true" hidden="false" outlineLevel="0" max="1" min="1" style="44" width="4.14"/>
    <col collapsed="false" customWidth="true" hidden="false" outlineLevel="0" max="2" min="2" style="45" width="40.42"/>
    <col collapsed="false" customWidth="true" hidden="false" outlineLevel="0" max="4" min="3" style="44" width="8.86"/>
    <col collapsed="false" customWidth="true" hidden="false" outlineLevel="0" max="6" min="5" style="44" width="8.71"/>
    <col collapsed="false" customWidth="true" hidden="false" outlineLevel="0" max="8" min="7" style="44" width="9"/>
    <col collapsed="false" customWidth="true" hidden="false" outlineLevel="0" max="9" min="9" style="44" width="8.86"/>
    <col collapsed="false" customWidth="true" hidden="false" outlineLevel="0" max="10" min="10" style="44" width="9"/>
    <col collapsed="false" customWidth="true" hidden="false" outlineLevel="0" max="11" min="11" style="44" width="8.71"/>
    <col collapsed="false" customWidth="true" hidden="false" outlineLevel="0" max="12" min="12" style="44" width="8.86"/>
    <col collapsed="false" customWidth="true" hidden="false" outlineLevel="0" max="13" min="13" style="44" width="8.71"/>
    <col collapsed="false" customWidth="true" hidden="false" outlineLevel="0" max="14" min="14" style="44" width="8.29"/>
    <col collapsed="false" customWidth="true" hidden="false" outlineLevel="0" max="15" min="15" style="44" width="7.71"/>
    <col collapsed="false" customWidth="true" hidden="false" outlineLevel="0" max="16" min="16" style="44" width="8.14"/>
    <col collapsed="false" customWidth="true" hidden="false" outlineLevel="0" max="17" min="17" style="44" width="9.29"/>
    <col collapsed="false" customWidth="true" hidden="false" outlineLevel="0" max="18" min="18" style="44" width="9.13"/>
    <col collapsed="false" customWidth="true" hidden="false" outlineLevel="0" max="19" min="19" style="44" width="9"/>
    <col collapsed="false" customWidth="true" hidden="false" outlineLevel="0" max="20" min="20" style="44" width="8.71"/>
    <col collapsed="false" customWidth="true" hidden="false" outlineLevel="0" max="22" min="21" style="44" width="8.86"/>
    <col collapsed="false" customWidth="true" hidden="false" outlineLevel="0" max="23" min="23" style="44" width="10.85"/>
    <col collapsed="false" customWidth="false" hidden="false" outlineLevel="0" max="24" min="24" style="46" width="11.42"/>
    <col collapsed="false" customWidth="true" hidden="false" outlineLevel="0" max="25" min="25" style="44" width="12.14"/>
    <col collapsed="false" customWidth="true" hidden="false" outlineLevel="0" max="26" min="26" style="44" width="14.01"/>
    <col collapsed="false" customWidth="true" hidden="false" outlineLevel="0" max="27" min="27" style="44" width="13.86"/>
    <col collapsed="false" customWidth="true" hidden="false" outlineLevel="0" max="1025" min="28" style="44" width="9.42"/>
  </cols>
  <sheetData>
    <row r="1" customFormat="false" ht="15" hidden="false" customHeight="true" outlineLevel="0" collapsed="false">
      <c r="A1" s="47" t="s">
        <v>74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customFormat="false" ht="15" hidden="false" customHeight="true" outlineLevel="0" collapsed="false">
      <c r="A2" s="47" t="s">
        <v>68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AE2" s="48"/>
      <c r="AF2" s="48"/>
      <c r="AG2" s="48"/>
      <c r="AH2" s="48"/>
    </row>
    <row r="3" customFormat="false" ht="15" hidden="false" customHeight="true" outlineLevel="0" collapsed="false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9" t="s">
        <v>1</v>
      </c>
      <c r="AE3" s="50"/>
      <c r="AF3" s="50"/>
      <c r="AI3" s="50"/>
      <c r="AJ3" s="50"/>
      <c r="AK3" s="51"/>
      <c r="AL3" s="50"/>
    </row>
    <row r="4" s="35" customFormat="true" ht="15" hidden="false" customHeight="true" outlineLevel="0" collapsed="false">
      <c r="A4" s="8" t="s">
        <v>2</v>
      </c>
      <c r="B4" s="12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9" t="s">
        <v>25</v>
      </c>
      <c r="AE4" s="36"/>
      <c r="AF4" s="36"/>
      <c r="AI4" s="36"/>
      <c r="AJ4" s="36"/>
      <c r="AL4" s="36"/>
    </row>
    <row r="5" customFormat="false" ht="15" hidden="false" customHeight="true" outlineLevel="0" collapsed="false">
      <c r="A5" s="52" t="n">
        <v>1</v>
      </c>
      <c r="B5" s="53" t="s">
        <v>26</v>
      </c>
      <c r="C5" s="54" t="n">
        <f aca="false">C6+C7+C8+C9</f>
        <v>349119.577588386</v>
      </c>
      <c r="D5" s="54" t="n">
        <f aca="false">D6+D7+D8+D9</f>
        <v>571408.865689883</v>
      </c>
      <c r="E5" s="54" t="n">
        <f aca="false">E6+E7+E8+E9</f>
        <v>167206.782095498</v>
      </c>
      <c r="F5" s="54" t="n">
        <f aca="false">F6+F7+F8+F9</f>
        <v>432919.449789586</v>
      </c>
      <c r="G5" s="54" t="n">
        <f aca="false">G6+G7+G8+G9</f>
        <v>203825.790195442</v>
      </c>
      <c r="H5" s="54" t="n">
        <f aca="false">H6+H7+H8+H9</f>
        <v>619932.17573742</v>
      </c>
      <c r="I5" s="54" t="n">
        <f aca="false">I6+I7+I8+I9</f>
        <v>255847.572097209</v>
      </c>
      <c r="J5" s="54" t="n">
        <f aca="false">J6+J7+J8+J9</f>
        <v>581096.203912054</v>
      </c>
      <c r="K5" s="54" t="n">
        <f aca="false">K6+K7+K8+K9</f>
        <v>486095.376454726</v>
      </c>
      <c r="L5" s="54" t="n">
        <f aca="false">L6+L7+L8+L9</f>
        <v>660551.743706646</v>
      </c>
      <c r="M5" s="54" t="n">
        <f aca="false">M6+M7+M8+M9</f>
        <v>441423.267593382</v>
      </c>
      <c r="N5" s="54" t="n">
        <f aca="false">N6+N7+N8+N9</f>
        <v>239422.171226009</v>
      </c>
      <c r="O5" s="54" t="n">
        <f aca="false">O6+O7+O8+O9</f>
        <v>189231.27287794</v>
      </c>
      <c r="P5" s="54" t="n">
        <f aca="false">P6+P7+P8+P9</f>
        <v>138933.456677538</v>
      </c>
      <c r="Q5" s="54" t="n">
        <f aca="false">Q6+Q7+Q8+Q9</f>
        <v>266342.15953404</v>
      </c>
      <c r="R5" s="54" t="n">
        <f aca="false">R6+R7+R8+R9</f>
        <v>332037.693189704</v>
      </c>
      <c r="S5" s="54" t="n">
        <f aca="false">S6+S7+S8+S9</f>
        <v>194874.341540735</v>
      </c>
      <c r="T5" s="54" t="n">
        <f aca="false">T6+T7+T8+T9</f>
        <v>283704.63638621</v>
      </c>
      <c r="U5" s="54" t="n">
        <f aca="false">U6+U7+U8+U9</f>
        <v>685742.374555203</v>
      </c>
      <c r="V5" s="54" t="n">
        <f aca="false">V6+V7+V8+V9</f>
        <v>400252.653859254</v>
      </c>
      <c r="W5" s="54" t="n">
        <f aca="false">W6+W7+W8+W9</f>
        <v>429945.963592294</v>
      </c>
      <c r="X5" s="54" t="n">
        <f aca="false">SUM(C5:W5)</f>
        <v>7929913.52829916</v>
      </c>
      <c r="Y5" s="55"/>
      <c r="Z5" s="50"/>
      <c r="AE5" s="50"/>
      <c r="AF5" s="50"/>
      <c r="AG5" s="48"/>
      <c r="AH5" s="55"/>
      <c r="AI5" s="50"/>
      <c r="AJ5" s="50"/>
      <c r="AL5" s="50"/>
    </row>
    <row r="6" customFormat="false" ht="15" hidden="false" customHeight="true" outlineLevel="0" collapsed="false">
      <c r="A6" s="56" t="n">
        <v>1.1</v>
      </c>
      <c r="B6" s="57" t="s">
        <v>27</v>
      </c>
      <c r="C6" s="58" t="n">
        <v>222985.658643219</v>
      </c>
      <c r="D6" s="58" t="n">
        <v>344704.121012824</v>
      </c>
      <c r="E6" s="58" t="n">
        <v>55841.6860752048</v>
      </c>
      <c r="F6" s="58" t="n">
        <v>349819.158281498</v>
      </c>
      <c r="G6" s="58" t="n">
        <v>101572.707643731</v>
      </c>
      <c r="H6" s="58" t="n">
        <v>384542.361124723</v>
      </c>
      <c r="I6" s="58" t="n">
        <v>126431.724801455</v>
      </c>
      <c r="J6" s="58" t="n">
        <v>330600.463256763</v>
      </c>
      <c r="K6" s="58" t="n">
        <v>363345.649768797</v>
      </c>
      <c r="L6" s="58" t="n">
        <v>445328.258565585</v>
      </c>
      <c r="M6" s="58" t="n">
        <v>323301.842477442</v>
      </c>
      <c r="N6" s="58" t="n">
        <v>140456.234629143</v>
      </c>
      <c r="O6" s="58" t="n">
        <v>113365.123836172</v>
      </c>
      <c r="P6" s="58" t="n">
        <v>111257.920885002</v>
      </c>
      <c r="Q6" s="58" t="n">
        <v>40904.5947768855</v>
      </c>
      <c r="R6" s="58" t="n">
        <v>189133.986858132</v>
      </c>
      <c r="S6" s="58" t="n">
        <v>98905.8154362242</v>
      </c>
      <c r="T6" s="58" t="n">
        <v>143606.146106215</v>
      </c>
      <c r="U6" s="58" t="n">
        <v>564651.908496696</v>
      </c>
      <c r="V6" s="58" t="n">
        <v>228107.483325046</v>
      </c>
      <c r="W6" s="58" t="n">
        <v>272683.6822984</v>
      </c>
      <c r="X6" s="59" t="n">
        <f aca="false">SUM(C6:W6)</f>
        <v>4951546.52829916</v>
      </c>
      <c r="Y6" s="55"/>
      <c r="Z6" s="50"/>
      <c r="AA6" s="48"/>
      <c r="AB6" s="55"/>
      <c r="AE6" s="50"/>
      <c r="AF6" s="50"/>
      <c r="AG6" s="48"/>
      <c r="AH6" s="55"/>
      <c r="AI6" s="50"/>
      <c r="AJ6" s="50"/>
      <c r="AL6" s="50"/>
    </row>
    <row r="7" customFormat="false" ht="15" hidden="false" customHeight="true" outlineLevel="0" collapsed="false">
      <c r="A7" s="56" t="n">
        <v>1.2</v>
      </c>
      <c r="B7" s="57" t="s">
        <v>28</v>
      </c>
      <c r="C7" s="58" t="n">
        <v>110035.882706105</v>
      </c>
      <c r="D7" s="58" t="n">
        <v>200599.194622198</v>
      </c>
      <c r="E7" s="58" t="n">
        <v>93975.3053820753</v>
      </c>
      <c r="F7" s="58" t="n">
        <v>65315.5204786849</v>
      </c>
      <c r="G7" s="58" t="n">
        <v>78904.1672741808</v>
      </c>
      <c r="H7" s="58" t="n">
        <v>213707.562429569</v>
      </c>
      <c r="I7" s="58" t="n">
        <v>113658.778834282</v>
      </c>
      <c r="J7" s="58" t="n">
        <v>229147.807607889</v>
      </c>
      <c r="K7" s="58" t="n">
        <v>103293.769218854</v>
      </c>
      <c r="L7" s="58" t="n">
        <v>192541.376787864</v>
      </c>
      <c r="M7" s="58" t="n">
        <v>105204.757494701</v>
      </c>
      <c r="N7" s="58" t="n">
        <v>84103.1547676942</v>
      </c>
      <c r="O7" s="58" t="n">
        <v>51464.8237697533</v>
      </c>
      <c r="P7" s="58" t="n">
        <v>17524.8750292308</v>
      </c>
      <c r="Q7" s="58" t="n">
        <v>137834.823695277</v>
      </c>
      <c r="R7" s="58" t="n">
        <v>127663.63348377</v>
      </c>
      <c r="S7" s="58" t="n">
        <v>79692.4889469432</v>
      </c>
      <c r="T7" s="58" t="n">
        <v>123067.356791921</v>
      </c>
      <c r="U7" s="58" t="n">
        <v>101867.708166624</v>
      </c>
      <c r="V7" s="58" t="n">
        <v>150996.721726548</v>
      </c>
      <c r="W7" s="58" t="n">
        <v>102410.290785836</v>
      </c>
      <c r="X7" s="59" t="n">
        <f aca="false">SUM(C7:W7)</f>
        <v>2483010</v>
      </c>
      <c r="Y7" s="55"/>
      <c r="Z7" s="50"/>
      <c r="AA7" s="48"/>
      <c r="AB7" s="55"/>
      <c r="AE7" s="50"/>
      <c r="AF7" s="50"/>
      <c r="AG7" s="48"/>
      <c r="AH7" s="55"/>
      <c r="AI7" s="50"/>
      <c r="AJ7" s="50"/>
      <c r="AL7" s="50"/>
    </row>
    <row r="8" customFormat="false" ht="15" hidden="false" customHeight="true" outlineLevel="0" collapsed="false">
      <c r="A8" s="56" t="n">
        <v>1.3</v>
      </c>
      <c r="B8" s="57" t="s">
        <v>29</v>
      </c>
      <c r="C8" s="58" t="n">
        <v>14249.5677966102</v>
      </c>
      <c r="D8" s="58" t="n">
        <v>20582.709039548</v>
      </c>
      <c r="E8" s="58" t="n">
        <v>15832.8531073446</v>
      </c>
      <c r="F8" s="58" t="n">
        <v>12666.2824858757</v>
      </c>
      <c r="G8" s="58" t="n">
        <v>20130.3418079096</v>
      </c>
      <c r="H8" s="58" t="n">
        <v>14249.5677966102</v>
      </c>
      <c r="I8" s="58" t="n">
        <v>9047.34463276836</v>
      </c>
      <c r="J8" s="58" t="n">
        <v>15606.6694915254</v>
      </c>
      <c r="K8" s="58" t="n">
        <v>16285.2203389831</v>
      </c>
      <c r="L8" s="58" t="n">
        <v>17189.9548022599</v>
      </c>
      <c r="M8" s="58" t="n">
        <v>10178.2627118644</v>
      </c>
      <c r="N8" s="58" t="n">
        <v>12892.4661016949</v>
      </c>
      <c r="O8" s="58" t="n">
        <v>17868.5056497175</v>
      </c>
      <c r="P8" s="58" t="n">
        <v>6559.32485875706</v>
      </c>
      <c r="Q8" s="58" t="n">
        <v>86854.5084745763</v>
      </c>
      <c r="R8" s="58" t="n">
        <v>9499.71186440678</v>
      </c>
      <c r="S8" s="58" t="n">
        <v>11309.1807909605</v>
      </c>
      <c r="T8" s="58" t="n">
        <v>10404.4463276836</v>
      </c>
      <c r="U8" s="58" t="n">
        <v>10856.813559322</v>
      </c>
      <c r="V8" s="58" t="n">
        <v>18999.4237288136</v>
      </c>
      <c r="W8" s="58" t="n">
        <v>49081.8446327684</v>
      </c>
      <c r="X8" s="59" t="n">
        <f aca="false">SUM(C8:W8)</f>
        <v>400345</v>
      </c>
      <c r="Y8" s="55"/>
      <c r="Z8" s="50"/>
      <c r="AB8" s="55"/>
      <c r="AE8" s="50"/>
      <c r="AF8" s="50"/>
      <c r="AG8" s="48"/>
      <c r="AH8" s="55"/>
      <c r="AI8" s="50"/>
      <c r="AJ8" s="50"/>
      <c r="AL8" s="50"/>
    </row>
    <row r="9" customFormat="false" ht="15" hidden="false" customHeight="true" outlineLevel="0" collapsed="false">
      <c r="A9" s="56" t="n">
        <v>1.4</v>
      </c>
      <c r="B9" s="57" t="s">
        <v>30</v>
      </c>
      <c r="C9" s="59" t="n">
        <v>1848.46844245165</v>
      </c>
      <c r="D9" s="59" t="n">
        <v>5522.8410153133</v>
      </c>
      <c r="E9" s="59" t="n">
        <v>1556.93753087358</v>
      </c>
      <c r="F9" s="59" t="n">
        <v>5118.488543527</v>
      </c>
      <c r="G9" s="59" t="n">
        <v>3218.5734696204</v>
      </c>
      <c r="H9" s="59" t="n">
        <v>7432.68438651822</v>
      </c>
      <c r="I9" s="59" t="n">
        <v>6709.72382870388</v>
      </c>
      <c r="J9" s="59" t="n">
        <v>5741.26355587643</v>
      </c>
      <c r="K9" s="59" t="n">
        <v>3170.73712809211</v>
      </c>
      <c r="L9" s="59" t="n">
        <v>5492.15355093666</v>
      </c>
      <c r="M9" s="59" t="n">
        <v>2738.40490937417</v>
      </c>
      <c r="N9" s="59" t="n">
        <v>1970.31572747654</v>
      </c>
      <c r="O9" s="59" t="n">
        <v>6532.81962229737</v>
      </c>
      <c r="P9" s="59" t="n">
        <v>3591.33590454839</v>
      </c>
      <c r="Q9" s="59" t="n">
        <v>748.232587300984</v>
      </c>
      <c r="R9" s="59" t="n">
        <v>5740.36098339476</v>
      </c>
      <c r="S9" s="59" t="n">
        <v>4966.85636660714</v>
      </c>
      <c r="T9" s="59" t="n">
        <v>6626.68716039062</v>
      </c>
      <c r="U9" s="59" t="n">
        <v>8365.9443325607</v>
      </c>
      <c r="V9" s="59" t="n">
        <v>2149.02507884637</v>
      </c>
      <c r="W9" s="59" t="n">
        <v>5770.14587528974</v>
      </c>
      <c r="X9" s="59" t="n">
        <f aca="false">SUM(C9:W9)</f>
        <v>95012</v>
      </c>
      <c r="Y9" s="55"/>
      <c r="Z9" s="50"/>
      <c r="AB9" s="55"/>
      <c r="AE9" s="50"/>
      <c r="AF9" s="50"/>
      <c r="AG9" s="48"/>
      <c r="AH9" s="55"/>
      <c r="AI9" s="50"/>
      <c r="AJ9" s="50"/>
      <c r="AL9" s="50"/>
    </row>
    <row r="10" customFormat="false" ht="15" hidden="false" customHeight="true" outlineLevel="0" collapsed="false">
      <c r="A10" s="52" t="n">
        <v>2</v>
      </c>
      <c r="B10" s="57" t="s">
        <v>31</v>
      </c>
      <c r="C10" s="59" t="n">
        <v>8616.66543585808</v>
      </c>
      <c r="D10" s="59" t="n">
        <v>185.211940765816</v>
      </c>
      <c r="E10" s="59" t="n">
        <v>3634.26585230062</v>
      </c>
      <c r="F10" s="59" t="n">
        <v>45.626700110761</v>
      </c>
      <c r="G10" s="59" t="n">
        <v>1975.47380637659</v>
      </c>
      <c r="H10" s="59" t="n">
        <v>387.80891667265</v>
      </c>
      <c r="I10" s="59" t="n">
        <v>591.704359934414</v>
      </c>
      <c r="J10" s="59" t="n">
        <v>193.038813433038</v>
      </c>
      <c r="K10" s="59" t="n">
        <v>140.775502397075</v>
      </c>
      <c r="L10" s="59" t="n">
        <v>171.578033539044</v>
      </c>
      <c r="M10" s="59" t="n">
        <v>164.472531624561</v>
      </c>
      <c r="N10" s="59" t="n">
        <v>125.879196353009</v>
      </c>
      <c r="O10" s="59" t="n">
        <v>0</v>
      </c>
      <c r="P10" s="59" t="n">
        <v>3634.26585230062</v>
      </c>
      <c r="Q10" s="59" t="n">
        <v>56.6997411653093</v>
      </c>
      <c r="R10" s="59" t="n">
        <v>6802.95902078328</v>
      </c>
      <c r="S10" s="59" t="n">
        <v>2035.41971592922</v>
      </c>
      <c r="T10" s="59" t="n">
        <v>394.481596135489</v>
      </c>
      <c r="U10" s="59" t="n">
        <v>284.184008041649</v>
      </c>
      <c r="V10" s="59" t="n">
        <v>940.919941335512</v>
      </c>
      <c r="W10" s="59" t="n">
        <v>261.569034943272</v>
      </c>
      <c r="X10" s="59" t="n">
        <f aca="false">SUM(C10:W10)</f>
        <v>30643</v>
      </c>
      <c r="Y10" s="55"/>
      <c r="Z10" s="50"/>
      <c r="AA10" s="48"/>
      <c r="AB10" s="55"/>
      <c r="AE10" s="50"/>
      <c r="AF10" s="50"/>
      <c r="AG10" s="48"/>
      <c r="AH10" s="55"/>
      <c r="AI10" s="50"/>
      <c r="AJ10" s="50"/>
      <c r="AL10" s="50"/>
    </row>
    <row r="11" customFormat="false" ht="15" hidden="false" customHeight="true" outlineLevel="0" collapsed="false">
      <c r="A11" s="60"/>
      <c r="B11" s="53" t="s">
        <v>32</v>
      </c>
      <c r="C11" s="61" t="n">
        <f aca="false">C5+C10</f>
        <v>357736.243024244</v>
      </c>
      <c r="D11" s="61" t="n">
        <f aca="false">D5+D10</f>
        <v>571594.077630649</v>
      </c>
      <c r="E11" s="61" t="n">
        <f aca="false">E5+E10</f>
        <v>170841.047947799</v>
      </c>
      <c r="F11" s="61" t="n">
        <f aca="false">F5+F10</f>
        <v>432965.076489696</v>
      </c>
      <c r="G11" s="61" t="n">
        <f aca="false">G5+G10</f>
        <v>205801.264001818</v>
      </c>
      <c r="H11" s="61" t="n">
        <f aca="false">H5+H10</f>
        <v>620319.984654093</v>
      </c>
      <c r="I11" s="61" t="n">
        <f aca="false">I5+I10</f>
        <v>256439.276457144</v>
      </c>
      <c r="J11" s="61" t="n">
        <f aca="false">J5+J10</f>
        <v>581289.242725487</v>
      </c>
      <c r="K11" s="61" t="n">
        <f aca="false">K5+K10</f>
        <v>486236.151957123</v>
      </c>
      <c r="L11" s="61" t="n">
        <f aca="false">L5+L10</f>
        <v>660723.321740185</v>
      </c>
      <c r="M11" s="61" t="n">
        <f aca="false">M5+M10</f>
        <v>441587.740125006</v>
      </c>
      <c r="N11" s="61" t="n">
        <f aca="false">N5+N10</f>
        <v>239548.050422362</v>
      </c>
      <c r="O11" s="61" t="n">
        <f aca="false">O5+O10</f>
        <v>189231.27287794</v>
      </c>
      <c r="P11" s="61" t="n">
        <f aca="false">P5+P10</f>
        <v>142567.722529839</v>
      </c>
      <c r="Q11" s="61" t="n">
        <f aca="false">Q5+Q10</f>
        <v>266398.859275205</v>
      </c>
      <c r="R11" s="61" t="n">
        <f aca="false">R5+R10</f>
        <v>338840.652210487</v>
      </c>
      <c r="S11" s="61" t="n">
        <f aca="false">S5+S10</f>
        <v>196909.761256664</v>
      </c>
      <c r="T11" s="61" t="n">
        <f aca="false">T5+T10</f>
        <v>284099.117982346</v>
      </c>
      <c r="U11" s="61" t="n">
        <f aca="false">U5+U10</f>
        <v>686026.558563244</v>
      </c>
      <c r="V11" s="61" t="n">
        <f aca="false">V5+V10</f>
        <v>401193.57380059</v>
      </c>
      <c r="W11" s="61" t="n">
        <f aca="false">W5+W10</f>
        <v>430207.532627238</v>
      </c>
      <c r="X11" s="54" t="n">
        <f aca="false">SUM(C11:W11)</f>
        <v>7960556.52829916</v>
      </c>
      <c r="Y11" s="55"/>
      <c r="Z11" s="50"/>
      <c r="AA11" s="48"/>
      <c r="AB11" s="55"/>
      <c r="AE11" s="50"/>
      <c r="AF11" s="50"/>
      <c r="AG11" s="48"/>
      <c r="AH11" s="55"/>
      <c r="AI11" s="50"/>
      <c r="AJ11" s="50"/>
      <c r="AL11" s="50"/>
    </row>
    <row r="12" customFormat="false" ht="15" hidden="false" customHeight="true" outlineLevel="0" collapsed="false">
      <c r="A12" s="52" t="n">
        <v>3</v>
      </c>
      <c r="B12" s="57" t="s">
        <v>33</v>
      </c>
      <c r="C12" s="58" t="n">
        <v>169893.411774537</v>
      </c>
      <c r="D12" s="58" t="n">
        <v>164543.133577163</v>
      </c>
      <c r="E12" s="58" t="n">
        <v>1788221.95741365</v>
      </c>
      <c r="F12" s="58" t="n">
        <v>52258.9672417973</v>
      </c>
      <c r="G12" s="58" t="n">
        <v>2208681.53220242</v>
      </c>
      <c r="H12" s="58" t="n">
        <v>169037.199392595</v>
      </c>
      <c r="I12" s="58" t="n">
        <v>267805.234947276</v>
      </c>
      <c r="J12" s="58" t="n">
        <v>143417.689590222</v>
      </c>
      <c r="K12" s="58" t="n">
        <v>50446.8755228233</v>
      </c>
      <c r="L12" s="58" t="n">
        <v>285241.817930285</v>
      </c>
      <c r="M12" s="58" t="n">
        <v>50294.8774934303</v>
      </c>
      <c r="N12" s="58" t="n">
        <v>54969.9680193758</v>
      </c>
      <c r="O12" s="58" t="n">
        <v>23649.2717526882</v>
      </c>
      <c r="P12" s="58" t="n">
        <v>61459.5345043693</v>
      </c>
      <c r="Q12" s="58" t="n">
        <v>127105.979288608</v>
      </c>
      <c r="R12" s="58" t="n">
        <v>463639.022581343</v>
      </c>
      <c r="S12" s="58" t="n">
        <v>245814.385263315</v>
      </c>
      <c r="T12" s="58" t="n">
        <v>169990.663372942</v>
      </c>
      <c r="U12" s="58" t="n">
        <v>98209.0187974429</v>
      </c>
      <c r="V12" s="58" t="n">
        <v>411494.415481518</v>
      </c>
      <c r="W12" s="58" t="n">
        <v>380262.439378175</v>
      </c>
      <c r="X12" s="59" t="n">
        <f aca="false">SUM(C12:W12)</f>
        <v>7386437.39552598</v>
      </c>
      <c r="Y12" s="55"/>
      <c r="Z12" s="50"/>
      <c r="AA12" s="48"/>
      <c r="AB12" s="55"/>
      <c r="AE12" s="50"/>
      <c r="AF12" s="50"/>
      <c r="AG12" s="48"/>
      <c r="AH12" s="55"/>
      <c r="AI12" s="50"/>
      <c r="AJ12" s="50"/>
      <c r="AL12" s="50"/>
    </row>
    <row r="13" customFormat="false" ht="15" hidden="false" customHeight="true" outlineLevel="0" collapsed="false">
      <c r="A13" s="52" t="n">
        <v>4</v>
      </c>
      <c r="B13" s="57" t="s">
        <v>34</v>
      </c>
      <c r="C13" s="58" t="n">
        <v>37445.7538369699</v>
      </c>
      <c r="D13" s="58" t="n">
        <v>55148.5716835537</v>
      </c>
      <c r="E13" s="58" t="n">
        <v>74285.9261307006</v>
      </c>
      <c r="F13" s="58" t="n">
        <v>35007.1985244054</v>
      </c>
      <c r="G13" s="58" t="n">
        <v>119249.7707212</v>
      </c>
      <c r="H13" s="58" t="n">
        <v>44551.0858505481</v>
      </c>
      <c r="I13" s="58" t="n">
        <v>31934.4438528707</v>
      </c>
      <c r="J13" s="58" t="n">
        <v>44994.223969362</v>
      </c>
      <c r="K13" s="58" t="n">
        <v>41704.4950637625</v>
      </c>
      <c r="L13" s="58" t="n">
        <v>58052.5734921002</v>
      </c>
      <c r="M13" s="58" t="n">
        <v>40881.0159918128</v>
      </c>
      <c r="N13" s="58" t="n">
        <v>34325.4845949882</v>
      </c>
      <c r="O13" s="58" t="n">
        <v>16639.8715942741</v>
      </c>
      <c r="P13" s="58" t="n">
        <v>20085.7043677792</v>
      </c>
      <c r="Q13" s="58" t="n">
        <v>23299.9176407018</v>
      </c>
      <c r="R13" s="58" t="n">
        <v>58461.7272281777</v>
      </c>
      <c r="S13" s="58" t="n">
        <v>36419.5022507318</v>
      </c>
      <c r="T13" s="58" t="n">
        <v>36892.2178607558</v>
      </c>
      <c r="U13" s="58" t="n">
        <v>46857.345803248</v>
      </c>
      <c r="V13" s="58" t="n">
        <v>93717.4084988093</v>
      </c>
      <c r="W13" s="58" t="n">
        <v>40097.4415198987</v>
      </c>
      <c r="X13" s="59" t="n">
        <f aca="false">SUM(C13:W13)</f>
        <v>990051.68047665</v>
      </c>
      <c r="Y13" s="55"/>
      <c r="Z13" s="50"/>
      <c r="AA13" s="48"/>
      <c r="AB13" s="55"/>
      <c r="AE13" s="50"/>
      <c r="AF13" s="50"/>
      <c r="AG13" s="48"/>
      <c r="AH13" s="55"/>
      <c r="AI13" s="50"/>
      <c r="AJ13" s="50"/>
      <c r="AL13" s="50"/>
    </row>
    <row r="14" customFormat="false" ht="15" hidden="false" customHeight="true" outlineLevel="0" collapsed="false">
      <c r="A14" s="52" t="n">
        <v>5</v>
      </c>
      <c r="B14" s="57" t="s">
        <v>35</v>
      </c>
      <c r="C14" s="58" t="n">
        <v>64932.9607815771</v>
      </c>
      <c r="D14" s="58" t="n">
        <v>121017.091974878</v>
      </c>
      <c r="E14" s="58" t="n">
        <v>407420.055268667</v>
      </c>
      <c r="F14" s="58" t="n">
        <v>147065.0551291</v>
      </c>
      <c r="G14" s="58" t="n">
        <v>320551.967620377</v>
      </c>
      <c r="H14" s="58" t="n">
        <v>177475.117376134</v>
      </c>
      <c r="I14" s="58" t="n">
        <v>89360.7157013259</v>
      </c>
      <c r="J14" s="58" t="n">
        <v>239292.293091417</v>
      </c>
      <c r="K14" s="58" t="n">
        <v>289643.379762736</v>
      </c>
      <c r="L14" s="58" t="n">
        <v>107307.637683182</v>
      </c>
      <c r="M14" s="58" t="n">
        <v>320302.704815074</v>
      </c>
      <c r="N14" s="58" t="n">
        <v>166258.291137474</v>
      </c>
      <c r="O14" s="58" t="n">
        <v>71413.7937194696</v>
      </c>
      <c r="P14" s="58" t="n">
        <v>82879.8827634333</v>
      </c>
      <c r="Q14" s="58" t="n">
        <v>50849.612281926</v>
      </c>
      <c r="R14" s="58" t="n">
        <v>237796.716259595</v>
      </c>
      <c r="S14" s="58" t="n">
        <v>165884.396929518</v>
      </c>
      <c r="T14" s="58" t="n">
        <v>122263.406001396</v>
      </c>
      <c r="U14" s="58" t="n">
        <v>193801.831123517</v>
      </c>
      <c r="V14" s="58" t="n">
        <v>147065.0551291</v>
      </c>
      <c r="W14" s="58" t="n">
        <v>49354.0354501047</v>
      </c>
      <c r="X14" s="59" t="n">
        <f aca="false">SUM(C14:W14)</f>
        <v>3571936</v>
      </c>
      <c r="Y14" s="55"/>
      <c r="Z14" s="50"/>
      <c r="AA14" s="48"/>
      <c r="AB14" s="55"/>
      <c r="AE14" s="50"/>
      <c r="AF14" s="50"/>
      <c r="AG14" s="48"/>
      <c r="AH14" s="55"/>
      <c r="AI14" s="50"/>
      <c r="AJ14" s="50"/>
      <c r="AL14" s="50"/>
    </row>
    <row r="15" customFormat="false" ht="15" hidden="false" customHeight="true" outlineLevel="0" collapsed="false">
      <c r="A15" s="60"/>
      <c r="B15" s="53" t="s">
        <v>36</v>
      </c>
      <c r="C15" s="61" t="n">
        <f aca="false">C12+C13+C14</f>
        <v>272272.126393084</v>
      </c>
      <c r="D15" s="61" t="n">
        <f aca="false">D12+D13+D14</f>
        <v>340708.797235595</v>
      </c>
      <c r="E15" s="61" t="n">
        <f aca="false">E12+E13+E14</f>
        <v>2269927.93881302</v>
      </c>
      <c r="F15" s="61" t="n">
        <f aca="false">F12+F13+F14</f>
        <v>234331.220895303</v>
      </c>
      <c r="G15" s="61" t="n">
        <f aca="false">G12+G13+G14</f>
        <v>2648483.270544</v>
      </c>
      <c r="H15" s="61" t="n">
        <f aca="false">H12+H13+H14</f>
        <v>391063.402619277</v>
      </c>
      <c r="I15" s="61" t="n">
        <f aca="false">I12+I13+I14</f>
        <v>389100.394501473</v>
      </c>
      <c r="J15" s="61" t="n">
        <f aca="false">J12+J13+J14</f>
        <v>427704.206651001</v>
      </c>
      <c r="K15" s="61" t="n">
        <f aca="false">K12+K13+K14</f>
        <v>381794.750349322</v>
      </c>
      <c r="L15" s="61" t="n">
        <f aca="false">L12+L13+L14</f>
        <v>450602.029105567</v>
      </c>
      <c r="M15" s="61" t="n">
        <f aca="false">M12+M13+M14</f>
        <v>411478.598300317</v>
      </c>
      <c r="N15" s="61" t="n">
        <f aca="false">N12+N13+N14</f>
        <v>255553.743751838</v>
      </c>
      <c r="O15" s="61" t="n">
        <f aca="false">O12+O13+O14</f>
        <v>111702.937066432</v>
      </c>
      <c r="P15" s="61" t="n">
        <f aca="false">P12+P13+P14</f>
        <v>164425.121635582</v>
      </c>
      <c r="Q15" s="61" t="n">
        <f aca="false">Q12+Q13+Q14</f>
        <v>201255.509211236</v>
      </c>
      <c r="R15" s="61" t="n">
        <f aca="false">R12+R13+R14</f>
        <v>759897.466069116</v>
      </c>
      <c r="S15" s="61" t="n">
        <f aca="false">S12+S13+S14</f>
        <v>448118.284443565</v>
      </c>
      <c r="T15" s="61" t="n">
        <f aca="false">T12+T13+T14</f>
        <v>329146.287235094</v>
      </c>
      <c r="U15" s="61" t="n">
        <f aca="false">U12+U13+U14</f>
        <v>338868.195724208</v>
      </c>
      <c r="V15" s="61" t="n">
        <f aca="false">V12+V13+V14</f>
        <v>652276.879109427</v>
      </c>
      <c r="W15" s="61" t="n">
        <f aca="false">W12+W13+W14</f>
        <v>469713.916348178</v>
      </c>
      <c r="X15" s="54" t="n">
        <f aca="false">SUM(C15:W15)</f>
        <v>11948425.0760026</v>
      </c>
      <c r="Y15" s="55"/>
      <c r="Z15" s="50"/>
      <c r="AA15" s="48"/>
      <c r="AB15" s="55"/>
      <c r="AE15" s="50"/>
      <c r="AF15" s="50"/>
      <c r="AG15" s="48"/>
      <c r="AH15" s="55"/>
      <c r="AI15" s="50"/>
      <c r="AJ15" s="50"/>
      <c r="AL15" s="50"/>
    </row>
    <row r="16" customFormat="false" ht="15" hidden="false" customHeight="true" outlineLevel="0" collapsed="false">
      <c r="A16" s="60" t="n">
        <v>6</v>
      </c>
      <c r="B16" s="53" t="s">
        <v>37</v>
      </c>
      <c r="C16" s="61" t="n">
        <f aca="false">C17+C18</f>
        <v>456669.327852616</v>
      </c>
      <c r="D16" s="61" t="n">
        <f aca="false">D17+D18</f>
        <v>46923.6660924532</v>
      </c>
      <c r="E16" s="61" t="n">
        <f aca="false">E17+E18</f>
        <v>690569.77380744</v>
      </c>
      <c r="F16" s="61" t="n">
        <f aca="false">F17+F18</f>
        <v>33301.9461700235</v>
      </c>
      <c r="G16" s="61" t="n">
        <f aca="false">G17+G18</f>
        <v>1070502.2879425</v>
      </c>
      <c r="H16" s="61" t="n">
        <f aca="false">H17+H18</f>
        <v>95247.9241489809</v>
      </c>
      <c r="I16" s="61" t="n">
        <f aca="false">I17+I18</f>
        <v>100994.679268994</v>
      </c>
      <c r="J16" s="61" t="n">
        <f aca="false">J17+J18</f>
        <v>38507.4868916554</v>
      </c>
      <c r="K16" s="61" t="n">
        <f aca="false">K17+K18</f>
        <v>35035.9291695524</v>
      </c>
      <c r="L16" s="61" t="n">
        <f aca="false">L17+L18</f>
        <v>207392.228397579</v>
      </c>
      <c r="M16" s="61" t="n">
        <f aca="false">M17+M18</f>
        <v>47031.5873921651</v>
      </c>
      <c r="N16" s="61" t="n">
        <f aca="false">N17+N18</f>
        <v>12250.1960014174</v>
      </c>
      <c r="O16" s="61" t="n">
        <f aca="false">O17+O18</f>
        <v>19531.8785750503</v>
      </c>
      <c r="P16" s="61" t="n">
        <f aca="false">P17+P18</f>
        <v>36808.9540377048</v>
      </c>
      <c r="Q16" s="61" t="n">
        <f aca="false">Q17+Q18</f>
        <v>94833.072143886</v>
      </c>
      <c r="R16" s="61" t="n">
        <f aca="false">R17+R18</f>
        <v>735120.987519199</v>
      </c>
      <c r="S16" s="61" t="n">
        <f aca="false">S17+S18</f>
        <v>134396.145559089</v>
      </c>
      <c r="T16" s="61" t="n">
        <f aca="false">T17+T18</f>
        <v>93631.061052153</v>
      </c>
      <c r="U16" s="61" t="n">
        <f aca="false">U17+U18</f>
        <v>49017.6372896396</v>
      </c>
      <c r="V16" s="61" t="n">
        <f aca="false">V17+V18</f>
        <v>281677.205690435</v>
      </c>
      <c r="W16" s="61" t="n">
        <f aca="false">W17+W18</f>
        <v>57572.0249974616</v>
      </c>
      <c r="X16" s="54" t="n">
        <f aca="false">SUM(C16:W16)</f>
        <v>4337016</v>
      </c>
      <c r="Y16" s="55"/>
      <c r="Z16" s="50"/>
      <c r="AA16" s="48"/>
      <c r="AB16" s="55"/>
      <c r="AE16" s="50"/>
      <c r="AF16" s="50"/>
      <c r="AG16" s="48"/>
      <c r="AH16" s="55"/>
      <c r="AI16" s="50"/>
      <c r="AJ16" s="50"/>
      <c r="AL16" s="50"/>
    </row>
    <row r="17" customFormat="false" ht="15" hidden="false" customHeight="true" outlineLevel="0" collapsed="false">
      <c r="A17" s="56" t="n">
        <v>6.1</v>
      </c>
      <c r="B17" s="57" t="s">
        <v>38</v>
      </c>
      <c r="C17" s="58" t="n">
        <v>449659.36794922</v>
      </c>
      <c r="D17" s="58" t="n">
        <v>42286.0545464934</v>
      </c>
      <c r="E17" s="58" t="n">
        <v>683202.863341004</v>
      </c>
      <c r="F17" s="58" t="n">
        <v>30111.3572911572</v>
      </c>
      <c r="G17" s="58" t="n">
        <v>1044557.47355661</v>
      </c>
      <c r="H17" s="58" t="n">
        <v>87176.7227639313</v>
      </c>
      <c r="I17" s="58" t="n">
        <v>94808.4514341529</v>
      </c>
      <c r="J17" s="58" t="n">
        <v>33894.5873077522</v>
      </c>
      <c r="K17" s="58" t="n">
        <v>31708.0516125937</v>
      </c>
      <c r="L17" s="58" t="n">
        <v>199966.283799563</v>
      </c>
      <c r="M17" s="58" t="n">
        <v>39685.2702274431</v>
      </c>
      <c r="N17" s="58" t="n">
        <v>8229.01062009228</v>
      </c>
      <c r="O17" s="58" t="n">
        <v>15293.7770823393</v>
      </c>
      <c r="P17" s="58" t="n">
        <v>32138.3932090028</v>
      </c>
      <c r="Q17" s="58" t="n">
        <v>91035.6673078514</v>
      </c>
      <c r="R17" s="58" t="n">
        <v>729606.101320229</v>
      </c>
      <c r="S17" s="58" t="n">
        <v>128495.47817468</v>
      </c>
      <c r="T17" s="58" t="n">
        <v>88139.5139284588</v>
      </c>
      <c r="U17" s="58" t="n">
        <v>42666.6630410872</v>
      </c>
      <c r="V17" s="58" t="n">
        <v>274082.396018366</v>
      </c>
      <c r="W17" s="58" t="n">
        <v>48726.5154679711</v>
      </c>
      <c r="X17" s="59" t="n">
        <f aca="false">SUM(C17:W17)</f>
        <v>4195470</v>
      </c>
      <c r="Y17" s="55"/>
      <c r="Z17" s="50"/>
      <c r="AA17" s="48"/>
      <c r="AB17" s="55"/>
      <c r="AE17" s="50"/>
      <c r="AF17" s="50"/>
      <c r="AG17" s="48"/>
      <c r="AH17" s="55"/>
      <c r="AI17" s="50"/>
      <c r="AJ17" s="50"/>
      <c r="AL17" s="50"/>
    </row>
    <row r="18" customFormat="false" ht="15" hidden="false" customHeight="true" outlineLevel="0" collapsed="false">
      <c r="A18" s="56" t="n">
        <v>6.2</v>
      </c>
      <c r="B18" s="57" t="s">
        <v>39</v>
      </c>
      <c r="C18" s="58" t="n">
        <v>7009.9599033957</v>
      </c>
      <c r="D18" s="58" t="n">
        <v>4637.61154595979</v>
      </c>
      <c r="E18" s="58" t="n">
        <v>7366.91046643583</v>
      </c>
      <c r="F18" s="58" t="n">
        <v>3190.58887886635</v>
      </c>
      <c r="G18" s="58" t="n">
        <v>25944.8143858934</v>
      </c>
      <c r="H18" s="58" t="n">
        <v>8071.20138504961</v>
      </c>
      <c r="I18" s="58" t="n">
        <v>6186.22783484156</v>
      </c>
      <c r="J18" s="58" t="n">
        <v>4612.89958390316</v>
      </c>
      <c r="K18" s="58" t="n">
        <v>3327.87755695871</v>
      </c>
      <c r="L18" s="58" t="n">
        <v>7425.94459801554</v>
      </c>
      <c r="M18" s="58" t="n">
        <v>7346.31716472197</v>
      </c>
      <c r="N18" s="58" t="n">
        <v>4021.18538132511</v>
      </c>
      <c r="O18" s="58" t="n">
        <v>4238.10149271103</v>
      </c>
      <c r="P18" s="58" t="n">
        <v>4670.56082870195</v>
      </c>
      <c r="Q18" s="58" t="n">
        <v>3797.40483603457</v>
      </c>
      <c r="R18" s="58" t="n">
        <v>5514.88619896994</v>
      </c>
      <c r="S18" s="58" t="n">
        <v>5900.66738440946</v>
      </c>
      <c r="T18" s="58" t="n">
        <v>5491.54712369424</v>
      </c>
      <c r="U18" s="58" t="n">
        <v>6350.97424855239</v>
      </c>
      <c r="V18" s="58" t="n">
        <v>7594.80967206914</v>
      </c>
      <c r="W18" s="58" t="n">
        <v>8845.5095294905</v>
      </c>
      <c r="X18" s="59" t="n">
        <f aca="false">SUM(C18:W18)</f>
        <v>141546</v>
      </c>
      <c r="Y18" s="55"/>
      <c r="Z18" s="50"/>
      <c r="AA18" s="48"/>
      <c r="AB18" s="55"/>
      <c r="AE18" s="50"/>
      <c r="AF18" s="50"/>
      <c r="AG18" s="48"/>
      <c r="AH18" s="55"/>
      <c r="AI18" s="50"/>
      <c r="AJ18" s="50"/>
      <c r="AL18" s="50"/>
    </row>
    <row r="19" customFormat="false" ht="15" hidden="false" customHeight="true" outlineLevel="0" collapsed="false">
      <c r="A19" s="60" t="n">
        <v>7</v>
      </c>
      <c r="B19" s="53" t="s">
        <v>60</v>
      </c>
      <c r="C19" s="61" t="n">
        <f aca="false">C21+C22+C23+C24+C25</f>
        <v>127490.209440945</v>
      </c>
      <c r="D19" s="61" t="n">
        <f aca="false">D21+D22+D23+D24+D25</f>
        <v>51836.3174895175</v>
      </c>
      <c r="E19" s="61" t="n">
        <f aca="false">E21+E22+E23+E24+E25</f>
        <v>384542.507465583</v>
      </c>
      <c r="F19" s="61" t="n">
        <f aca="false">F21+F22+F23+F24+F25</f>
        <v>44016.2261555854</v>
      </c>
      <c r="G19" s="61" t="n">
        <f aca="false">G21+G22+G23+G24+G25</f>
        <v>482291.00279427</v>
      </c>
      <c r="H19" s="61" t="n">
        <f aca="false">H21+H22+H23+H24+H25</f>
        <v>79739.2239587307</v>
      </c>
      <c r="I19" s="61" t="n">
        <f aca="false">I21+I22+I23+I24+I25</f>
        <v>74218.6178228114</v>
      </c>
      <c r="J19" s="61" t="n">
        <f aca="false">J21+J22+J23+J24+J25</f>
        <v>63501.138474401</v>
      </c>
      <c r="K19" s="61" t="n">
        <f aca="false">K21+K22+K23+K24+K25</f>
        <v>28828.7635437057</v>
      </c>
      <c r="L19" s="61" t="n">
        <f aca="false">L21+L22+L23+L24+L25</f>
        <v>86589.9799927482</v>
      </c>
      <c r="M19" s="61" t="n">
        <f aca="false">M21+M22+M23+M24+M25</f>
        <v>38662.4073977337</v>
      </c>
      <c r="N19" s="61" t="n">
        <f aca="false">N21+N22+N23+N24+N25</f>
        <v>38632.3548028018</v>
      </c>
      <c r="O19" s="61" t="n">
        <f aca="false">O21+O22+O23+O24+O25</f>
        <v>28914.6867828611</v>
      </c>
      <c r="P19" s="61" t="n">
        <f aca="false">P21+P22+P23+P24+P25</f>
        <v>27982.1569574877</v>
      </c>
      <c r="Q19" s="61" t="n">
        <f aca="false">Q21+Q22+Q23+Q24+Q25</f>
        <v>70426.5064777501</v>
      </c>
      <c r="R19" s="61" t="n">
        <f aca="false">R21+R22+R23+R24+R25</f>
        <v>75602.1948366926</v>
      </c>
      <c r="S19" s="61" t="n">
        <f aca="false">S21+S22+S23+S24+S25</f>
        <v>95150.2350443462</v>
      </c>
      <c r="T19" s="61" t="n">
        <f aca="false">T21+T22+T23+T24+T25</f>
        <v>128792.684256826</v>
      </c>
      <c r="U19" s="61" t="n">
        <f aca="false">U21+U22+U23+U24+U25</f>
        <v>33625.1774690573</v>
      </c>
      <c r="V19" s="61" t="n">
        <f aca="false">V21+V22+V23+V24+V25</f>
        <v>74525.7727041422</v>
      </c>
      <c r="W19" s="61" t="n">
        <f aca="false">W21+W22+W23+W24+W25</f>
        <v>190803.38968925</v>
      </c>
      <c r="X19" s="54" t="n">
        <f aca="false">SUM(C19:W19)</f>
        <v>2226171.55355725</v>
      </c>
      <c r="Y19" s="55"/>
      <c r="Z19" s="50"/>
      <c r="AA19" s="48"/>
      <c r="AB19" s="55"/>
      <c r="AE19" s="50"/>
      <c r="AF19" s="50"/>
      <c r="AG19" s="48"/>
      <c r="AH19" s="55"/>
      <c r="AI19" s="50"/>
      <c r="AJ19" s="50"/>
      <c r="AL19" s="50"/>
    </row>
    <row r="20" customFormat="false" ht="15" hidden="false" customHeight="true" outlineLevel="0" collapsed="false">
      <c r="A20" s="62"/>
      <c r="B20" s="53" t="s">
        <v>61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58"/>
      <c r="X20" s="54"/>
      <c r="Y20" s="55"/>
      <c r="Z20" s="50"/>
      <c r="AA20" s="48"/>
      <c r="AB20" s="55"/>
      <c r="AE20" s="50"/>
      <c r="AF20" s="50"/>
      <c r="AG20" s="48"/>
      <c r="AH20" s="55"/>
      <c r="AI20" s="50"/>
      <c r="AJ20" s="50"/>
      <c r="AL20" s="50"/>
    </row>
    <row r="21" customFormat="false" ht="15" hidden="false" customHeight="true" outlineLevel="0" collapsed="false">
      <c r="A21" s="56" t="n">
        <v>7.1</v>
      </c>
      <c r="B21" s="57" t="s">
        <v>42</v>
      </c>
      <c r="C21" s="58" t="n">
        <v>8706.0194351655</v>
      </c>
      <c r="D21" s="58" t="n">
        <v>8238.86717279077</v>
      </c>
      <c r="E21" s="58" t="n">
        <v>13993.3336774977</v>
      </c>
      <c r="F21" s="58" t="n">
        <v>6412.72651078044</v>
      </c>
      <c r="G21" s="58" t="n">
        <v>3885.85745520802</v>
      </c>
      <c r="H21" s="58" t="n">
        <v>3270.06583662314</v>
      </c>
      <c r="I21" s="58" t="n">
        <v>6497.66328575767</v>
      </c>
      <c r="J21" s="58" t="n">
        <v>22295.9034315214</v>
      </c>
      <c r="K21" s="58" t="n">
        <v>3843.3890677194</v>
      </c>
      <c r="L21" s="58" t="n">
        <v>9449.21621621622</v>
      </c>
      <c r="M21" s="58" t="n">
        <v>5605.82714849681</v>
      </c>
      <c r="N21" s="58" t="n">
        <v>7750.48071667173</v>
      </c>
      <c r="O21" s="58" t="n">
        <v>0</v>
      </c>
      <c r="P21" s="58" t="n">
        <v>9555.38718493775</v>
      </c>
      <c r="Q21" s="58" t="n">
        <v>26054.3557242636</v>
      </c>
      <c r="R21" s="58" t="n">
        <v>19705.3317947161</v>
      </c>
      <c r="S21" s="58" t="n">
        <v>25162.5195870027</v>
      </c>
      <c r="T21" s="58" t="n">
        <v>15500.9614333435</v>
      </c>
      <c r="U21" s="58" t="n">
        <v>3142.6606741573</v>
      </c>
      <c r="V21" s="58" t="n">
        <v>9661.55815365928</v>
      </c>
      <c r="W21" s="58" t="n">
        <v>140889</v>
      </c>
      <c r="X21" s="59" t="n">
        <f aca="false">SUM(C21:W21)</f>
        <v>349621.124506529</v>
      </c>
      <c r="Y21" s="55"/>
      <c r="Z21" s="50"/>
      <c r="AA21" s="48"/>
      <c r="AB21" s="55"/>
      <c r="AE21" s="50"/>
      <c r="AF21" s="50"/>
      <c r="AG21" s="48"/>
      <c r="AH21" s="55"/>
      <c r="AI21" s="50"/>
      <c r="AJ21" s="50"/>
      <c r="AL21" s="50"/>
    </row>
    <row r="22" customFormat="false" ht="15" hidden="false" customHeight="true" outlineLevel="0" collapsed="false">
      <c r="A22" s="56" t="n">
        <v>7.2</v>
      </c>
      <c r="B22" s="57" t="s">
        <v>43</v>
      </c>
      <c r="C22" s="58" t="n">
        <v>87487.2046606011</v>
      </c>
      <c r="D22" s="58" t="n">
        <v>33948.6892685354</v>
      </c>
      <c r="E22" s="58" t="n">
        <v>319711.029988629</v>
      </c>
      <c r="F22" s="58" t="n">
        <v>19363.7623436399</v>
      </c>
      <c r="G22" s="58" t="n">
        <v>228013.481421054</v>
      </c>
      <c r="H22" s="58" t="n">
        <v>51855.1622770675</v>
      </c>
      <c r="I22" s="58" t="n">
        <v>56276.2136391418</v>
      </c>
      <c r="J22" s="58" t="n">
        <v>32211.7410577052</v>
      </c>
      <c r="K22" s="58" t="n">
        <v>17230.6956298723</v>
      </c>
      <c r="L22" s="58" t="n">
        <v>54506.3591647504</v>
      </c>
      <c r="M22" s="58" t="n">
        <v>22780.878055316</v>
      </c>
      <c r="N22" s="58" t="n">
        <v>21268.1151568733</v>
      </c>
      <c r="O22" s="58" t="n">
        <v>22613.2455710724</v>
      </c>
      <c r="P22" s="58" t="n">
        <v>12957.8047694351</v>
      </c>
      <c r="Q22" s="58" t="n">
        <v>32975.9349361003</v>
      </c>
      <c r="R22" s="58" t="n">
        <v>35827.2231920263</v>
      </c>
      <c r="S22" s="58" t="n">
        <v>50664.3478330633</v>
      </c>
      <c r="T22" s="58" t="n">
        <v>87543.5771566794</v>
      </c>
      <c r="U22" s="58" t="n">
        <v>19205.3139353746</v>
      </c>
      <c r="V22" s="58" t="n">
        <v>40930.878168096</v>
      </c>
      <c r="W22" s="58" t="n">
        <v>36285</v>
      </c>
      <c r="X22" s="59" t="n">
        <f aca="false">SUM(C22:W22)</f>
        <v>1283656.65822503</v>
      </c>
      <c r="Y22" s="55"/>
      <c r="Z22" s="50"/>
      <c r="AA22" s="48"/>
      <c r="AB22" s="55"/>
      <c r="AE22" s="50"/>
      <c r="AF22" s="50"/>
      <c r="AG22" s="48"/>
      <c r="AH22" s="55"/>
      <c r="AI22" s="50"/>
      <c r="AJ22" s="50"/>
      <c r="AL22" s="50"/>
    </row>
    <row r="23" customFormat="false" ht="15" hidden="false" customHeight="true" outlineLevel="0" collapsed="false">
      <c r="A23" s="56" t="n">
        <v>7.3</v>
      </c>
      <c r="B23" s="57" t="s">
        <v>44</v>
      </c>
      <c r="C23" s="58" t="n">
        <v>11424.4323193804</v>
      </c>
      <c r="D23" s="58" t="n">
        <v>3571.23953825234</v>
      </c>
      <c r="E23" s="58" t="n">
        <v>44285.9846162942</v>
      </c>
      <c r="F23" s="58" t="n">
        <v>1721.35052914745</v>
      </c>
      <c r="G23" s="58" t="n">
        <v>30966.6385095187</v>
      </c>
      <c r="H23" s="58" t="n">
        <v>6081.97609968074</v>
      </c>
      <c r="I23" s="58" t="n">
        <v>7319.67336525955</v>
      </c>
      <c r="J23" s="58" t="n">
        <v>3545.33818730046</v>
      </c>
      <c r="K23" s="58" t="n">
        <v>1663.01197233061</v>
      </c>
      <c r="L23" s="58" t="n">
        <v>6609.9279354381</v>
      </c>
      <c r="M23" s="58" t="n">
        <v>2199.43621260494</v>
      </c>
      <c r="N23" s="58" t="n">
        <v>2490.40279058768</v>
      </c>
      <c r="O23" s="58" t="n">
        <v>3068.70491604588</v>
      </c>
      <c r="P23" s="58" t="n">
        <v>1368.89850124158</v>
      </c>
      <c r="Q23" s="58" t="n">
        <v>4628.83769067045</v>
      </c>
      <c r="R23" s="58" t="n">
        <v>4318.02147924796</v>
      </c>
      <c r="S23" s="58" t="n">
        <v>6469.04395175594</v>
      </c>
      <c r="T23" s="58" t="n">
        <v>11098.3657798274</v>
      </c>
      <c r="U23" s="58" t="n">
        <v>1706.34226971739</v>
      </c>
      <c r="V23" s="58" t="n">
        <v>4817.40920834811</v>
      </c>
      <c r="W23" s="58" t="n">
        <v>4419.3</v>
      </c>
      <c r="X23" s="59" t="n">
        <f aca="false">SUM(C23:W23)</f>
        <v>163774.33587265</v>
      </c>
      <c r="Y23" s="55"/>
      <c r="Z23" s="50"/>
      <c r="AA23" s="48"/>
      <c r="AB23" s="55"/>
      <c r="AE23" s="50"/>
      <c r="AF23" s="50"/>
      <c r="AG23" s="48"/>
      <c r="AH23" s="55"/>
      <c r="AI23" s="50"/>
      <c r="AJ23" s="50"/>
      <c r="AL23" s="50"/>
    </row>
    <row r="24" customFormat="false" ht="15" hidden="false" customHeight="true" outlineLevel="0" collapsed="false">
      <c r="A24" s="56" t="n">
        <v>7.4</v>
      </c>
      <c r="B24" s="57" t="s">
        <v>45</v>
      </c>
      <c r="C24" s="58" t="n">
        <v>399.263073014241</v>
      </c>
      <c r="D24" s="58" t="n">
        <v>357.584143078282</v>
      </c>
      <c r="E24" s="58" t="n">
        <v>76.2428331016553</v>
      </c>
      <c r="F24" s="58" t="n">
        <v>961.614443039868</v>
      </c>
      <c r="G24" s="58" t="n">
        <v>218.444822127735</v>
      </c>
      <c r="H24" s="58" t="n">
        <v>1281.12583957252</v>
      </c>
      <c r="I24" s="58" t="n">
        <v>71.9272010392974</v>
      </c>
      <c r="J24" s="58" t="n">
        <v>1058.01278700319</v>
      </c>
      <c r="K24" s="58" t="n">
        <v>1555.79297458492</v>
      </c>
      <c r="L24" s="58" t="n">
        <v>1879.47232804002</v>
      </c>
      <c r="M24" s="58" t="n">
        <v>1126.7242441907</v>
      </c>
      <c r="N24" s="58" t="n">
        <v>173.814401543754</v>
      </c>
      <c r="O24" s="58" t="n">
        <v>254.361265546309</v>
      </c>
      <c r="P24" s="58" t="n">
        <v>1094.36693011528</v>
      </c>
      <c r="Q24" s="58" t="n">
        <v>0</v>
      </c>
      <c r="R24" s="58" t="n">
        <v>495.415998900348</v>
      </c>
      <c r="S24" s="58" t="n">
        <v>203.060929579249</v>
      </c>
      <c r="T24" s="58" t="n">
        <v>295.287386700944</v>
      </c>
      <c r="U24" s="58" t="n">
        <v>1409.93084345899</v>
      </c>
      <c r="V24" s="58" t="n">
        <v>817.592508397033</v>
      </c>
      <c r="W24" s="58" t="n">
        <v>648.4</v>
      </c>
      <c r="X24" s="59" t="n">
        <f aca="false">SUM(C24:W24)</f>
        <v>14378.4349530343</v>
      </c>
      <c r="Y24" s="55"/>
      <c r="Z24" s="50"/>
      <c r="AA24" s="48"/>
      <c r="AB24" s="55"/>
      <c r="AE24" s="50"/>
      <c r="AF24" s="50"/>
      <c r="AG24" s="48"/>
      <c r="AH24" s="55"/>
      <c r="AI24" s="50"/>
      <c r="AJ24" s="50"/>
      <c r="AL24" s="50"/>
    </row>
    <row r="25" customFormat="false" ht="15" hidden="false" customHeight="true" outlineLevel="0" collapsed="false">
      <c r="A25" s="64" t="n">
        <v>7.5</v>
      </c>
      <c r="B25" s="57" t="s">
        <v>46</v>
      </c>
      <c r="C25" s="58" t="n">
        <v>19473.2899527836</v>
      </c>
      <c r="D25" s="58" t="n">
        <v>5719.93736686066</v>
      </c>
      <c r="E25" s="58" t="n">
        <v>6475.9163500604</v>
      </c>
      <c r="F25" s="58" t="n">
        <v>15556.7723289777</v>
      </c>
      <c r="G25" s="58" t="n">
        <v>219206.580586362</v>
      </c>
      <c r="H25" s="58" t="n">
        <v>17250.8939057868</v>
      </c>
      <c r="I25" s="58" t="n">
        <v>4053.14033161304</v>
      </c>
      <c r="J25" s="58" t="n">
        <v>4390.14301087076</v>
      </c>
      <c r="K25" s="58" t="n">
        <v>4535.87389919842</v>
      </c>
      <c r="L25" s="58" t="n">
        <v>14145.0043483035</v>
      </c>
      <c r="M25" s="58" t="n">
        <v>6949.54173712529</v>
      </c>
      <c r="N25" s="58" t="n">
        <v>6949.54173712529</v>
      </c>
      <c r="O25" s="58" t="n">
        <v>2978.37503019655</v>
      </c>
      <c r="P25" s="58" t="n">
        <v>3005.69957175799</v>
      </c>
      <c r="Q25" s="58" t="n">
        <v>6767.37812671571</v>
      </c>
      <c r="R25" s="58" t="n">
        <v>15256.2023718019</v>
      </c>
      <c r="S25" s="58" t="n">
        <v>12651.262742945</v>
      </c>
      <c r="T25" s="58" t="n">
        <v>14354.4925002745</v>
      </c>
      <c r="U25" s="58" t="n">
        <v>8160.92974634897</v>
      </c>
      <c r="V25" s="58" t="n">
        <v>18298.3346656418</v>
      </c>
      <c r="W25" s="58" t="n">
        <v>8561.68968925003</v>
      </c>
      <c r="X25" s="59" t="n">
        <f aca="false">SUM(C25:W25)</f>
        <v>414741</v>
      </c>
      <c r="Y25" s="55"/>
      <c r="Z25" s="50"/>
      <c r="AA25" s="48"/>
      <c r="AB25" s="55"/>
      <c r="AE25" s="50"/>
      <c r="AF25" s="50"/>
      <c r="AG25" s="48"/>
      <c r="AH25" s="55"/>
      <c r="AI25" s="50"/>
      <c r="AJ25" s="50"/>
      <c r="AL25" s="50"/>
    </row>
    <row r="26" customFormat="false" ht="15" hidden="false" customHeight="true" outlineLevel="0" collapsed="false">
      <c r="A26" s="52" t="n">
        <v>8</v>
      </c>
      <c r="B26" s="57" t="s">
        <v>47</v>
      </c>
      <c r="C26" s="58" t="n">
        <v>72289.1935503895</v>
      </c>
      <c r="D26" s="58" t="n">
        <v>34548.0633011577</v>
      </c>
      <c r="E26" s="58" t="n">
        <v>162616.145100717</v>
      </c>
      <c r="F26" s="58" t="n">
        <v>15381.9859710109</v>
      </c>
      <c r="G26" s="58" t="n">
        <v>504880.684239114</v>
      </c>
      <c r="H26" s="58" t="n">
        <v>50352.2095657842</v>
      </c>
      <c r="I26" s="58" t="n">
        <v>34194.983782861</v>
      </c>
      <c r="J26" s="58" t="n">
        <v>23387.6802663025</v>
      </c>
      <c r="K26" s="58" t="n">
        <v>18705.5388280207</v>
      </c>
      <c r="L26" s="58" t="n">
        <v>58741.6859461808</v>
      </c>
      <c r="M26" s="58" t="n">
        <v>38823.3957292281</v>
      </c>
      <c r="N26" s="58" t="n">
        <v>20793.3133709923</v>
      </c>
      <c r="O26" s="58" t="n">
        <v>9755.74060337068</v>
      </c>
      <c r="P26" s="58" t="n">
        <v>17784.4618237686</v>
      </c>
      <c r="Q26" s="58" t="n">
        <v>121252.111968093</v>
      </c>
      <c r="R26" s="58" t="n">
        <v>46997.9541419659</v>
      </c>
      <c r="S26" s="58" t="n">
        <v>40581.1176790093</v>
      </c>
      <c r="T26" s="58" t="n">
        <v>69456.8817623142</v>
      </c>
      <c r="U26" s="58" t="n">
        <v>26941.5023743754</v>
      </c>
      <c r="V26" s="58" t="n">
        <v>67008.3520593439</v>
      </c>
      <c r="W26" s="58" t="n">
        <v>49315.9979360005</v>
      </c>
      <c r="X26" s="59" t="n">
        <f aca="false">SUM(C26:W26)</f>
        <v>1483809</v>
      </c>
      <c r="Y26" s="55"/>
      <c r="Z26" s="50"/>
      <c r="AE26" s="50"/>
      <c r="AF26" s="50"/>
      <c r="AI26" s="50"/>
      <c r="AJ26" s="50"/>
      <c r="AL26" s="50"/>
    </row>
    <row r="27" customFormat="false" ht="15" hidden="false" customHeight="true" outlineLevel="0" collapsed="false">
      <c r="A27" s="52" t="n">
        <v>9</v>
      </c>
      <c r="B27" s="57" t="s">
        <v>62</v>
      </c>
      <c r="C27" s="58" t="n">
        <v>281139.930561916</v>
      </c>
      <c r="D27" s="58" t="n">
        <v>298596.414661359</v>
      </c>
      <c r="E27" s="58" t="n">
        <v>368034.386982862</v>
      </c>
      <c r="F27" s="58" t="n">
        <v>219012.803476083</v>
      </c>
      <c r="G27" s="58" t="n">
        <v>1468925.10051147</v>
      </c>
      <c r="H27" s="58" t="n">
        <v>416926.031551405</v>
      </c>
      <c r="I27" s="58" t="n">
        <v>197880.174339877</v>
      </c>
      <c r="J27" s="58" t="n">
        <v>206670.112077357</v>
      </c>
      <c r="K27" s="58" t="n">
        <v>203866.99931851</v>
      </c>
      <c r="L27" s="58" t="n">
        <v>298582.750679254</v>
      </c>
      <c r="M27" s="58" t="n">
        <v>284235.161399635</v>
      </c>
      <c r="N27" s="58" t="n">
        <v>153821.408328619</v>
      </c>
      <c r="O27" s="58" t="n">
        <v>120342.672985689</v>
      </c>
      <c r="P27" s="58" t="n">
        <v>128752.616754772</v>
      </c>
      <c r="Q27" s="58" t="n">
        <v>154523.272627415</v>
      </c>
      <c r="R27" s="58" t="n">
        <v>254665.803548348</v>
      </c>
      <c r="S27" s="58" t="n">
        <v>178877.960897371</v>
      </c>
      <c r="T27" s="58" t="n">
        <v>247699.184920094</v>
      </c>
      <c r="U27" s="58" t="n">
        <v>273309.243084017</v>
      </c>
      <c r="V27" s="58" t="n">
        <v>269263.170374884</v>
      </c>
      <c r="W27" s="58" t="n">
        <v>237088.565980551</v>
      </c>
      <c r="X27" s="59" t="n">
        <f aca="false">SUM(C27:W27)</f>
        <v>6262213.76506149</v>
      </c>
      <c r="Y27" s="55"/>
      <c r="Z27" s="50"/>
      <c r="AE27" s="50"/>
      <c r="AF27" s="50"/>
      <c r="AI27" s="50"/>
      <c r="AJ27" s="50"/>
      <c r="AL27" s="50"/>
    </row>
    <row r="28" customFormat="false" ht="15" hidden="false" customHeight="true" outlineLevel="0" collapsed="false">
      <c r="A28" s="52"/>
      <c r="B28" s="57" t="s">
        <v>63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59"/>
      <c r="Y28" s="55"/>
      <c r="Z28" s="50"/>
      <c r="AA28" s="65"/>
      <c r="AE28" s="50"/>
      <c r="AF28" s="50"/>
      <c r="AI28" s="50"/>
      <c r="AJ28" s="50"/>
      <c r="AL28" s="50"/>
    </row>
    <row r="29" customFormat="false" ht="15" hidden="false" customHeight="true" outlineLevel="0" collapsed="false">
      <c r="A29" s="52" t="n">
        <v>10</v>
      </c>
      <c r="B29" s="57" t="s">
        <v>50</v>
      </c>
      <c r="C29" s="58" t="n">
        <v>52173.4501826849</v>
      </c>
      <c r="D29" s="58" t="n">
        <v>43027.985448915</v>
      </c>
      <c r="E29" s="58" t="n">
        <v>34767.8429302049</v>
      </c>
      <c r="F29" s="58" t="n">
        <v>31495.3241418525</v>
      </c>
      <c r="G29" s="58" t="n">
        <v>84882.041186232</v>
      </c>
      <c r="H29" s="58" t="n">
        <v>60147.953949801</v>
      </c>
      <c r="I29" s="58" t="n">
        <v>31624.2659063374</v>
      </c>
      <c r="J29" s="58" t="n">
        <v>33474.9132712982</v>
      </c>
      <c r="K29" s="58" t="n">
        <v>26350.427022212</v>
      </c>
      <c r="L29" s="58" t="n">
        <v>74860.7490126305</v>
      </c>
      <c r="M29" s="58" t="n">
        <v>35736.7531120415</v>
      </c>
      <c r="N29" s="58" t="n">
        <v>25667.505790794</v>
      </c>
      <c r="O29" s="58" t="n">
        <v>15656.6620263636</v>
      </c>
      <c r="P29" s="58" t="n">
        <v>26431.827749449</v>
      </c>
      <c r="Q29" s="58" t="n">
        <v>80755.4800802973</v>
      </c>
      <c r="R29" s="58" t="n">
        <v>33793.8320921019</v>
      </c>
      <c r="S29" s="58" t="n">
        <v>25448.6443923565</v>
      </c>
      <c r="T29" s="58" t="n">
        <v>56462.7679027083</v>
      </c>
      <c r="U29" s="58" t="n">
        <v>44612.7431603242</v>
      </c>
      <c r="V29" s="58" t="n">
        <v>42578.2101260706</v>
      </c>
      <c r="W29" s="58" t="n">
        <v>25710.6</v>
      </c>
      <c r="X29" s="59" t="n">
        <f aca="false">SUM(C29:W29)</f>
        <v>885659.979484675</v>
      </c>
      <c r="Y29" s="55"/>
      <c r="Z29" s="50"/>
      <c r="AA29" s="65"/>
      <c r="AB29" s="55"/>
      <c r="AE29" s="50"/>
      <c r="AF29" s="50"/>
      <c r="AI29" s="50"/>
      <c r="AJ29" s="50"/>
      <c r="AL29" s="50"/>
    </row>
    <row r="30" customFormat="false" ht="15" hidden="false" customHeight="true" outlineLevel="0" collapsed="false">
      <c r="A30" s="52" t="n">
        <v>11</v>
      </c>
      <c r="B30" s="57" t="s">
        <v>51</v>
      </c>
      <c r="C30" s="58" t="n">
        <v>68595.7675038999</v>
      </c>
      <c r="D30" s="58" t="n">
        <v>100395.18066997</v>
      </c>
      <c r="E30" s="58" t="n">
        <v>65944.055815526</v>
      </c>
      <c r="F30" s="58" t="n">
        <v>65599.3490259591</v>
      </c>
      <c r="G30" s="58" t="n">
        <v>133034.761889329</v>
      </c>
      <c r="H30" s="58" t="n">
        <v>111331.794500218</v>
      </c>
      <c r="I30" s="58" t="n">
        <v>71565.7973325141</v>
      </c>
      <c r="J30" s="58" t="n">
        <v>78638.368201008</v>
      </c>
      <c r="K30" s="58" t="n">
        <v>62133.2046363305</v>
      </c>
      <c r="L30" s="58" t="n">
        <v>98601.3460255409</v>
      </c>
      <c r="M30" s="58" t="n">
        <v>83339.5773367873</v>
      </c>
      <c r="N30" s="58" t="n">
        <v>70874.9634885263</v>
      </c>
      <c r="O30" s="58" t="n">
        <v>52622.2043220017</v>
      </c>
      <c r="P30" s="58" t="n">
        <v>51804.8467991597</v>
      </c>
      <c r="Q30" s="58" t="n">
        <v>56066.4295468232</v>
      </c>
      <c r="R30" s="58" t="n">
        <v>70750.0043652674</v>
      </c>
      <c r="S30" s="58" t="n">
        <v>64270.8627565927</v>
      </c>
      <c r="T30" s="58" t="n">
        <v>77208.2690236836</v>
      </c>
      <c r="U30" s="58" t="n">
        <v>97657.5938536548</v>
      </c>
      <c r="V30" s="58" t="n">
        <v>97671.6996043619</v>
      </c>
      <c r="W30" s="58" t="n">
        <v>74719.0308155503</v>
      </c>
      <c r="X30" s="59" t="n">
        <f aca="false">SUM(C30:W30)</f>
        <v>1652825.1075127</v>
      </c>
      <c r="Y30" s="55"/>
      <c r="Z30" s="50"/>
      <c r="AA30" s="66"/>
      <c r="AE30" s="50"/>
      <c r="AF30" s="50"/>
      <c r="AI30" s="50"/>
      <c r="AJ30" s="50"/>
      <c r="AL30" s="50"/>
    </row>
    <row r="31" customFormat="false" ht="15" hidden="false" customHeight="true" outlineLevel="0" collapsed="false">
      <c r="A31" s="60"/>
      <c r="B31" s="53" t="s">
        <v>52</v>
      </c>
      <c r="C31" s="61" t="n">
        <f aca="false">C16+C19+C26+C27+C29+C30</f>
        <v>1058357.87909245</v>
      </c>
      <c r="D31" s="61" t="n">
        <f aca="false">D16+D19+D26+D27+D29+D30</f>
        <v>575327.627663372</v>
      </c>
      <c r="E31" s="61" t="n">
        <f aca="false">E16+E19+E26+E27+E29+E30</f>
        <v>1706474.71210233</v>
      </c>
      <c r="F31" s="61" t="n">
        <f aca="false">F16+F19+F26+F27+F29+F30</f>
        <v>408807.634940514</v>
      </c>
      <c r="G31" s="61" t="n">
        <f aca="false">G16+G19+G26+G27+G29+G30</f>
        <v>3744515.87856292</v>
      </c>
      <c r="H31" s="61" t="n">
        <f aca="false">H16+H19+H26+H27+H29+H30</f>
        <v>813745.13767492</v>
      </c>
      <c r="I31" s="61" t="n">
        <f aca="false">I16+I19+I26+I27+I29+I30</f>
        <v>510478.518453395</v>
      </c>
      <c r="J31" s="61" t="n">
        <f aca="false">J16+J19+J26+J27+J29+J30</f>
        <v>444179.699182022</v>
      </c>
      <c r="K31" s="61" t="n">
        <f aca="false">K16+K19+K26+K27+K29+K30</f>
        <v>374920.862518331</v>
      </c>
      <c r="L31" s="61" t="n">
        <f aca="false">L16+L19+L26+L27+L29+L30</f>
        <v>824768.740053933</v>
      </c>
      <c r="M31" s="61" t="n">
        <f aca="false">M16+M19+M26+M27+M29+M30</f>
        <v>527828.882367591</v>
      </c>
      <c r="N31" s="61" t="n">
        <f aca="false">N16+N19+N26+N27+N29+N30</f>
        <v>322039.741783151</v>
      </c>
      <c r="O31" s="61" t="n">
        <f aca="false">O16+O19+O26+O27+O29+O30</f>
        <v>246823.845295336</v>
      </c>
      <c r="P31" s="61" t="n">
        <f aca="false">P16+P19+P26+P27+P29+P30</f>
        <v>289564.864122342</v>
      </c>
      <c r="Q31" s="61" t="n">
        <f aca="false">Q16+Q19+Q26+Q27+Q29+Q30</f>
        <v>577856.872844265</v>
      </c>
      <c r="R31" s="61" t="n">
        <f aca="false">R16+R19+R26+R27+R29+R30</f>
        <v>1216930.77650357</v>
      </c>
      <c r="S31" s="61" t="n">
        <f aca="false">S16+S19+S26+S27+S29+S30</f>
        <v>538724.966328765</v>
      </c>
      <c r="T31" s="61" t="n">
        <f aca="false">T16+T19+T26+T27+T29+T30</f>
        <v>673250.848917779</v>
      </c>
      <c r="U31" s="61" t="n">
        <f aca="false">U16+U19+U26+U27+U29+U30</f>
        <v>525163.897231068</v>
      </c>
      <c r="V31" s="61" t="n">
        <f aca="false">V16+V19+V26+V27+V29+V30</f>
        <v>832724.410559238</v>
      </c>
      <c r="W31" s="61" t="n">
        <f aca="false">W16+W19+W26+W27+W29+W30</f>
        <v>635209.609418813</v>
      </c>
      <c r="X31" s="54" t="n">
        <f aca="false">SUM(C31:W31)</f>
        <v>16847695.4056161</v>
      </c>
      <c r="Y31" s="55"/>
      <c r="Z31" s="50"/>
      <c r="AA31" s="66"/>
      <c r="AB31" s="48"/>
      <c r="AC31" s="48"/>
      <c r="AE31" s="50"/>
      <c r="AF31" s="50"/>
      <c r="AG31" s="48"/>
      <c r="AH31" s="48"/>
      <c r="AI31" s="50"/>
      <c r="AJ31" s="50"/>
      <c r="AK31" s="48"/>
      <c r="AL31" s="50"/>
      <c r="AM31" s="48"/>
      <c r="AN31" s="48"/>
      <c r="AO31" s="48"/>
      <c r="AP31" s="48"/>
    </row>
    <row r="32" customFormat="false" ht="15" hidden="false" customHeight="true" outlineLevel="0" collapsed="false">
      <c r="A32" s="60" t="n">
        <v>12</v>
      </c>
      <c r="B32" s="53" t="s">
        <v>53</v>
      </c>
      <c r="C32" s="61" t="n">
        <f aca="false">C11+C15+C31</f>
        <v>1688366.24850978</v>
      </c>
      <c r="D32" s="61" t="n">
        <f aca="false">D11+D15+D31</f>
        <v>1487630.50252962</v>
      </c>
      <c r="E32" s="61" t="n">
        <f aca="false">E11+E15+E31</f>
        <v>4147243.69886315</v>
      </c>
      <c r="F32" s="61" t="n">
        <f aca="false">F11+F15+F31</f>
        <v>1076103.93232551</v>
      </c>
      <c r="G32" s="61" t="n">
        <f aca="false">G11+G15+G31</f>
        <v>6598800.41310873</v>
      </c>
      <c r="H32" s="61" t="n">
        <f aca="false">H11+H15+H31</f>
        <v>1825128.52494829</v>
      </c>
      <c r="I32" s="61" t="n">
        <f aca="false">I11+I15+I31</f>
        <v>1156018.18941201</v>
      </c>
      <c r="J32" s="61" t="n">
        <f aca="false">J11+J15+J31</f>
        <v>1453173.14855851</v>
      </c>
      <c r="K32" s="61" t="n">
        <f aca="false">K11+K15+K31</f>
        <v>1242951.76482478</v>
      </c>
      <c r="L32" s="61" t="n">
        <f aca="false">L11+L15+L31</f>
        <v>1936094.09089969</v>
      </c>
      <c r="M32" s="61" t="n">
        <f aca="false">M11+M15+M31</f>
        <v>1380895.22079291</v>
      </c>
      <c r="N32" s="61" t="n">
        <f aca="false">N11+N15+N31</f>
        <v>817141.535957351</v>
      </c>
      <c r="O32" s="61" t="n">
        <f aca="false">O11+O15+O31</f>
        <v>547758.055239709</v>
      </c>
      <c r="P32" s="61" t="n">
        <f aca="false">P11+P15+P31</f>
        <v>596557.708287762</v>
      </c>
      <c r="Q32" s="61" t="n">
        <f aca="false">Q11+Q15+Q31</f>
        <v>1045511.24133071</v>
      </c>
      <c r="R32" s="61" t="n">
        <f aca="false">R11+R15+R31</f>
        <v>2315668.89478318</v>
      </c>
      <c r="S32" s="61" t="n">
        <f aca="false">S11+S15+S31</f>
        <v>1183753.01202899</v>
      </c>
      <c r="T32" s="61" t="n">
        <f aca="false">T11+T15+T31</f>
        <v>1286496.25413522</v>
      </c>
      <c r="U32" s="61" t="n">
        <f aca="false">U11+U15+U31</f>
        <v>1550058.65151852</v>
      </c>
      <c r="V32" s="61" t="n">
        <f aca="false">V11+V15+V31</f>
        <v>1886194.86346925</v>
      </c>
      <c r="W32" s="61" t="n">
        <f aca="false">W11+W15+W31</f>
        <v>1535131.05839423</v>
      </c>
      <c r="X32" s="54" t="n">
        <f aca="false">SUM(C32:W32)</f>
        <v>36756677.0099179</v>
      </c>
      <c r="Y32" s="55"/>
      <c r="Z32" s="50"/>
      <c r="AA32" s="48"/>
      <c r="AB32" s="48"/>
      <c r="AC32" s="48"/>
      <c r="AE32" s="50"/>
      <c r="AF32" s="50"/>
      <c r="AG32" s="48"/>
      <c r="AH32" s="48"/>
      <c r="AI32" s="50"/>
      <c r="AJ32" s="50"/>
      <c r="AK32" s="48"/>
      <c r="AL32" s="50"/>
      <c r="AM32" s="48"/>
      <c r="AN32" s="48"/>
      <c r="AO32" s="48"/>
      <c r="AP32" s="48"/>
    </row>
    <row r="33" customFormat="false" ht="15" hidden="false" customHeight="true" outlineLevel="0" collapsed="false">
      <c r="A33" s="52" t="n">
        <v>13</v>
      </c>
      <c r="B33" s="57" t="s">
        <v>54</v>
      </c>
      <c r="C33" s="58" t="n">
        <f aca="false">C32/$X$32*$X$33</f>
        <v>194456.008315787</v>
      </c>
      <c r="D33" s="58" t="n">
        <f aca="false">D32/$X$32*$X$33</f>
        <v>171336.45595323</v>
      </c>
      <c r="E33" s="58" t="n">
        <f aca="false">E32/$X$32*$X$33</f>
        <v>477654.92582284</v>
      </c>
      <c r="F33" s="58" t="n">
        <f aca="false">F32/$X$32*$X$33</f>
        <v>123939.266967483</v>
      </c>
      <c r="G33" s="58" t="n">
        <f aca="false">G32/$X$32*$X$33</f>
        <v>760010.684375071</v>
      </c>
      <c r="H33" s="58" t="n">
        <f aca="false">H32/$X$32*$X$33</f>
        <v>210207.475977431</v>
      </c>
      <c r="I33" s="58" t="n">
        <f aca="false">I32/$X$32*$X$33</f>
        <v>133143.317009515</v>
      </c>
      <c r="J33" s="58" t="n">
        <f aca="false">J32/$X$32*$X$33</f>
        <v>167367.862340168</v>
      </c>
      <c r="K33" s="58" t="n">
        <f aca="false">K32/$X$32*$X$33</f>
        <v>143155.810494448</v>
      </c>
      <c r="L33" s="58" t="n">
        <f aca="false">L32/$X$32*$X$33</f>
        <v>222987.831563463</v>
      </c>
      <c r="M33" s="58" t="n">
        <f aca="false">M32/$X$32*$X$33</f>
        <v>159043.319406999</v>
      </c>
      <c r="N33" s="58" t="n">
        <f aca="false">N32/$X$32*$X$33</f>
        <v>94113.5144412814</v>
      </c>
      <c r="O33" s="58" t="n">
        <f aca="false">O32/$X$32*$X$33</f>
        <v>63087.523242511</v>
      </c>
      <c r="P33" s="58" t="n">
        <f aca="false">P32/$X$32*$X$33</f>
        <v>68707.9777779506</v>
      </c>
      <c r="Q33" s="58" t="n">
        <f aca="false">Q32/$X$32*$X$33</f>
        <v>120415.782309021</v>
      </c>
      <c r="R33" s="58" t="n">
        <f aca="false">R32/$X$32*$X$33</f>
        <v>266705.005657401</v>
      </c>
      <c r="S33" s="58" t="n">
        <f aca="false">S32/$X$32*$X$33</f>
        <v>136337.649342446</v>
      </c>
      <c r="T33" s="58" t="n">
        <f aca="false">T32/$X$32*$X$33</f>
        <v>148171.006446708</v>
      </c>
      <c r="U33" s="58" t="n">
        <f aca="false">U32/$X$32*$X$33</f>
        <v>178526.55980045</v>
      </c>
      <c r="V33" s="58" t="n">
        <f aca="false">V32/$X$32*$X$33</f>
        <v>217240.734573857</v>
      </c>
      <c r="W33" s="58" t="n">
        <f aca="false">W32/$X$32*$X$33</f>
        <v>176807.288181941</v>
      </c>
      <c r="X33" s="58" t="n">
        <v>4233416</v>
      </c>
      <c r="Y33" s="55"/>
      <c r="Z33" s="50"/>
      <c r="AE33" s="50"/>
      <c r="AF33" s="50"/>
      <c r="AI33" s="50"/>
      <c r="AJ33" s="50"/>
      <c r="AL33" s="50"/>
    </row>
    <row r="34" customFormat="false" ht="15" hidden="false" customHeight="true" outlineLevel="0" collapsed="false">
      <c r="A34" s="52" t="n">
        <v>14</v>
      </c>
      <c r="B34" s="57" t="s">
        <v>55</v>
      </c>
      <c r="C34" s="58" t="n">
        <f aca="false">C32/$X$32*$X$34</f>
        <v>48840.3168925562</v>
      </c>
      <c r="D34" s="58" t="n">
        <f aca="false">D32/$X$32*$X$34</f>
        <v>43033.5214451891</v>
      </c>
      <c r="E34" s="58" t="n">
        <f aca="false">E32/$X$32*$X$34</f>
        <v>119969.643234644</v>
      </c>
      <c r="F34" s="58" t="n">
        <f aca="false">F32/$X$32*$X$34</f>
        <v>31129.0616656742</v>
      </c>
      <c r="G34" s="58" t="n">
        <f aca="false">G32/$X$32*$X$34</f>
        <v>190887.198539669</v>
      </c>
      <c r="H34" s="58" t="n">
        <f aca="false">H32/$X$32*$X$34</f>
        <v>52796.5159258524</v>
      </c>
      <c r="I34" s="58" t="n">
        <f aca="false">I32/$X$32*$X$34</f>
        <v>33440.7861767409</v>
      </c>
      <c r="J34" s="58" t="n">
        <f aca="false">J32/$X$32*$X$34</f>
        <v>42036.7542516296</v>
      </c>
      <c r="K34" s="58" t="n">
        <f aca="false">K32/$X$32*$X$34</f>
        <v>35955.5624437446</v>
      </c>
      <c r="L34" s="58" t="n">
        <f aca="false">L32/$X$32*$X$34</f>
        <v>56006.4790544162</v>
      </c>
      <c r="M34" s="58" t="n">
        <f aca="false">M32/$X$32*$X$34</f>
        <v>39945.9301194102</v>
      </c>
      <c r="N34" s="58" t="n">
        <f aca="false">N32/$X$32*$X$34</f>
        <v>23637.9112633013</v>
      </c>
      <c r="O34" s="58" t="n">
        <f aca="false">O32/$X$32*$X$34</f>
        <v>15845.3043123615</v>
      </c>
      <c r="P34" s="58" t="n">
        <f aca="false">P32/$X$32*$X$34</f>
        <v>17256.9592309655</v>
      </c>
      <c r="Q34" s="58" t="n">
        <f aca="false">Q32/$X$32*$X$34</f>
        <v>30244.0897443857</v>
      </c>
      <c r="R34" s="58" t="n">
        <f aca="false">R32/$X$32*$X$34</f>
        <v>66986.6521788568</v>
      </c>
      <c r="S34" s="58" t="n">
        <f aca="false">S32/$X$32*$X$34</f>
        <v>34243.0869374721</v>
      </c>
      <c r="T34" s="58" t="n">
        <f aca="false">T32/$X$32*$X$34</f>
        <v>37215.198295103</v>
      </c>
      <c r="U34" s="58" t="n">
        <f aca="false">U32/$X$32*$X$34</f>
        <v>44839.4155053938</v>
      </c>
      <c r="V34" s="58" t="n">
        <f aca="false">V32/$X$32*$X$34</f>
        <v>54563.0161312815</v>
      </c>
      <c r="W34" s="58" t="n">
        <f aca="false">W32/$X$32*$X$34</f>
        <v>44407.5966513525</v>
      </c>
      <c r="X34" s="58" t="n">
        <v>1063281</v>
      </c>
      <c r="Y34" s="55"/>
      <c r="Z34" s="50"/>
      <c r="AE34" s="50"/>
      <c r="AF34" s="50"/>
      <c r="AI34" s="50"/>
      <c r="AJ34" s="50"/>
      <c r="AL34" s="50"/>
    </row>
    <row r="35" customFormat="false" ht="15" hidden="false" customHeight="true" outlineLevel="0" collapsed="false">
      <c r="A35" s="60" t="n">
        <v>15</v>
      </c>
      <c r="B35" s="53" t="s">
        <v>56</v>
      </c>
      <c r="C35" s="61" t="n">
        <f aca="false">C32+C33-C34</f>
        <v>1833981.93993301</v>
      </c>
      <c r="D35" s="61" t="n">
        <f aca="false">D32+D33-D34</f>
        <v>1615933.43703766</v>
      </c>
      <c r="E35" s="61" t="n">
        <f aca="false">E32+E33-E34</f>
        <v>4504928.98145135</v>
      </c>
      <c r="F35" s="61" t="n">
        <f aca="false">F32+F33-F34</f>
        <v>1168914.13762732</v>
      </c>
      <c r="G35" s="61" t="n">
        <f aca="false">G32+G33-G34</f>
        <v>7167923.89894414</v>
      </c>
      <c r="H35" s="61" t="n">
        <f aca="false">H32+H33-H34</f>
        <v>1982539.48499987</v>
      </c>
      <c r="I35" s="61" t="n">
        <f aca="false">I32+I33-I34</f>
        <v>1255720.72024479</v>
      </c>
      <c r="J35" s="61" t="n">
        <f aca="false">J32+J33-J34</f>
        <v>1578504.25664705</v>
      </c>
      <c r="K35" s="61" t="n">
        <f aca="false">K32+K33-K34</f>
        <v>1350152.01287548</v>
      </c>
      <c r="L35" s="61" t="n">
        <f aca="false">L32+L33-L34</f>
        <v>2103075.44340873</v>
      </c>
      <c r="M35" s="61" t="n">
        <f aca="false">M32+M33-M34</f>
        <v>1499992.6100805</v>
      </c>
      <c r="N35" s="61" t="n">
        <f aca="false">N32+N33-N34</f>
        <v>887617.13913533</v>
      </c>
      <c r="O35" s="61" t="n">
        <f aca="false">O32+O33-O34</f>
        <v>595000.274169858</v>
      </c>
      <c r="P35" s="61" t="n">
        <f aca="false">P32+P33-P34</f>
        <v>648008.726834748</v>
      </c>
      <c r="Q35" s="61" t="n">
        <f aca="false">Q32+Q33-Q34</f>
        <v>1135682.93389534</v>
      </c>
      <c r="R35" s="61" t="n">
        <f aca="false">R32+R33-R34</f>
        <v>2515387.24826172</v>
      </c>
      <c r="S35" s="61" t="n">
        <f aca="false">S32+S33-S34</f>
        <v>1285847.57443397</v>
      </c>
      <c r="T35" s="61" t="n">
        <f aca="false">T32+T33-T34</f>
        <v>1397452.06228682</v>
      </c>
      <c r="U35" s="61" t="n">
        <f aca="false">U32+U33-U34</f>
        <v>1683745.79581358</v>
      </c>
      <c r="V35" s="61" t="n">
        <f aca="false">V32+V33-V34</f>
        <v>2048872.58191183</v>
      </c>
      <c r="W35" s="61" t="n">
        <f aca="false">W32+W33-W34</f>
        <v>1667530.74992482</v>
      </c>
      <c r="X35" s="61" t="n">
        <f aca="false">SUM(C35:W35)</f>
        <v>39926812.0099179</v>
      </c>
      <c r="Y35" s="55"/>
      <c r="Z35" s="50"/>
      <c r="AA35" s="55"/>
      <c r="AB35" s="55"/>
      <c r="AE35" s="50"/>
      <c r="AF35" s="50"/>
      <c r="AI35" s="50"/>
      <c r="AJ35" s="50"/>
      <c r="AL35" s="50"/>
    </row>
    <row r="36" customFormat="false" ht="15" hidden="false" customHeight="true" outlineLevel="0" collapsed="false">
      <c r="A36" s="52" t="n">
        <v>16</v>
      </c>
      <c r="B36" s="57" t="s">
        <v>57</v>
      </c>
      <c r="C36" s="58" t="n">
        <v>1170.12271323839</v>
      </c>
      <c r="D36" s="58" t="n">
        <v>1694.95388668314</v>
      </c>
      <c r="E36" s="58" t="n">
        <v>1876.73123427753</v>
      </c>
      <c r="F36" s="58" t="n">
        <v>976.885245908106</v>
      </c>
      <c r="G36" s="58" t="n">
        <v>1570.49787818943</v>
      </c>
      <c r="H36" s="58" t="n">
        <v>1808.49317447649</v>
      </c>
      <c r="I36" s="58" t="n">
        <v>993.886169168469</v>
      </c>
      <c r="J36" s="58" t="n">
        <v>1383.54372146269</v>
      </c>
      <c r="K36" s="58" t="n">
        <v>1114.07587302066</v>
      </c>
      <c r="L36" s="58" t="n">
        <v>1561.05269037344</v>
      </c>
      <c r="M36" s="58" t="n">
        <v>1000.36755079451</v>
      </c>
      <c r="N36" s="58" t="n">
        <v>956.224675326417</v>
      </c>
      <c r="O36" s="58" t="n">
        <v>1129.58867105968</v>
      </c>
      <c r="P36" s="58" t="n">
        <v>1081.31015560365</v>
      </c>
      <c r="Q36" s="58" t="n">
        <v>582.072661923798</v>
      </c>
      <c r="R36" s="58" t="n">
        <v>1250.06355570341</v>
      </c>
      <c r="S36" s="58" t="n">
        <v>933.663245141444</v>
      </c>
      <c r="T36" s="58" t="n">
        <v>1100.49089713248</v>
      </c>
      <c r="U36" s="58" t="n">
        <v>1343.13826989544</v>
      </c>
      <c r="V36" s="58" t="n">
        <v>1503.68157426187</v>
      </c>
      <c r="W36" s="58" t="n">
        <v>1259.15615635895</v>
      </c>
      <c r="X36" s="58" t="n">
        <f aca="false">SUM(C36:W36)</f>
        <v>26290</v>
      </c>
      <c r="Y36" s="55"/>
      <c r="Z36" s="50"/>
      <c r="AA36" s="67"/>
      <c r="AB36" s="67"/>
      <c r="AE36" s="50"/>
      <c r="AF36" s="50"/>
      <c r="AI36" s="50"/>
      <c r="AJ36" s="50"/>
      <c r="AL36" s="50"/>
    </row>
    <row r="37" customFormat="false" ht="15" hidden="false" customHeight="true" outlineLevel="0" collapsed="false">
      <c r="A37" s="60" t="n">
        <v>17</v>
      </c>
      <c r="B37" s="53" t="s">
        <v>58</v>
      </c>
      <c r="C37" s="61" t="n">
        <f aca="false">C35/C36*100</f>
        <v>156734.154391153</v>
      </c>
      <c r="D37" s="61" t="n">
        <f aca="false">D35/D36*100</f>
        <v>95337.8997348348</v>
      </c>
      <c r="E37" s="61" t="n">
        <f aca="false">E35/E36*100</f>
        <v>240041.242942577</v>
      </c>
      <c r="F37" s="61" t="n">
        <f aca="false">F35/F36*100</f>
        <v>119657.261947969</v>
      </c>
      <c r="G37" s="61" t="n">
        <f aca="false">G35/G36*100</f>
        <v>456410.925381687</v>
      </c>
      <c r="H37" s="61" t="n">
        <f aca="false">H35/H36*100</f>
        <v>109623.830102304</v>
      </c>
      <c r="I37" s="61" t="n">
        <f aca="false">I35/I36*100</f>
        <v>126344.521052686</v>
      </c>
      <c r="J37" s="61" t="n">
        <f aca="false">J35/J36*100</f>
        <v>114091.389535435</v>
      </c>
      <c r="K37" s="61" t="n">
        <f aca="false">K35/K36*100</f>
        <v>121190.310783298</v>
      </c>
      <c r="L37" s="61" t="n">
        <f aca="false">L35/L36*100</f>
        <v>134721.618070792</v>
      </c>
      <c r="M37" s="61" t="n">
        <f aca="false">M35/M36*100</f>
        <v>149944.148916984</v>
      </c>
      <c r="N37" s="61" t="n">
        <f aca="false">N35/N36*100</f>
        <v>92825.1656790109</v>
      </c>
      <c r="O37" s="61" t="n">
        <f aca="false">O35/O36*100</f>
        <v>52674.0652959702</v>
      </c>
      <c r="P37" s="61" t="n">
        <f aca="false">P35/P36*100</f>
        <v>59928.1088295145</v>
      </c>
      <c r="Q37" s="61" t="n">
        <f aca="false">Q35/Q36*100</f>
        <v>195110.16548034</v>
      </c>
      <c r="R37" s="61" t="n">
        <f aca="false">R35/R36*100</f>
        <v>201220.748879949</v>
      </c>
      <c r="S37" s="61" t="n">
        <f aca="false">S35/S36*100</f>
        <v>137720.701883169</v>
      </c>
      <c r="T37" s="61" t="n">
        <f aca="false">T35/T36*100</f>
        <v>126984.427215902</v>
      </c>
      <c r="U37" s="61" t="n">
        <f aca="false">U35/U36*100</f>
        <v>125359.081306249</v>
      </c>
      <c r="V37" s="61" t="n">
        <f aca="false">V35/V36*100</f>
        <v>136257.078425503</v>
      </c>
      <c r="W37" s="61" t="n">
        <f aca="false">W35/W36*100</f>
        <v>132432.402566076</v>
      </c>
      <c r="X37" s="61" t="n">
        <f aca="false">X35/X36*100</f>
        <v>151870.718942252</v>
      </c>
      <c r="Y37" s="55"/>
      <c r="Z37" s="50"/>
      <c r="AB37" s="55"/>
      <c r="AE37" s="50"/>
      <c r="AF37" s="50"/>
      <c r="AI37" s="50"/>
      <c r="AJ37" s="50"/>
      <c r="AL37" s="50"/>
    </row>
    <row r="38" customFormat="false" ht="15" hidden="false" customHeight="true" outlineLevel="0" collapsed="false"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55"/>
      <c r="Z38" s="50"/>
      <c r="AB38" s="55"/>
    </row>
    <row r="39" customFormat="false" ht="15" hidden="false" customHeight="true" outlineLevel="0" collapsed="false">
      <c r="A39" s="47" t="s">
        <v>75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55"/>
      <c r="Z39" s="50"/>
    </row>
    <row r="40" customFormat="false" ht="15" hidden="false" customHeight="true" outlineLevel="0" collapsed="false">
      <c r="A40" s="47" t="s">
        <v>71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55"/>
      <c r="Z40" s="50"/>
    </row>
    <row r="41" customFormat="false" ht="15" hidden="false" customHeight="true" outlineLevel="0" collapsed="false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49" t="s">
        <v>1</v>
      </c>
      <c r="Y41" s="55"/>
      <c r="Z41" s="50"/>
    </row>
    <row r="42" s="4" customFormat="true" ht="15" hidden="false" customHeight="true" outlineLevel="0" collapsed="false">
      <c r="A42" s="8" t="s">
        <v>2</v>
      </c>
      <c r="B42" s="12" t="s">
        <v>3</v>
      </c>
      <c r="C42" s="34" t="s">
        <v>4</v>
      </c>
      <c r="D42" s="34" t="s">
        <v>5</v>
      </c>
      <c r="E42" s="9" t="s">
        <v>76</v>
      </c>
      <c r="F42" s="9" t="s">
        <v>77</v>
      </c>
      <c r="G42" s="9" t="s">
        <v>8</v>
      </c>
      <c r="H42" s="34" t="s">
        <v>9</v>
      </c>
      <c r="I42" s="34" t="s">
        <v>10</v>
      </c>
      <c r="J42" s="34" t="s">
        <v>11</v>
      </c>
      <c r="K42" s="34" t="s">
        <v>12</v>
      </c>
      <c r="L42" s="34" t="s">
        <v>13</v>
      </c>
      <c r="M42" s="9" t="s">
        <v>14</v>
      </c>
      <c r="N42" s="9" t="s">
        <v>15</v>
      </c>
      <c r="O42" s="34" t="s">
        <v>16</v>
      </c>
      <c r="P42" s="34" t="s">
        <v>17</v>
      </c>
      <c r="Q42" s="9" t="s">
        <v>18</v>
      </c>
      <c r="R42" s="34" t="s">
        <v>19</v>
      </c>
      <c r="S42" s="34" t="s">
        <v>20</v>
      </c>
      <c r="T42" s="34" t="s">
        <v>21</v>
      </c>
      <c r="U42" s="34" t="s">
        <v>22</v>
      </c>
      <c r="V42" s="34" t="s">
        <v>23</v>
      </c>
      <c r="W42" s="9" t="s">
        <v>24</v>
      </c>
      <c r="X42" s="34" t="s">
        <v>25</v>
      </c>
      <c r="Y42" s="55"/>
      <c r="Z42" s="50"/>
    </row>
    <row r="43" customFormat="false" ht="15" hidden="false" customHeight="true" outlineLevel="0" collapsed="false">
      <c r="A43" s="52" t="n">
        <v>1</v>
      </c>
      <c r="B43" s="53" t="s">
        <v>26</v>
      </c>
      <c r="C43" s="54" t="n">
        <f aca="false">C44+C45+C46+C47</f>
        <v>277466.619822012</v>
      </c>
      <c r="D43" s="54" t="n">
        <f aca="false">D44+D45+D46+D47</f>
        <v>505693.999348719</v>
      </c>
      <c r="E43" s="54" t="n">
        <f aca="false">E44+E45+E46+E47</f>
        <v>146418.87131262</v>
      </c>
      <c r="F43" s="54" t="n">
        <f aca="false">F44+F45+F46+F47</f>
        <v>359961.163860849</v>
      </c>
      <c r="G43" s="54" t="n">
        <f aca="false">G44+G45+G46+G47</f>
        <v>168201.010633117</v>
      </c>
      <c r="H43" s="54" t="n">
        <f aca="false">H44+H45+H46+H47</f>
        <v>513152.370022692</v>
      </c>
      <c r="I43" s="54" t="n">
        <f aca="false">I44+I45+I46+I47</f>
        <v>221690.637890761</v>
      </c>
      <c r="J43" s="54" t="n">
        <f aca="false">J44+J45+J46+J47</f>
        <v>475309.846737944</v>
      </c>
      <c r="K43" s="54" t="n">
        <f aca="false">K44+K45+K46+K47</f>
        <v>363676.576872311</v>
      </c>
      <c r="L43" s="54" t="n">
        <f aca="false">L44+L45+L46+L47</f>
        <v>470050.360359951</v>
      </c>
      <c r="M43" s="54" t="n">
        <f aca="false">M44+M45+M46+M47</f>
        <v>320725.730620057</v>
      </c>
      <c r="N43" s="54" t="n">
        <f aca="false">N44+N45+N46+N47</f>
        <v>237364.793519951</v>
      </c>
      <c r="O43" s="54" t="n">
        <f aca="false">O44+O45+O46+O47</f>
        <v>161213.901998497</v>
      </c>
      <c r="P43" s="54" t="n">
        <f aca="false">P44+P45+P46+P47</f>
        <v>120680.268920303</v>
      </c>
      <c r="Q43" s="54" t="n">
        <f aca="false">Q44+Q45+Q46+Q47</f>
        <v>227327.917927723</v>
      </c>
      <c r="R43" s="54" t="n">
        <f aca="false">R44+R45+R46+R47</f>
        <v>266318.492003997</v>
      </c>
      <c r="S43" s="54" t="n">
        <f aca="false">S44+S45+S46+S47</f>
        <v>180176.482058995</v>
      </c>
      <c r="T43" s="54" t="n">
        <f aca="false">T44+T45+T46+T47</f>
        <v>238620.32069481</v>
      </c>
      <c r="U43" s="54" t="n">
        <f aca="false">U44+U45+U46+U47</f>
        <v>571773.026905055</v>
      </c>
      <c r="V43" s="54" t="n">
        <f aca="false">V44+V45+V46+V47</f>
        <v>329970.261182051</v>
      </c>
      <c r="W43" s="54" t="n">
        <f aca="false">W44+W45+W46+W47</f>
        <v>346720.884890887</v>
      </c>
      <c r="X43" s="54" t="n">
        <f aca="false">SUM(C43:W43)</f>
        <v>6502513.5375833</v>
      </c>
      <c r="Y43" s="55"/>
      <c r="Z43" s="50"/>
    </row>
    <row r="44" customFormat="false" ht="15" hidden="false" customHeight="true" outlineLevel="0" collapsed="false">
      <c r="A44" s="56" t="n">
        <v>1.1</v>
      </c>
      <c r="B44" s="57" t="s">
        <v>27</v>
      </c>
      <c r="C44" s="58" t="n">
        <v>164568.294647139</v>
      </c>
      <c r="D44" s="58" t="n">
        <v>297426.645432391</v>
      </c>
      <c r="E44" s="58" t="n">
        <v>48423.1095609577</v>
      </c>
      <c r="F44" s="58" t="n">
        <v>285695.039251188</v>
      </c>
      <c r="G44" s="58" t="n">
        <v>87358.263769747</v>
      </c>
      <c r="H44" s="58" t="n">
        <v>318274.582756171</v>
      </c>
      <c r="I44" s="58" t="n">
        <v>108733.739485908</v>
      </c>
      <c r="J44" s="58" t="n">
        <v>263584.604444358</v>
      </c>
      <c r="K44" s="58" t="n">
        <v>253848.687507663</v>
      </c>
      <c r="L44" s="58" t="n">
        <v>297704.203399378</v>
      </c>
      <c r="M44" s="58" t="n">
        <v>217800.606581056</v>
      </c>
      <c r="N44" s="58" t="n">
        <v>128846.332072539</v>
      </c>
      <c r="O44" s="58" t="n">
        <v>98398.0194267134</v>
      </c>
      <c r="P44" s="58" t="n">
        <v>95960.0300985184</v>
      </c>
      <c r="Q44" s="58" t="n">
        <v>34647.6109600855</v>
      </c>
      <c r="R44" s="58" t="n">
        <v>142149.60563017</v>
      </c>
      <c r="S44" s="58" t="n">
        <v>94153.648941162</v>
      </c>
      <c r="T44" s="58" t="n">
        <v>117830.664471602</v>
      </c>
      <c r="U44" s="58" t="n">
        <v>466001.960959426</v>
      </c>
      <c r="V44" s="58" t="n">
        <v>189372.933259328</v>
      </c>
      <c r="W44" s="63" t="n">
        <v>204875.6</v>
      </c>
      <c r="X44" s="59" t="n">
        <f aca="false">SUM(C44:W44)</f>
        <v>3915654.1826555</v>
      </c>
      <c r="Y44" s="55"/>
      <c r="Z44" s="50"/>
    </row>
    <row r="45" customFormat="false" ht="15" hidden="false" customHeight="true" outlineLevel="0" collapsed="false">
      <c r="A45" s="56" t="n">
        <v>1.2</v>
      </c>
      <c r="B45" s="57" t="s">
        <v>28</v>
      </c>
      <c r="C45" s="58" t="n">
        <v>98145.4903271909</v>
      </c>
      <c r="D45" s="58" t="n">
        <v>184390.179662999</v>
      </c>
      <c r="E45" s="58" t="n">
        <v>82050.9435126511</v>
      </c>
      <c r="F45" s="58" t="n">
        <v>58024.6579616066</v>
      </c>
      <c r="G45" s="58" t="n">
        <v>59454.925072703</v>
      </c>
      <c r="H45" s="58" t="n">
        <v>175099.205088216</v>
      </c>
      <c r="I45" s="58" t="n">
        <v>98607.5819858941</v>
      </c>
      <c r="J45" s="58" t="n">
        <v>192222.331400775</v>
      </c>
      <c r="K45" s="58" t="n">
        <v>92015.1340028696</v>
      </c>
      <c r="L45" s="58" t="n">
        <v>151613.084217642</v>
      </c>
      <c r="M45" s="58" t="n">
        <v>91111.1335253611</v>
      </c>
      <c r="N45" s="58" t="n">
        <v>94902.5582894997</v>
      </c>
      <c r="O45" s="58" t="n">
        <v>40522.9225168557</v>
      </c>
      <c r="P45" s="58" t="n">
        <v>15462.8661817278</v>
      </c>
      <c r="Q45" s="58" t="n">
        <v>112224.937837482</v>
      </c>
      <c r="R45" s="58" t="n">
        <v>110276.457280176</v>
      </c>
      <c r="S45" s="58" t="n">
        <v>71164.427372605</v>
      </c>
      <c r="T45" s="58" t="n">
        <v>105268.478886224</v>
      </c>
      <c r="U45" s="58" t="n">
        <v>88269.0407247721</v>
      </c>
      <c r="V45" s="58" t="n">
        <v>121210.918361783</v>
      </c>
      <c r="W45" s="58" t="n">
        <v>91567.0807187652</v>
      </c>
      <c r="X45" s="59" t="n">
        <f aca="false">SUM(C45:W45)</f>
        <v>2133604.3549278</v>
      </c>
      <c r="Y45" s="55"/>
      <c r="Z45" s="50"/>
    </row>
    <row r="46" customFormat="false" ht="15" hidden="false" customHeight="true" outlineLevel="0" collapsed="false">
      <c r="A46" s="56" t="n">
        <v>1.3</v>
      </c>
      <c r="B46" s="57" t="s">
        <v>29</v>
      </c>
      <c r="C46" s="58" t="n">
        <v>13089.2288135593</v>
      </c>
      <c r="D46" s="58" t="n">
        <v>18906.6638418079</v>
      </c>
      <c r="E46" s="58" t="n">
        <v>14543.5875706215</v>
      </c>
      <c r="F46" s="58" t="n">
        <v>11634.8700564972</v>
      </c>
      <c r="G46" s="58" t="n">
        <v>18491.1327683616</v>
      </c>
      <c r="H46" s="58" t="n">
        <v>13089.2288135593</v>
      </c>
      <c r="I46" s="58" t="n">
        <v>8310.62146892655</v>
      </c>
      <c r="J46" s="58" t="n">
        <v>14335.8220338983</v>
      </c>
      <c r="K46" s="58" t="n">
        <v>14959.1186440678</v>
      </c>
      <c r="L46" s="58" t="n">
        <v>15790.1807909605</v>
      </c>
      <c r="M46" s="58" t="n">
        <v>9349.44915254237</v>
      </c>
      <c r="N46" s="58" t="n">
        <v>11842.6355932203</v>
      </c>
      <c r="O46" s="58" t="n">
        <v>16413.4774011299</v>
      </c>
      <c r="P46" s="58" t="n">
        <v>6025.20056497175</v>
      </c>
      <c r="Q46" s="58" t="n">
        <v>79781.9661016949</v>
      </c>
      <c r="R46" s="58" t="n">
        <v>8726.15254237288</v>
      </c>
      <c r="S46" s="58" t="n">
        <v>10388.2768361582</v>
      </c>
      <c r="T46" s="58" t="n">
        <v>9557.21468926554</v>
      </c>
      <c r="U46" s="58" t="n">
        <v>9972.74576271186</v>
      </c>
      <c r="V46" s="58" t="n">
        <v>17452.3050847458</v>
      </c>
      <c r="W46" s="58" t="n">
        <v>45085.1214689266</v>
      </c>
      <c r="X46" s="59" t="n">
        <f aca="false">SUM(C46:W46)</f>
        <v>367745</v>
      </c>
      <c r="Y46" s="55"/>
      <c r="Z46" s="50"/>
    </row>
    <row r="47" customFormat="false" ht="15" hidden="false" customHeight="true" outlineLevel="0" collapsed="false">
      <c r="A47" s="56" t="n">
        <v>1.4</v>
      </c>
      <c r="B47" s="57" t="s">
        <v>30</v>
      </c>
      <c r="C47" s="59" t="n">
        <v>1663.60603412243</v>
      </c>
      <c r="D47" s="59" t="n">
        <v>4970.51041152107</v>
      </c>
      <c r="E47" s="59" t="n">
        <v>1401.23066838925</v>
      </c>
      <c r="F47" s="59" t="n">
        <v>4606.59659155679</v>
      </c>
      <c r="G47" s="59" t="n">
        <v>2896.68902230497</v>
      </c>
      <c r="H47" s="59" t="n">
        <v>6689.35336474522</v>
      </c>
      <c r="I47" s="59" t="n">
        <v>6038.6949500323</v>
      </c>
      <c r="J47" s="59" t="n">
        <v>5167.08885891249</v>
      </c>
      <c r="K47" s="59" t="n">
        <v>2853.63671771099</v>
      </c>
      <c r="L47" s="59" t="n">
        <v>4942.89195197021</v>
      </c>
      <c r="M47" s="59" t="n">
        <v>2464.54136109739</v>
      </c>
      <c r="N47" s="59" t="n">
        <v>1773.26756469202</v>
      </c>
      <c r="O47" s="59" t="n">
        <v>5879.48265379793</v>
      </c>
      <c r="P47" s="59" t="n">
        <v>3232.17207508455</v>
      </c>
      <c r="Q47" s="59" t="n">
        <v>673.403028460691</v>
      </c>
      <c r="R47" s="59" t="n">
        <v>5166.27655127864</v>
      </c>
      <c r="S47" s="59" t="n">
        <v>4470.12890907018</v>
      </c>
      <c r="T47" s="59" t="n">
        <v>5963.96264771821</v>
      </c>
      <c r="U47" s="59" t="n">
        <v>7529.27945814493</v>
      </c>
      <c r="V47" s="59" t="n">
        <v>1934.1044761941</v>
      </c>
      <c r="W47" s="59" t="n">
        <v>5193.08270319565</v>
      </c>
      <c r="X47" s="59" t="n">
        <f aca="false">SUM(C47:W47)</f>
        <v>85510</v>
      </c>
      <c r="Y47" s="55"/>
      <c r="Z47" s="50"/>
    </row>
    <row r="48" customFormat="false" ht="15" hidden="false" customHeight="true" outlineLevel="0" collapsed="false">
      <c r="A48" s="52" t="n">
        <v>2</v>
      </c>
      <c r="B48" s="57" t="s">
        <v>31</v>
      </c>
      <c r="C48" s="59" t="n">
        <v>7659.75806783847</v>
      </c>
      <c r="D48" s="59" t="n">
        <v>164.643581452888</v>
      </c>
      <c r="E48" s="59" t="n">
        <v>3230.6693801739</v>
      </c>
      <c r="F48" s="59" t="n">
        <v>40.559713834061</v>
      </c>
      <c r="G48" s="59" t="n">
        <v>1756.09132544784</v>
      </c>
      <c r="H48" s="59" t="n">
        <v>344.741536082074</v>
      </c>
      <c r="I48" s="59" t="n">
        <v>525.993759247249</v>
      </c>
      <c r="J48" s="59" t="n">
        <v>171.601255683711</v>
      </c>
      <c r="K48" s="59" t="n">
        <v>125.14194711015</v>
      </c>
      <c r="L48" s="59" t="n">
        <v>152.523761825002</v>
      </c>
      <c r="M48" s="59" t="n">
        <v>146.207347891951</v>
      </c>
      <c r="N48" s="59" t="n">
        <v>111.899921961164</v>
      </c>
      <c r="O48" s="59" t="n">
        <v>0</v>
      </c>
      <c r="P48" s="59" t="n">
        <v>3230.6693801739</v>
      </c>
      <c r="Q48" s="59" t="n">
        <v>50.4030594048568</v>
      </c>
      <c r="R48" s="59" t="n">
        <v>6047.46936416593</v>
      </c>
      <c r="S48" s="59" t="n">
        <v>1809.38005619267</v>
      </c>
      <c r="T48" s="59" t="n">
        <v>350.673193836462</v>
      </c>
      <c r="U48" s="59" t="n">
        <v>252.624494307167</v>
      </c>
      <c r="V48" s="59" t="n">
        <v>836.427869398536</v>
      </c>
      <c r="W48" s="59" t="n">
        <v>232.052098397202</v>
      </c>
      <c r="X48" s="59" t="n">
        <f aca="false">SUM(C48:W48)</f>
        <v>27239.5311144252</v>
      </c>
      <c r="Y48" s="55"/>
      <c r="Z48" s="50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</row>
    <row r="49" customFormat="false" ht="15" hidden="false" customHeight="true" outlineLevel="0" collapsed="false">
      <c r="A49" s="60"/>
      <c r="B49" s="53" t="s">
        <v>32</v>
      </c>
      <c r="C49" s="61" t="n">
        <f aca="false">C43+C48</f>
        <v>285126.37788985</v>
      </c>
      <c r="D49" s="61" t="n">
        <f aca="false">D43+D48</f>
        <v>505858.642930172</v>
      </c>
      <c r="E49" s="61" t="n">
        <f aca="false">E43+E48</f>
        <v>149649.540692793</v>
      </c>
      <c r="F49" s="61" t="n">
        <f aca="false">F43+F48</f>
        <v>360001.723574683</v>
      </c>
      <c r="G49" s="61" t="n">
        <f aca="false">G43+G48</f>
        <v>169957.101958564</v>
      </c>
      <c r="H49" s="61" t="n">
        <f aca="false">H43+H48</f>
        <v>513497.111558774</v>
      </c>
      <c r="I49" s="61" t="n">
        <f aca="false">I43+I48</f>
        <v>222216.631650008</v>
      </c>
      <c r="J49" s="61" t="n">
        <f aca="false">J43+J48</f>
        <v>475481.447993627</v>
      </c>
      <c r="K49" s="61" t="n">
        <f aca="false">K43+K48</f>
        <v>363801.718819422</v>
      </c>
      <c r="L49" s="61" t="n">
        <f aca="false">L43+L48</f>
        <v>470202.884121776</v>
      </c>
      <c r="M49" s="61" t="n">
        <f aca="false">M43+M48</f>
        <v>320871.937967949</v>
      </c>
      <c r="N49" s="61" t="n">
        <f aca="false">N43+N48</f>
        <v>237476.693441912</v>
      </c>
      <c r="O49" s="61" t="n">
        <f aca="false">O43+O48</f>
        <v>161213.901998497</v>
      </c>
      <c r="P49" s="61" t="n">
        <f aca="false">P43+P48</f>
        <v>123910.938300476</v>
      </c>
      <c r="Q49" s="61" t="n">
        <f aca="false">Q43+Q48</f>
        <v>227378.320987128</v>
      </c>
      <c r="R49" s="61" t="n">
        <f aca="false">R43+R48</f>
        <v>272365.961368163</v>
      </c>
      <c r="S49" s="61" t="n">
        <f aca="false">S43+S48</f>
        <v>181985.862115188</v>
      </c>
      <c r="T49" s="61" t="n">
        <f aca="false">T43+T48</f>
        <v>238970.993888646</v>
      </c>
      <c r="U49" s="61" t="n">
        <f aca="false">U43+U48</f>
        <v>572025.651399362</v>
      </c>
      <c r="V49" s="61" t="n">
        <f aca="false">V43+V48</f>
        <v>330806.689051449</v>
      </c>
      <c r="W49" s="61" t="n">
        <f aca="false">W43+W48</f>
        <v>346952.936989285</v>
      </c>
      <c r="X49" s="54" t="n">
        <f aca="false">SUM(C49:W49)</f>
        <v>6529753.06869773</v>
      </c>
      <c r="Y49" s="55"/>
      <c r="Z49" s="50"/>
    </row>
    <row r="50" customFormat="false" ht="15" hidden="false" customHeight="true" outlineLevel="0" collapsed="false">
      <c r="A50" s="52" t="n">
        <v>3</v>
      </c>
      <c r="B50" s="57" t="s">
        <v>33</v>
      </c>
      <c r="C50" s="58" t="n">
        <v>155160.61059117</v>
      </c>
      <c r="D50" s="58" t="n">
        <v>150274.297324126</v>
      </c>
      <c r="E50" s="58" t="n">
        <v>1633151.09095022</v>
      </c>
      <c r="F50" s="58" t="n">
        <v>47727.1789494812</v>
      </c>
      <c r="G50" s="58" t="n">
        <v>2017149.29118476</v>
      </c>
      <c r="H50" s="58" t="n">
        <v>154378.647155447</v>
      </c>
      <c r="I50" s="58" t="n">
        <v>244581.725329497</v>
      </c>
      <c r="J50" s="58" t="n">
        <v>130980.807636762</v>
      </c>
      <c r="K50" s="58" t="n">
        <v>46072.228032748</v>
      </c>
      <c r="L50" s="58" t="n">
        <v>260506.244320603</v>
      </c>
      <c r="M50" s="58" t="n">
        <v>45933.4109544225</v>
      </c>
      <c r="N50" s="58" t="n">
        <v>50203.0874121379</v>
      </c>
      <c r="O50" s="58" t="n">
        <v>21598.4563901351</v>
      </c>
      <c r="P50" s="58" t="n">
        <v>56129.8922703502</v>
      </c>
      <c r="Q50" s="58" t="n">
        <v>116083.614721809</v>
      </c>
      <c r="R50" s="58" t="n">
        <v>423433.216663416</v>
      </c>
      <c r="S50" s="58" t="n">
        <v>224497.876116379</v>
      </c>
      <c r="T50" s="58" t="n">
        <v>155249.428734451</v>
      </c>
      <c r="U50" s="58" t="n">
        <v>89692.5381803108</v>
      </c>
      <c r="V50" s="58" t="n">
        <v>375810.480783683</v>
      </c>
      <c r="W50" s="58" t="n">
        <v>347286.876298098</v>
      </c>
      <c r="X50" s="59" t="n">
        <f aca="false">SUM(C50:W50)</f>
        <v>6745901.00000001</v>
      </c>
      <c r="Y50" s="55"/>
      <c r="Z50" s="50"/>
    </row>
    <row r="51" customFormat="false" ht="15" hidden="false" customHeight="true" outlineLevel="0" collapsed="false">
      <c r="A51" s="52" t="n">
        <v>4</v>
      </c>
      <c r="B51" s="57" t="s">
        <v>34</v>
      </c>
      <c r="C51" s="58" t="n">
        <v>14242.1598062878</v>
      </c>
      <c r="D51" s="58" t="n">
        <v>17165.2349921748</v>
      </c>
      <c r="E51" s="58" t="n">
        <v>16376.3400237604</v>
      </c>
      <c r="F51" s="58" t="n">
        <v>9182.8468064022</v>
      </c>
      <c r="G51" s="58" t="n">
        <v>26448.5478413625</v>
      </c>
      <c r="H51" s="58" t="n">
        <v>15112.6305584607</v>
      </c>
      <c r="I51" s="58" t="n">
        <v>8888.09311510011</v>
      </c>
      <c r="J51" s="58" t="n">
        <v>12737.126081413</v>
      </c>
      <c r="K51" s="58" t="n">
        <v>10817.3816875436</v>
      </c>
      <c r="L51" s="58" t="n">
        <v>16481.1343067215</v>
      </c>
      <c r="M51" s="58" t="n">
        <v>11276.4830853973</v>
      </c>
      <c r="N51" s="58" t="n">
        <v>11483.5575599724</v>
      </c>
      <c r="O51" s="58" t="n">
        <v>5146.9347946126</v>
      </c>
      <c r="P51" s="58" t="n">
        <v>6091.33780176502</v>
      </c>
      <c r="Q51" s="58" t="n">
        <v>9080.36250183518</v>
      </c>
      <c r="R51" s="58" t="n">
        <v>14787.3816999506</v>
      </c>
      <c r="S51" s="58" t="n">
        <v>9709.05146069097</v>
      </c>
      <c r="T51" s="58" t="n">
        <v>12468.8336740597</v>
      </c>
      <c r="U51" s="58" t="n">
        <v>14978.1023853434</v>
      </c>
      <c r="V51" s="58" t="n">
        <v>38799.2266341348</v>
      </c>
      <c r="W51" s="58" t="n">
        <v>10446.5554858744</v>
      </c>
      <c r="X51" s="59" t="n">
        <f aca="false">SUM(C51:W51)</f>
        <v>291719.322302863</v>
      </c>
      <c r="Y51" s="55"/>
      <c r="Z51" s="50"/>
    </row>
    <row r="52" customFormat="false" ht="15" hidden="false" customHeight="true" outlineLevel="0" collapsed="false">
      <c r="A52" s="52" t="n">
        <v>5</v>
      </c>
      <c r="B52" s="57" t="s">
        <v>35</v>
      </c>
      <c r="C52" s="58" t="n">
        <v>55784.3752965806</v>
      </c>
      <c r="D52" s="58" t="n">
        <v>103966.65722261</v>
      </c>
      <c r="E52" s="58" t="n">
        <v>350017.5102582</v>
      </c>
      <c r="F52" s="58" t="n">
        <v>126344.65038381</v>
      </c>
      <c r="G52" s="58" t="n">
        <v>275388.509141661</v>
      </c>
      <c r="H52" s="58" t="n">
        <v>152470.15436148</v>
      </c>
      <c r="I52" s="58" t="n">
        <v>76770.4358688067</v>
      </c>
      <c r="J52" s="58" t="n">
        <v>205577.736217725</v>
      </c>
      <c r="K52" s="58" t="n">
        <v>248834.718213538</v>
      </c>
      <c r="L52" s="58" t="n">
        <v>92188.7660851362</v>
      </c>
      <c r="M52" s="58" t="n">
        <v>275174.365666434</v>
      </c>
      <c r="N52" s="58" t="n">
        <v>142833.697976274</v>
      </c>
      <c r="O52" s="58" t="n">
        <v>61352.1056524773</v>
      </c>
      <c r="P52" s="58" t="n">
        <v>71202.7055129099</v>
      </c>
      <c r="Q52" s="58" t="n">
        <v>43685.2689462666</v>
      </c>
      <c r="R52" s="58" t="n">
        <v>204292.875366364</v>
      </c>
      <c r="S52" s="58" t="n">
        <v>142512.482763433</v>
      </c>
      <c r="T52" s="58" t="n">
        <v>105037.374598744</v>
      </c>
      <c r="U52" s="58" t="n">
        <v>166496.551988835</v>
      </c>
      <c r="V52" s="58" t="n">
        <v>126344.65038381</v>
      </c>
      <c r="W52" s="58" t="n">
        <v>42400.4080949058</v>
      </c>
      <c r="X52" s="59" t="n">
        <f aca="false">SUM(C52:W52)</f>
        <v>3068676</v>
      </c>
      <c r="Y52" s="55"/>
      <c r="Z52" s="50"/>
    </row>
    <row r="53" customFormat="false" ht="15" hidden="false" customHeight="true" outlineLevel="0" collapsed="false">
      <c r="A53" s="60"/>
      <c r="B53" s="53" t="s">
        <v>36</v>
      </c>
      <c r="C53" s="61" t="n">
        <f aca="false">C50+C51+C52</f>
        <v>225187.145694038</v>
      </c>
      <c r="D53" s="61" t="n">
        <f aca="false">D50+D51+D52</f>
        <v>271406.189538911</v>
      </c>
      <c r="E53" s="61" t="n">
        <f aca="false">E50+E51+E52</f>
        <v>1999544.94123218</v>
      </c>
      <c r="F53" s="61" t="n">
        <f aca="false">F50+F51+F52</f>
        <v>183254.676139693</v>
      </c>
      <c r="G53" s="61" t="n">
        <f aca="false">G50+G51+G52</f>
        <v>2318986.34816778</v>
      </c>
      <c r="H53" s="61" t="n">
        <f aca="false">H50+H51+H52</f>
        <v>321961.432075388</v>
      </c>
      <c r="I53" s="61" t="n">
        <f aca="false">I50+I51+I52</f>
        <v>330240.254313404</v>
      </c>
      <c r="J53" s="61" t="n">
        <f aca="false">J50+J51+J52</f>
        <v>349295.6699359</v>
      </c>
      <c r="K53" s="61" t="n">
        <f aca="false">K50+K51+K52</f>
        <v>305724.32793383</v>
      </c>
      <c r="L53" s="61" t="n">
        <f aca="false">L50+L51+L52</f>
        <v>369176.144712461</v>
      </c>
      <c r="M53" s="61" t="n">
        <f aca="false">M50+M51+M52</f>
        <v>332384.259706254</v>
      </c>
      <c r="N53" s="61" t="n">
        <f aca="false">N50+N51+N52</f>
        <v>204520.342948384</v>
      </c>
      <c r="O53" s="61" t="n">
        <f aca="false">O50+O51+O52</f>
        <v>88097.496837225</v>
      </c>
      <c r="P53" s="61" t="n">
        <f aca="false">P50+P51+P52</f>
        <v>133423.935585025</v>
      </c>
      <c r="Q53" s="61" t="n">
        <f aca="false">Q50+Q51+Q52</f>
        <v>168849.246169911</v>
      </c>
      <c r="R53" s="61" t="n">
        <f aca="false">R50+R51+R52</f>
        <v>642513.473729731</v>
      </c>
      <c r="S53" s="61" t="n">
        <f aca="false">S50+S51+S52</f>
        <v>376719.410340503</v>
      </c>
      <c r="T53" s="61" t="n">
        <f aca="false">T50+T51+T52</f>
        <v>272755.637007255</v>
      </c>
      <c r="U53" s="61" t="n">
        <f aca="false">U50+U51+U52</f>
        <v>271167.192554489</v>
      </c>
      <c r="V53" s="61" t="n">
        <f aca="false">V50+V51+V52</f>
        <v>540954.357801628</v>
      </c>
      <c r="W53" s="61" t="n">
        <f aca="false">W50+W51+W52</f>
        <v>400133.839878878</v>
      </c>
      <c r="X53" s="54" t="n">
        <f aca="false">SUM(C53:W53)</f>
        <v>10106296.3223029</v>
      </c>
      <c r="Y53" s="55"/>
      <c r="Z53" s="50"/>
    </row>
    <row r="54" customFormat="false" ht="15" hidden="false" customHeight="true" outlineLevel="0" collapsed="false">
      <c r="A54" s="60" t="n">
        <v>6</v>
      </c>
      <c r="B54" s="53" t="s">
        <v>37</v>
      </c>
      <c r="C54" s="61" t="n">
        <f aca="false">C55+C56</f>
        <v>404707.454884553</v>
      </c>
      <c r="D54" s="61" t="n">
        <f aca="false">D55+D56</f>
        <v>41579.7808102023</v>
      </c>
      <c r="E54" s="61" t="n">
        <f aca="false">E55+E56</f>
        <v>611997.545401915</v>
      </c>
      <c r="F54" s="61" t="n">
        <f aca="false">F55+F56</f>
        <v>29509.4865985804</v>
      </c>
      <c r="G54" s="61" t="n">
        <f aca="false">G55+G56</f>
        <v>948684.346908632</v>
      </c>
      <c r="H54" s="61" t="n">
        <f aca="false">H55+H56</f>
        <v>84402.2587577588</v>
      </c>
      <c r="I54" s="61" t="n">
        <f aca="false">I55+I56</f>
        <v>89497.4905125247</v>
      </c>
      <c r="J54" s="61" t="n">
        <f aca="false">J55+J56</f>
        <v>34121.1066306364</v>
      </c>
      <c r="K54" s="61" t="n">
        <f aca="false">K55+K56</f>
        <v>31046.0364590014</v>
      </c>
      <c r="L54" s="61" t="n">
        <f aca="false">L55+L56</f>
        <v>183789.124199368</v>
      </c>
      <c r="M54" s="61" t="n">
        <f aca="false">M55+M56</f>
        <v>41672.173555963</v>
      </c>
      <c r="N54" s="61" t="n">
        <f aca="false">N55+N56</f>
        <v>10851.7138258557</v>
      </c>
      <c r="O54" s="61" t="n">
        <f aca="false">O55+O56</f>
        <v>17304.7278965133</v>
      </c>
      <c r="P54" s="61" t="n">
        <f aca="false">P55+P56</f>
        <v>32615.7399296292</v>
      </c>
      <c r="Q54" s="61" t="n">
        <f aca="false">Q55+Q56</f>
        <v>84039.731895877</v>
      </c>
      <c r="R54" s="61" t="n">
        <f aca="false">R55+R56</f>
        <v>651482.566689466</v>
      </c>
      <c r="S54" s="61" t="n">
        <f aca="false">S55+S56</f>
        <v>119099.347022183</v>
      </c>
      <c r="T54" s="61" t="n">
        <f aca="false">T55+T56</f>
        <v>82972.4356676309</v>
      </c>
      <c r="U54" s="61" t="n">
        <f aca="false">U55+U56</f>
        <v>43433.4729572843</v>
      </c>
      <c r="V54" s="61" t="n">
        <f aca="false">V55+V56</f>
        <v>249622.791274352</v>
      </c>
      <c r="W54" s="61" t="n">
        <f aca="false">W55+W56</f>
        <v>51011.1752708509</v>
      </c>
      <c r="X54" s="54" t="n">
        <f aca="false">SUM(C54:W54)</f>
        <v>3843440.50714878</v>
      </c>
      <c r="Y54" s="55"/>
      <c r="Z54" s="50"/>
    </row>
    <row r="55" customFormat="false" ht="15" hidden="false" customHeight="true" outlineLevel="0" collapsed="false">
      <c r="A55" s="56" t="n">
        <v>6.1</v>
      </c>
      <c r="B55" s="57" t="s">
        <v>38</v>
      </c>
      <c r="C55" s="58" t="n">
        <v>398503.403148876</v>
      </c>
      <c r="D55" s="58" t="n">
        <v>37475.337652522</v>
      </c>
      <c r="E55" s="58" t="n">
        <v>605477.58033853</v>
      </c>
      <c r="F55" s="58" t="n">
        <v>26685.707469377</v>
      </c>
      <c r="G55" s="58" t="n">
        <v>925722.308189318</v>
      </c>
      <c r="H55" s="58" t="n">
        <v>77258.9723977817</v>
      </c>
      <c r="I55" s="58" t="n">
        <v>84022.4695330968</v>
      </c>
      <c r="J55" s="58" t="n">
        <v>30038.5343956435</v>
      </c>
      <c r="K55" s="58" t="n">
        <v>28100.7522037565</v>
      </c>
      <c r="L55" s="58" t="n">
        <v>177216.911931786</v>
      </c>
      <c r="M55" s="58" t="n">
        <v>35170.4342614848</v>
      </c>
      <c r="N55" s="58" t="n">
        <v>7292.82868410149</v>
      </c>
      <c r="O55" s="58" t="n">
        <v>13553.8646556136</v>
      </c>
      <c r="P55" s="58" t="n">
        <v>28482.1355416989</v>
      </c>
      <c r="Q55" s="58" t="n">
        <v>80678.9001095704</v>
      </c>
      <c r="R55" s="58" t="n">
        <v>646601.705776381</v>
      </c>
      <c r="S55" s="58" t="n">
        <v>113877.056704921</v>
      </c>
      <c r="T55" s="58" t="n">
        <v>78112.2306259727</v>
      </c>
      <c r="U55" s="58" t="n">
        <v>37812.6458266066</v>
      </c>
      <c r="V55" s="58" t="n">
        <v>242901.127701739</v>
      </c>
      <c r="W55" s="58" t="n">
        <v>43182.6</v>
      </c>
      <c r="X55" s="59" t="n">
        <f aca="false">SUM(C55:W55)</f>
        <v>3718167.50714878</v>
      </c>
      <c r="Y55" s="55"/>
      <c r="Z55" s="50"/>
    </row>
    <row r="56" customFormat="false" ht="15" hidden="false" customHeight="true" outlineLevel="0" collapsed="false">
      <c r="A56" s="56" t="n">
        <v>6.2</v>
      </c>
      <c r="B56" s="57" t="s">
        <v>39</v>
      </c>
      <c r="C56" s="58" t="n">
        <v>6204.05173567667</v>
      </c>
      <c r="D56" s="58" t="n">
        <v>4104.44315768033</v>
      </c>
      <c r="E56" s="58" t="n">
        <v>6519.96506338445</v>
      </c>
      <c r="F56" s="58" t="n">
        <v>2823.7791292034</v>
      </c>
      <c r="G56" s="58" t="n">
        <v>22962.0387193141</v>
      </c>
      <c r="H56" s="58" t="n">
        <v>7143.28635997711</v>
      </c>
      <c r="I56" s="58" t="n">
        <v>5475.02097942794</v>
      </c>
      <c r="J56" s="58" t="n">
        <v>4082.57223499287</v>
      </c>
      <c r="K56" s="58" t="n">
        <v>2945.28425524486</v>
      </c>
      <c r="L56" s="58" t="n">
        <v>6572.21226758227</v>
      </c>
      <c r="M56" s="58" t="n">
        <v>6501.73929447823</v>
      </c>
      <c r="N56" s="58" t="n">
        <v>3558.8851417542</v>
      </c>
      <c r="O56" s="58" t="n">
        <v>3750.8632408997</v>
      </c>
      <c r="P56" s="58" t="n">
        <v>4133.60438793028</v>
      </c>
      <c r="Q56" s="58" t="n">
        <v>3360.83178630663</v>
      </c>
      <c r="R56" s="58" t="n">
        <v>4880.86091308523</v>
      </c>
      <c r="S56" s="58" t="n">
        <v>5222.29031726172</v>
      </c>
      <c r="T56" s="58" t="n">
        <v>4860.20504165818</v>
      </c>
      <c r="U56" s="58" t="n">
        <v>5620.82713067769</v>
      </c>
      <c r="V56" s="58" t="n">
        <v>6721.66357261326</v>
      </c>
      <c r="W56" s="58" t="n">
        <v>7828.57527085091</v>
      </c>
      <c r="X56" s="59" t="n">
        <f aca="false">SUM(C56:W56)</f>
        <v>125273</v>
      </c>
      <c r="Y56" s="55"/>
      <c r="Z56" s="50"/>
    </row>
    <row r="57" customFormat="false" ht="15" hidden="false" customHeight="true" outlineLevel="0" collapsed="false">
      <c r="A57" s="60" t="n">
        <v>7</v>
      </c>
      <c r="B57" s="53" t="s">
        <v>60</v>
      </c>
      <c r="C57" s="61" t="n">
        <f aca="false">C59+C60+C61+C62+C63</f>
        <v>117346.243408548</v>
      </c>
      <c r="D57" s="61" t="n">
        <f aca="false">D59+D60+D61+D62+D63</f>
        <v>47657.0806408025</v>
      </c>
      <c r="E57" s="61" t="n">
        <f aca="false">E59+E60+E61+E62+E63</f>
        <v>355548.875573708</v>
      </c>
      <c r="F57" s="61" t="n">
        <f aca="false">F59+F60+F61+F62+F63</f>
        <v>40141.4697537778</v>
      </c>
      <c r="G57" s="61" t="n">
        <f aca="false">G59+G60+G61+G62+G63</f>
        <v>440516.509216723</v>
      </c>
      <c r="H57" s="61" t="n">
        <f aca="false">H59+H60+H61+H62+H63</f>
        <v>73099.2956524807</v>
      </c>
      <c r="I57" s="61" t="n">
        <f aca="false">I59+I60+I61+I62+I63</f>
        <v>68491.0621090463</v>
      </c>
      <c r="J57" s="61" t="n">
        <f aca="false">J59+J60+J61+J62+J63</f>
        <v>58486.4378559676</v>
      </c>
      <c r="K57" s="61" t="n">
        <f aca="false">K59+K60+K61+K62+K63</f>
        <v>26336.2077628958</v>
      </c>
      <c r="L57" s="61" t="n">
        <f aca="false">L59+L60+L61+L62+L63</f>
        <v>79601.0798702452</v>
      </c>
      <c r="M57" s="61" t="n">
        <f aca="false">M59+M60+M61+M62+M63</f>
        <v>35389.991913642</v>
      </c>
      <c r="N57" s="61" t="n">
        <f aca="false">N59+N60+N61+N62+N63</f>
        <v>35501.9733701782</v>
      </c>
      <c r="O57" s="61" t="n">
        <f aca="false">O59+O60+O61+O62+O63</f>
        <v>26635.781087473</v>
      </c>
      <c r="P57" s="61" t="n">
        <f aca="false">P59+P60+P61+P62+P63</f>
        <v>25676.72962238</v>
      </c>
      <c r="Q57" s="61" t="n">
        <f aca="false">Q59+Q60+Q61+Q62+Q63</f>
        <v>65068.9944028621</v>
      </c>
      <c r="R57" s="61" t="n">
        <f aca="false">R59+R60+R61+R62+R63</f>
        <v>69471.8304516734</v>
      </c>
      <c r="S57" s="61" t="n">
        <f aca="false">S59+S60+S61+S62+S63</f>
        <v>87677.933271238</v>
      </c>
      <c r="T57" s="61" t="n">
        <f aca="false">T59+T60+T61+T62+T63</f>
        <v>118649.120708025</v>
      </c>
      <c r="U57" s="61" t="n">
        <f aca="false">U59+U60+U61+U62+U63</f>
        <v>30657.6970087023</v>
      </c>
      <c r="V57" s="61" t="n">
        <f aca="false">V59+V60+V61+V62+V63</f>
        <v>68386.9543157089</v>
      </c>
      <c r="W57" s="61" t="n">
        <f aca="false">W59+W60+W61+W62+W63</f>
        <v>176637.594960195</v>
      </c>
      <c r="X57" s="54" t="n">
        <f aca="false">SUM(C57:W57)</f>
        <v>2046978.86295627</v>
      </c>
      <c r="Y57" s="55"/>
      <c r="Z57" s="50"/>
    </row>
    <row r="58" customFormat="false" ht="15" hidden="false" customHeight="true" outlineLevel="0" collapsed="false">
      <c r="A58" s="62"/>
      <c r="B58" s="53" t="s">
        <v>61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54"/>
      <c r="Y58" s="55"/>
      <c r="Z58" s="50"/>
    </row>
    <row r="59" customFormat="false" ht="15" hidden="false" customHeight="true" outlineLevel="0" collapsed="false">
      <c r="A59" s="56" t="n">
        <v>7.1</v>
      </c>
      <c r="B59" s="57" t="s">
        <v>42</v>
      </c>
      <c r="C59" s="58" t="n">
        <v>8082.66504706954</v>
      </c>
      <c r="D59" s="58" t="n">
        <v>7648.9610689341</v>
      </c>
      <c r="E59" s="58" t="n">
        <v>12991.4055268752</v>
      </c>
      <c r="F59" s="58" t="n">
        <v>5953.5727907683</v>
      </c>
      <c r="G59" s="58" t="n">
        <v>3607.62854539933</v>
      </c>
      <c r="H59" s="58" t="n">
        <v>3035.92784694807</v>
      </c>
      <c r="I59" s="58" t="n">
        <v>6032.42805952019</v>
      </c>
      <c r="J59" s="58" t="n">
        <v>20699.5080473732</v>
      </c>
      <c r="K59" s="58" t="n">
        <v>3568.20091102338</v>
      </c>
      <c r="L59" s="58" t="n">
        <v>8772.64864864865</v>
      </c>
      <c r="M59" s="58" t="n">
        <v>5204.44773762527</v>
      </c>
      <c r="N59" s="58" t="n">
        <v>7195.54327361069</v>
      </c>
      <c r="O59" s="58" t="n">
        <v>0</v>
      </c>
      <c r="P59" s="58" t="n">
        <v>8871.21773458852</v>
      </c>
      <c r="Q59" s="58" t="n">
        <v>24188.8536896447</v>
      </c>
      <c r="R59" s="58" t="n">
        <v>18294.4223504403</v>
      </c>
      <c r="S59" s="58" t="n">
        <v>23360.8733677498</v>
      </c>
      <c r="T59" s="58" t="n">
        <v>14391.0865472214</v>
      </c>
      <c r="U59" s="58" t="n">
        <v>2917.64494382022</v>
      </c>
      <c r="V59" s="58" t="n">
        <v>8969.78682052839</v>
      </c>
      <c r="W59" s="58" t="n">
        <v>130801.177042211</v>
      </c>
      <c r="X59" s="59" t="n">
        <f aca="false">SUM(C59:W59)</f>
        <v>324588</v>
      </c>
      <c r="Y59" s="55"/>
      <c r="Z59" s="50"/>
    </row>
    <row r="60" customFormat="false" ht="15" hidden="false" customHeight="true" outlineLevel="0" collapsed="false">
      <c r="A60" s="56" t="n">
        <v>7.2</v>
      </c>
      <c r="B60" s="57" t="s">
        <v>43</v>
      </c>
      <c r="C60" s="58" t="n">
        <v>80126.4697106278</v>
      </c>
      <c r="D60" s="58" t="n">
        <v>31018.859675611</v>
      </c>
      <c r="E60" s="58" t="n">
        <v>293028.641985563</v>
      </c>
      <c r="F60" s="58" t="n">
        <v>17665.7009765568</v>
      </c>
      <c r="G60" s="58" t="n">
        <v>208931.272365237</v>
      </c>
      <c r="H60" s="58" t="n">
        <v>47433.4877598779</v>
      </c>
      <c r="I60" s="58" t="n">
        <v>51538.9314788529</v>
      </c>
      <c r="J60" s="58" t="n">
        <v>29445.1960149124</v>
      </c>
      <c r="K60" s="58" t="n">
        <v>15730.8924306668</v>
      </c>
      <c r="L60" s="58" t="n">
        <v>49877.136797827</v>
      </c>
      <c r="M60" s="58" t="n">
        <v>20798.0370863667</v>
      </c>
      <c r="N60" s="58" t="n">
        <v>19454.2404180744</v>
      </c>
      <c r="O60" s="58" t="n">
        <v>20720.5608766111</v>
      </c>
      <c r="P60" s="58" t="n">
        <v>11840.0191262524</v>
      </c>
      <c r="Q60" s="58" t="n">
        <v>30229.0452184536</v>
      </c>
      <c r="R60" s="58" t="n">
        <v>32782.1396553205</v>
      </c>
      <c r="S60" s="58" t="n">
        <v>46389.1659543292</v>
      </c>
      <c r="T60" s="58" t="n">
        <v>80149.6441887792</v>
      </c>
      <c r="U60" s="58" t="n">
        <v>17521.0685806105</v>
      </c>
      <c r="V60" s="58" t="n">
        <v>37442.1408924773</v>
      </c>
      <c r="W60" s="58" t="n">
        <v>33205.2117632644</v>
      </c>
      <c r="X60" s="59" t="n">
        <f aca="false">SUM(C60:W60)</f>
        <v>1175327.86295627</v>
      </c>
      <c r="Y60" s="55"/>
      <c r="Z60" s="50"/>
    </row>
    <row r="61" customFormat="false" ht="15" hidden="false" customHeight="true" outlineLevel="0" collapsed="false">
      <c r="A61" s="56" t="n">
        <v>7.3</v>
      </c>
      <c r="B61" s="57" t="s">
        <v>44</v>
      </c>
      <c r="C61" s="58" t="n">
        <v>11257.2240673407</v>
      </c>
      <c r="D61" s="58" t="n">
        <v>3518.97079490363</v>
      </c>
      <c r="E61" s="58" t="n">
        <v>43637.8139352016</v>
      </c>
      <c r="F61" s="58" t="n">
        <v>1696.15680353553</v>
      </c>
      <c r="G61" s="58" t="n">
        <v>30513.4100818848</v>
      </c>
      <c r="H61" s="58" t="n">
        <v>5992.96015874424</v>
      </c>
      <c r="I61" s="58" t="n">
        <v>7212.54245890978</v>
      </c>
      <c r="J61" s="58" t="n">
        <v>3493.44853671515</v>
      </c>
      <c r="K61" s="58" t="n">
        <v>1638.67209116708</v>
      </c>
      <c r="L61" s="58" t="n">
        <v>6513.18487938985</v>
      </c>
      <c r="M61" s="58" t="n">
        <v>2167.24521402389</v>
      </c>
      <c r="N61" s="58" t="n">
        <v>2453.95319853376</v>
      </c>
      <c r="O61" s="58" t="n">
        <v>3023.79128089157</v>
      </c>
      <c r="P61" s="58" t="n">
        <v>1348.8632715502</v>
      </c>
      <c r="Q61" s="58" t="n">
        <v>4561.08991663711</v>
      </c>
      <c r="R61" s="58" t="n">
        <v>4254.82281837531</v>
      </c>
      <c r="S61" s="58" t="n">
        <v>6374.3628769067</v>
      </c>
      <c r="T61" s="58" t="n">
        <v>10935.9298450987</v>
      </c>
      <c r="U61" s="58" t="n">
        <v>1681.36820533286</v>
      </c>
      <c r="V61" s="58" t="n">
        <v>4746.90149728036</v>
      </c>
      <c r="W61" s="58" t="n">
        <v>4354.28806757716</v>
      </c>
      <c r="X61" s="59" t="n">
        <f aca="false">SUM(C61:W61)</f>
        <v>161377</v>
      </c>
      <c r="Y61" s="55"/>
      <c r="Z61" s="50"/>
    </row>
    <row r="62" customFormat="false" ht="15" hidden="false" customHeight="true" outlineLevel="0" collapsed="false">
      <c r="A62" s="56" t="n">
        <v>7.4</v>
      </c>
      <c r="B62" s="57" t="s">
        <v>45</v>
      </c>
      <c r="C62" s="58" t="n">
        <v>355.750093557495</v>
      </c>
      <c r="D62" s="58" t="n">
        <v>322.881963986941</v>
      </c>
      <c r="E62" s="58" t="n">
        <v>63.2968097177634</v>
      </c>
      <c r="F62" s="58" t="n">
        <v>826.403210588172</v>
      </c>
      <c r="G62" s="58" t="n">
        <v>198.835843615391</v>
      </c>
      <c r="H62" s="58" t="n">
        <v>1112.73339300464</v>
      </c>
      <c r="I62" s="58" t="n">
        <v>59.7139714318522</v>
      </c>
      <c r="J62" s="58" t="n">
        <v>897.568313956005</v>
      </c>
      <c r="K62" s="58" t="n">
        <v>1316.58125613935</v>
      </c>
      <c r="L62" s="58" t="n">
        <v>1708.9323400314</v>
      </c>
      <c r="M62" s="58" t="n">
        <v>966.32613388906</v>
      </c>
      <c r="N62" s="58" t="n">
        <v>144.300738222214</v>
      </c>
      <c r="O62" s="58" t="n">
        <v>211.170754940174</v>
      </c>
      <c r="P62" s="58" t="n">
        <v>911.781790417087</v>
      </c>
      <c r="Q62" s="58" t="n">
        <v>0</v>
      </c>
      <c r="R62" s="58" t="n">
        <v>411.294425165455</v>
      </c>
      <c r="S62" s="58" t="n">
        <v>168.581209509262</v>
      </c>
      <c r="T62" s="58" t="n">
        <v>254.763234425025</v>
      </c>
      <c r="U62" s="58" t="n">
        <v>1193.54394919241</v>
      </c>
      <c r="V62" s="58" t="n">
        <v>761.340170757276</v>
      </c>
      <c r="W62" s="58" t="n">
        <v>572.200397453044</v>
      </c>
      <c r="X62" s="59" t="n">
        <f aca="false">SUM(C62:W62)</f>
        <v>12458</v>
      </c>
      <c r="Y62" s="55"/>
      <c r="Z62" s="50"/>
    </row>
    <row r="63" customFormat="false" ht="15" hidden="false" customHeight="true" outlineLevel="0" collapsed="false">
      <c r="A63" s="64" t="n">
        <v>7.5</v>
      </c>
      <c r="B63" s="57" t="s">
        <v>46</v>
      </c>
      <c r="C63" s="58" t="n">
        <v>17524.1344899528</v>
      </c>
      <c r="D63" s="58" t="n">
        <v>5147.40713736686</v>
      </c>
      <c r="E63" s="58" t="n">
        <v>5827.71731635006</v>
      </c>
      <c r="F63" s="58" t="n">
        <v>13999.635972329</v>
      </c>
      <c r="G63" s="58" t="n">
        <v>197265.362380586</v>
      </c>
      <c r="H63" s="58" t="n">
        <v>15524.1864939058</v>
      </c>
      <c r="I63" s="58" t="n">
        <v>3647.44614033161</v>
      </c>
      <c r="J63" s="58" t="n">
        <v>3950.71694301087</v>
      </c>
      <c r="K63" s="58" t="n">
        <v>4081.8610738992</v>
      </c>
      <c r="L63" s="58" t="n">
        <v>12729.1772043483</v>
      </c>
      <c r="M63" s="58" t="n">
        <v>6253.93574173713</v>
      </c>
      <c r="N63" s="58" t="n">
        <v>6253.93574173713</v>
      </c>
      <c r="O63" s="58" t="n">
        <v>2680.2581750302</v>
      </c>
      <c r="P63" s="58" t="n">
        <v>2704.84769957176</v>
      </c>
      <c r="Q63" s="58" t="n">
        <v>6090.00557812672</v>
      </c>
      <c r="R63" s="58" t="n">
        <v>13729.1512023718</v>
      </c>
      <c r="S63" s="58" t="n">
        <v>11384.949862743</v>
      </c>
      <c r="T63" s="58" t="n">
        <v>12917.6968925003</v>
      </c>
      <c r="U63" s="58" t="n">
        <v>7344.07132974635</v>
      </c>
      <c r="V63" s="58" t="n">
        <v>16466.7849346656</v>
      </c>
      <c r="W63" s="58" t="n">
        <v>7704.71768968925</v>
      </c>
      <c r="X63" s="59" t="n">
        <f aca="false">SUM(C63:W63)</f>
        <v>373228</v>
      </c>
      <c r="Y63" s="55"/>
      <c r="Z63" s="50"/>
    </row>
    <row r="64" customFormat="false" ht="15" hidden="false" customHeight="true" outlineLevel="0" collapsed="false">
      <c r="A64" s="52" t="n">
        <v>8</v>
      </c>
      <c r="B64" s="57" t="s">
        <v>47</v>
      </c>
      <c r="C64" s="58" t="n">
        <v>69798.500522466</v>
      </c>
      <c r="D64" s="58" t="n">
        <v>33357.7246603971</v>
      </c>
      <c r="E64" s="58" t="n">
        <v>157013.275862069</v>
      </c>
      <c r="F64" s="58" t="n">
        <v>14852.0062695925</v>
      </c>
      <c r="G64" s="58" t="n">
        <v>487485.237722048</v>
      </c>
      <c r="H64" s="58" t="n">
        <v>48617.3458725183</v>
      </c>
      <c r="I64" s="58" t="n">
        <v>33016.8103448276</v>
      </c>
      <c r="J64" s="58" t="n">
        <v>22581.867816092</v>
      </c>
      <c r="K64" s="58" t="n">
        <v>18061.0475444096</v>
      </c>
      <c r="L64" s="58" t="n">
        <v>56717.7664576803</v>
      </c>
      <c r="M64" s="58" t="n">
        <v>37485.7523510972</v>
      </c>
      <c r="N64" s="58" t="n">
        <v>20076.8887147335</v>
      </c>
      <c r="O64" s="58" t="n">
        <v>9419.61076280042</v>
      </c>
      <c r="P64" s="58" t="n">
        <v>17171.7058516196</v>
      </c>
      <c r="Q64" s="58" t="n">
        <v>117074.422675026</v>
      </c>
      <c r="R64" s="58" t="n">
        <v>45378.6598746082</v>
      </c>
      <c r="S64" s="58" t="n">
        <v>39182.9127481714</v>
      </c>
      <c r="T64" s="58" t="n">
        <v>67063.7748171369</v>
      </c>
      <c r="U64" s="58" t="n">
        <v>26013.2445141066</v>
      </c>
      <c r="V64" s="58" t="n">
        <v>64699.6081504702</v>
      </c>
      <c r="W64" s="58" t="n">
        <v>47616.8364681296</v>
      </c>
      <c r="X64" s="59" t="n">
        <f aca="false">SUM(C64:W64)</f>
        <v>1432685</v>
      </c>
      <c r="Y64" s="55"/>
      <c r="Z64" s="50"/>
    </row>
    <row r="65" customFormat="false" ht="15" hidden="false" customHeight="true" outlineLevel="0" collapsed="false">
      <c r="A65" s="52" t="n">
        <v>9</v>
      </c>
      <c r="B65" s="57" t="s">
        <v>62</v>
      </c>
      <c r="C65" s="58" t="n">
        <v>244205.382627893</v>
      </c>
      <c r="D65" s="58" t="n">
        <v>256233.187680816</v>
      </c>
      <c r="E65" s="58" t="n">
        <v>321227.074497474</v>
      </c>
      <c r="F65" s="58" t="n">
        <v>189184.140297987</v>
      </c>
      <c r="G65" s="58" t="n">
        <v>1291811.77758807</v>
      </c>
      <c r="H65" s="58" t="n">
        <v>361864.39451418</v>
      </c>
      <c r="I65" s="58" t="n">
        <v>170580.971313166</v>
      </c>
      <c r="J65" s="58" t="n">
        <v>177816.555872211</v>
      </c>
      <c r="K65" s="58" t="n">
        <v>175782.230100682</v>
      </c>
      <c r="L65" s="58" t="n">
        <v>257594.729896822</v>
      </c>
      <c r="M65" s="58" t="n">
        <v>246722.781886333</v>
      </c>
      <c r="N65" s="58" t="n">
        <v>131524.918459189</v>
      </c>
      <c r="O65" s="58" t="n">
        <v>101939.082143324</v>
      </c>
      <c r="P65" s="58" t="n">
        <v>109666.452728788</v>
      </c>
      <c r="Q65" s="58" t="n">
        <v>134696.261472041</v>
      </c>
      <c r="R65" s="58" t="n">
        <v>221083.078216808</v>
      </c>
      <c r="S65" s="58" t="n">
        <v>154156.171638908</v>
      </c>
      <c r="T65" s="58" t="n">
        <v>215014.35360731</v>
      </c>
      <c r="U65" s="58" t="n">
        <v>235798.451993057</v>
      </c>
      <c r="V65" s="58" t="n">
        <v>232253.133754849</v>
      </c>
      <c r="W65" s="58" t="n">
        <v>204831.934326116</v>
      </c>
      <c r="X65" s="59" t="n">
        <f aca="false">SUM(C65:W65)</f>
        <v>5433987.06461602</v>
      </c>
      <c r="Y65" s="55"/>
      <c r="Z65" s="50"/>
    </row>
    <row r="66" customFormat="false" ht="15" hidden="false" customHeight="true" outlineLevel="0" collapsed="false">
      <c r="A66" s="52"/>
      <c r="B66" s="57" t="s">
        <v>63</v>
      </c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59"/>
      <c r="Y66" s="55"/>
      <c r="Z66" s="50"/>
    </row>
    <row r="67" customFormat="false" ht="15" hidden="false" customHeight="true" outlineLevel="0" collapsed="false">
      <c r="A67" s="52" t="n">
        <v>10</v>
      </c>
      <c r="B67" s="57" t="s">
        <v>50</v>
      </c>
      <c r="C67" s="58" t="n">
        <v>45245.3254444839</v>
      </c>
      <c r="D67" s="58" t="n">
        <v>37314.2891267479</v>
      </c>
      <c r="E67" s="58" t="n">
        <v>30151.0128786133</v>
      </c>
      <c r="F67" s="58" t="n">
        <v>27313.0526309444</v>
      </c>
      <c r="G67" s="58" t="n">
        <v>73610.5349447971</v>
      </c>
      <c r="H67" s="58" t="n">
        <v>52160.8929781253</v>
      </c>
      <c r="I67" s="58" t="n">
        <v>27424.8721881536</v>
      </c>
      <c r="J67" s="58" t="n">
        <v>29029.7716536373</v>
      </c>
      <c r="K67" s="58" t="n">
        <v>22851.3476116015</v>
      </c>
      <c r="L67" s="58" t="n">
        <v>64919.9725192488</v>
      </c>
      <c r="M67" s="58" t="n">
        <v>30991.2612491959</v>
      </c>
      <c r="N67" s="58" t="n">
        <v>22259.1116513523</v>
      </c>
      <c r="O67" s="58" t="n">
        <v>13577.6101882603</v>
      </c>
      <c r="P67" s="58" t="n">
        <v>22921.9391170964</v>
      </c>
      <c r="Q67" s="58" t="n">
        <v>70031.9408600508</v>
      </c>
      <c r="R67" s="58" t="n">
        <v>29306.3411691113</v>
      </c>
      <c r="S67" s="58" t="n">
        <v>22069.3129095619</v>
      </c>
      <c r="T67" s="58" t="n">
        <v>48965.0636542</v>
      </c>
      <c r="U67" s="58" t="n">
        <v>38688.6064884002</v>
      </c>
      <c r="V67" s="58" t="n">
        <v>36924.2395749598</v>
      </c>
      <c r="W67" s="58" t="n">
        <v>22297</v>
      </c>
      <c r="X67" s="59" t="n">
        <f aca="false">SUM(C67:W67)</f>
        <v>768053.498838542</v>
      </c>
      <c r="Y67" s="55"/>
      <c r="Z67" s="50"/>
    </row>
    <row r="68" customFormat="false" ht="15" hidden="false" customHeight="true" outlineLevel="0" collapsed="false">
      <c r="A68" s="52" t="n">
        <v>11</v>
      </c>
      <c r="B68" s="57" t="s">
        <v>51</v>
      </c>
      <c r="C68" s="58" t="n">
        <v>59974.6226682562</v>
      </c>
      <c r="D68" s="58" t="n">
        <v>87665.8117565919</v>
      </c>
      <c r="E68" s="58" t="n">
        <v>57633.0376223841</v>
      </c>
      <c r="F68" s="58" t="n">
        <v>57342.1359962882</v>
      </c>
      <c r="G68" s="58" t="n">
        <v>116369.567492151</v>
      </c>
      <c r="H68" s="58" t="n">
        <v>97265.8048320426</v>
      </c>
      <c r="I68" s="58" t="n">
        <v>62598.8300456814</v>
      </c>
      <c r="J68" s="58" t="n">
        <v>68703.1540998926</v>
      </c>
      <c r="K68" s="58" t="n">
        <v>54336.5634435305</v>
      </c>
      <c r="L68" s="58" t="n">
        <v>86168.4994040508</v>
      </c>
      <c r="M68" s="58" t="n">
        <v>72855.7399921194</v>
      </c>
      <c r="N68" s="58" t="n">
        <v>61900.24252588</v>
      </c>
      <c r="O68" s="58" t="n">
        <v>46102.3962954823</v>
      </c>
      <c r="P68" s="58" t="n">
        <v>45293.624956664</v>
      </c>
      <c r="Q68" s="58" t="n">
        <v>48997.8449627409</v>
      </c>
      <c r="R68" s="58" t="n">
        <v>61867.441332776</v>
      </c>
      <c r="S68" s="58" t="n">
        <v>56132.0795093642</v>
      </c>
      <c r="T68" s="58" t="n">
        <v>67433.8624585985</v>
      </c>
      <c r="U68" s="58" t="n">
        <v>85379.7451939309</v>
      </c>
      <c r="V68" s="58" t="n">
        <v>85270.5220683363</v>
      </c>
      <c r="W68" s="58" t="n">
        <v>65379.4101496604</v>
      </c>
      <c r="X68" s="59" t="n">
        <f aca="false">SUM(C68:W68)</f>
        <v>1444670.93680642</v>
      </c>
      <c r="Y68" s="55"/>
      <c r="Z68" s="50"/>
    </row>
    <row r="69" customFormat="false" ht="15" hidden="false" customHeight="true" outlineLevel="0" collapsed="false">
      <c r="A69" s="60"/>
      <c r="B69" s="53" t="s">
        <v>52</v>
      </c>
      <c r="C69" s="61" t="n">
        <f aca="false">C54+C57+C64+C65+C67+C68</f>
        <v>941277.5295562</v>
      </c>
      <c r="D69" s="61" t="n">
        <f aca="false">D54+D57+D64+D65+D67+D68</f>
        <v>503807.874675558</v>
      </c>
      <c r="E69" s="61" t="n">
        <f aca="false">E54+E57+E64+E65+E67+E68</f>
        <v>1533570.82183616</v>
      </c>
      <c r="F69" s="61" t="n">
        <f aca="false">F54+F57+F64+F65+F67+F68</f>
        <v>358342.29154717</v>
      </c>
      <c r="G69" s="61" t="n">
        <f aca="false">G54+G57+G64+G65+G67+G68</f>
        <v>3358477.97387242</v>
      </c>
      <c r="H69" s="61" t="n">
        <f aca="false">H54+H57+H64+H65+H67+H68</f>
        <v>717409.992607106</v>
      </c>
      <c r="I69" s="61" t="n">
        <f aca="false">I54+I57+I64+I65+I67+I68</f>
        <v>451610.0365134</v>
      </c>
      <c r="J69" s="61" t="n">
        <f aca="false">J54+J57+J64+J65+J67+J68</f>
        <v>390738.893928437</v>
      </c>
      <c r="K69" s="61" t="n">
        <f aca="false">K54+K57+K64+K65+K67+K68</f>
        <v>328413.432922121</v>
      </c>
      <c r="L69" s="61" t="n">
        <f aca="false">L54+L57+L64+L65+L67+L68</f>
        <v>728791.172347415</v>
      </c>
      <c r="M69" s="61" t="n">
        <f aca="false">M54+M57+M64+M65+M67+M68</f>
        <v>465117.700948351</v>
      </c>
      <c r="N69" s="61" t="n">
        <f aca="false">N54+N57+N64+N65+N67+N68</f>
        <v>282114.848547189</v>
      </c>
      <c r="O69" s="61" t="n">
        <f aca="false">O54+O57+O64+O65+O67+O68</f>
        <v>214979.208373853</v>
      </c>
      <c r="P69" s="61" t="n">
        <f aca="false">P54+P57+P64+P65+P67+P68</f>
        <v>253346.192206177</v>
      </c>
      <c r="Q69" s="61" t="n">
        <f aca="false">Q54+Q57+Q64+Q65+Q67+Q68</f>
        <v>519909.196268598</v>
      </c>
      <c r="R69" s="61" t="n">
        <f aca="false">R54+R57+R64+R65+R67+R68</f>
        <v>1078589.91773444</v>
      </c>
      <c r="S69" s="61" t="n">
        <f aca="false">S54+S57+S64+S65+S67+S68</f>
        <v>478317.757099426</v>
      </c>
      <c r="T69" s="61" t="n">
        <f aca="false">T54+T57+T64+T65+T67+T68</f>
        <v>600098.610912901</v>
      </c>
      <c r="U69" s="61" t="n">
        <f aca="false">U54+U57+U64+U65+U67+U68</f>
        <v>459971.218155481</v>
      </c>
      <c r="V69" s="61" t="n">
        <f aca="false">V54+V57+V64+V65+V67+V68</f>
        <v>737157.249138676</v>
      </c>
      <c r="W69" s="61" t="n">
        <f aca="false">W54+W57+W64+W65+W67+W68</f>
        <v>567773.951174952</v>
      </c>
      <c r="X69" s="54" t="n">
        <f aca="false">SUM(C69:W69)</f>
        <v>14969815.870366</v>
      </c>
      <c r="Y69" s="55"/>
      <c r="Z69" s="50"/>
    </row>
    <row r="70" customFormat="false" ht="15" hidden="false" customHeight="true" outlineLevel="0" collapsed="false">
      <c r="A70" s="60" t="n">
        <v>12</v>
      </c>
      <c r="B70" s="53" t="s">
        <v>53</v>
      </c>
      <c r="C70" s="61" t="n">
        <f aca="false">C49+C53+C69</f>
        <v>1451591.05314009</v>
      </c>
      <c r="D70" s="61" t="n">
        <f aca="false">D49+D53+D69</f>
        <v>1281072.70714464</v>
      </c>
      <c r="E70" s="61" t="n">
        <f aca="false">E49+E53+E69</f>
        <v>3682765.30376114</v>
      </c>
      <c r="F70" s="61" t="n">
        <f aca="false">F49+F53+F69</f>
        <v>901598.691261546</v>
      </c>
      <c r="G70" s="61" t="n">
        <f aca="false">G49+G53+G69</f>
        <v>5847421.42399877</v>
      </c>
      <c r="H70" s="61" t="n">
        <f aca="false">H49+H53+H69</f>
        <v>1552868.53624127</v>
      </c>
      <c r="I70" s="61" t="n">
        <f aca="false">I49+I53+I69</f>
        <v>1004066.92247681</v>
      </c>
      <c r="J70" s="61" t="n">
        <f aca="false">J49+J53+J69</f>
        <v>1215516.01185796</v>
      </c>
      <c r="K70" s="61" t="n">
        <f aca="false">K49+K53+K69</f>
        <v>997939.479675372</v>
      </c>
      <c r="L70" s="61" t="n">
        <f aca="false">L49+L53+L69</f>
        <v>1568170.20118165</v>
      </c>
      <c r="M70" s="61" t="n">
        <f aca="false">M49+M53+M69</f>
        <v>1118373.89862255</v>
      </c>
      <c r="N70" s="61" t="n">
        <f aca="false">N49+N53+N69</f>
        <v>724111.884937485</v>
      </c>
      <c r="O70" s="61" t="n">
        <f aca="false">O49+O53+O69</f>
        <v>464290.607209575</v>
      </c>
      <c r="P70" s="61" t="n">
        <f aca="false">P49+P53+P69</f>
        <v>510681.066091679</v>
      </c>
      <c r="Q70" s="61" t="n">
        <f aca="false">Q49+Q53+Q69</f>
        <v>916136.763425637</v>
      </c>
      <c r="R70" s="61" t="n">
        <f aca="false">R49+R53+R69</f>
        <v>1993469.35283234</v>
      </c>
      <c r="S70" s="61" t="n">
        <f aca="false">S49+S53+S69</f>
        <v>1037023.02955512</v>
      </c>
      <c r="T70" s="61" t="n">
        <f aca="false">T49+T53+T69</f>
        <v>1111825.2418088</v>
      </c>
      <c r="U70" s="61" t="n">
        <f aca="false">U49+U53+U69</f>
        <v>1303164.06210933</v>
      </c>
      <c r="V70" s="61" t="n">
        <f aca="false">V49+V53+V69</f>
        <v>1608918.29599175</v>
      </c>
      <c r="W70" s="61" t="n">
        <f aca="false">W49+W53+W69</f>
        <v>1314860.72804311</v>
      </c>
      <c r="X70" s="54" t="n">
        <f aca="false">SUM(C70:W70)</f>
        <v>31605865.2613666</v>
      </c>
      <c r="Y70" s="55"/>
      <c r="Z70" s="50"/>
    </row>
    <row r="71" customFormat="false" ht="15" hidden="false" customHeight="true" outlineLevel="0" collapsed="false">
      <c r="A71" s="52" t="n">
        <v>13</v>
      </c>
      <c r="B71" s="57" t="s">
        <v>54</v>
      </c>
      <c r="C71" s="58" t="n">
        <f aca="false">C70/$X$70*$X$71</f>
        <v>186424.85476565</v>
      </c>
      <c r="D71" s="58" t="n">
        <f aca="false">D70/$X$70*$X$71</f>
        <v>164525.534142039</v>
      </c>
      <c r="E71" s="58" t="n">
        <f aca="false">E70/$X$70*$X$71</f>
        <v>472969.976912214</v>
      </c>
      <c r="F71" s="58" t="n">
        <f aca="false">F70/$X$70*$X$71</f>
        <v>115790.46640701</v>
      </c>
      <c r="G71" s="58" t="n">
        <f aca="false">G70/$X$70*$X$71</f>
        <v>750972.312321987</v>
      </c>
      <c r="H71" s="58" t="n">
        <f aca="false">H70/$X$70*$X$71</f>
        <v>199431.713713509</v>
      </c>
      <c r="I71" s="58" t="n">
        <f aca="false">I70/$X$70*$X$71</f>
        <v>128950.250687215</v>
      </c>
      <c r="J71" s="58" t="n">
        <f aca="false">J70/$X$70*$X$71</f>
        <v>156106.222538197</v>
      </c>
      <c r="K71" s="58" t="n">
        <f aca="false">K70/$X$70*$X$71</f>
        <v>128163.315805058</v>
      </c>
      <c r="L71" s="58" t="n">
        <f aca="false">L70/$X$70*$X$71</f>
        <v>201396.875084553</v>
      </c>
      <c r="M71" s="58" t="n">
        <f aca="false">M70/$X$70*$X$71</f>
        <v>143630.460640682</v>
      </c>
      <c r="N71" s="58" t="n">
        <f aca="false">N70/$X$70*$X$71</f>
        <v>92996.2007491954</v>
      </c>
      <c r="O71" s="58" t="n">
        <f aca="false">O70/$X$70*$X$71</f>
        <v>59627.8881926584</v>
      </c>
      <c r="P71" s="58" t="n">
        <f aca="false">P70/$X$70*$X$71</f>
        <v>65585.7194571181</v>
      </c>
      <c r="Q71" s="58" t="n">
        <f aca="false">Q70/$X$70*$X$71</f>
        <v>117657.561127593</v>
      </c>
      <c r="R71" s="58" t="n">
        <f aca="false">R70/$X$70*$X$71</f>
        <v>256017.170798639</v>
      </c>
      <c r="S71" s="58" t="n">
        <f aca="false">S70/$X$70*$X$71</f>
        <v>133182.73576793</v>
      </c>
      <c r="T71" s="58" t="n">
        <f aca="false">T70/$X$70*$X$71</f>
        <v>142789.430108857</v>
      </c>
      <c r="U71" s="58" t="n">
        <f aca="false">U70/$X$70*$X$71</f>
        <v>167362.681444621</v>
      </c>
      <c r="V71" s="58" t="n">
        <f aca="false">V70/$X$70*$X$71</f>
        <v>206630.06913085</v>
      </c>
      <c r="W71" s="58" t="n">
        <f aca="false">W70/$X$70*$X$71</f>
        <v>168864.860204425</v>
      </c>
      <c r="X71" s="58" t="n">
        <v>4059076.3</v>
      </c>
      <c r="Y71" s="55"/>
      <c r="Z71" s="50"/>
    </row>
    <row r="72" customFormat="false" ht="15" hidden="false" customHeight="true" outlineLevel="0" collapsed="false">
      <c r="A72" s="52" t="n">
        <v>14</v>
      </c>
      <c r="B72" s="57" t="s">
        <v>55</v>
      </c>
      <c r="C72" s="58" t="n">
        <f aca="false">C70/$X$70*$X$72</f>
        <v>41991.0073235118</v>
      </c>
      <c r="D72" s="58" t="n">
        <f aca="false">D70/$X$70*$X$72</f>
        <v>37058.3252847248</v>
      </c>
      <c r="E72" s="58" t="n">
        <f aca="false">E70/$X$70*$X$72</f>
        <v>106533.465128822</v>
      </c>
      <c r="F72" s="58" t="n">
        <f aca="false">F70/$X$70*$X$72</f>
        <v>26081.0626834158</v>
      </c>
      <c r="G72" s="58" t="n">
        <f aca="false">G70/$X$70*$X$72</f>
        <v>169151.714808135</v>
      </c>
      <c r="H72" s="58" t="n">
        <f aca="false">H70/$X$70*$X$72</f>
        <v>44920.7191906447</v>
      </c>
      <c r="I72" s="58" t="n">
        <f aca="false">I70/$X$70*$X$72</f>
        <v>29045.2200045014</v>
      </c>
      <c r="J72" s="58" t="n">
        <f aca="false">J70/$X$70*$X$72</f>
        <v>35161.9291434472</v>
      </c>
      <c r="K72" s="58" t="n">
        <f aca="false">K70/$X$70*$X$72</f>
        <v>28867.9679506305</v>
      </c>
      <c r="L72" s="58" t="n">
        <f aca="false">L70/$X$70*$X$72</f>
        <v>45363.3592325378</v>
      </c>
      <c r="M72" s="58" t="n">
        <f aca="false">M70/$X$70*$X$72</f>
        <v>32351.8434933147</v>
      </c>
      <c r="N72" s="58" t="n">
        <f aca="false">N70/$X$70*$X$72</f>
        <v>20946.7999941699</v>
      </c>
      <c r="O72" s="58" t="n">
        <f aca="false">O70/$X$70*$X$72</f>
        <v>13430.8008067431</v>
      </c>
      <c r="P72" s="58" t="n">
        <f aca="false">P70/$X$70*$X$72</f>
        <v>14772.764229875</v>
      </c>
      <c r="Q72" s="58" t="n">
        <f aca="false">Q70/$X$70*$X$72</f>
        <v>26501.6138389162</v>
      </c>
      <c r="R72" s="58" t="n">
        <f aca="false">R70/$X$70*$X$72</f>
        <v>57666.2318308603</v>
      </c>
      <c r="S72" s="58" t="n">
        <f aca="false">S70/$X$70*$X$72</f>
        <v>29998.5602243147</v>
      </c>
      <c r="T72" s="58" t="n">
        <f aca="false">T70/$X$70*$X$72</f>
        <v>32162.4067400153</v>
      </c>
      <c r="U72" s="58" t="n">
        <f aca="false">U70/$X$70*$X$72</f>
        <v>37697.3745859051</v>
      </c>
      <c r="V72" s="58" t="n">
        <f aca="false">V70/$X$70*$X$72</f>
        <v>46542.1027525456</v>
      </c>
      <c r="W72" s="58" t="n">
        <f aca="false">W70/$X$70*$X$72</f>
        <v>38035.7307529699</v>
      </c>
      <c r="X72" s="58" t="n">
        <v>914281</v>
      </c>
      <c r="Y72" s="55"/>
      <c r="Z72" s="50"/>
    </row>
    <row r="73" customFormat="false" ht="15" hidden="false" customHeight="true" outlineLevel="0" collapsed="false">
      <c r="A73" s="60" t="n">
        <v>15</v>
      </c>
      <c r="B73" s="53" t="s">
        <v>56</v>
      </c>
      <c r="C73" s="61" t="n">
        <f aca="false">C70+C71-C72</f>
        <v>1596024.90058223</v>
      </c>
      <c r="D73" s="61" t="n">
        <f aca="false">D70+D71-D72</f>
        <v>1408539.91600195</v>
      </c>
      <c r="E73" s="61" t="n">
        <f aca="false">E70+E71-E72</f>
        <v>4049201.81554453</v>
      </c>
      <c r="F73" s="61" t="n">
        <f aca="false">F70+F71-F72</f>
        <v>991308.094985141</v>
      </c>
      <c r="G73" s="61" t="n">
        <f aca="false">G70+G71-G72</f>
        <v>6429242.02151262</v>
      </c>
      <c r="H73" s="61" t="n">
        <f aca="false">H70+H71-H72</f>
        <v>1707379.53076413</v>
      </c>
      <c r="I73" s="61" t="n">
        <f aca="false">I70+I71-I72</f>
        <v>1103971.95315953</v>
      </c>
      <c r="J73" s="61" t="n">
        <f aca="false">J70+J71-J72</f>
        <v>1336460.30525271</v>
      </c>
      <c r="K73" s="61" t="n">
        <f aca="false">K70+K71-K72</f>
        <v>1097234.8275298</v>
      </c>
      <c r="L73" s="61" t="n">
        <f aca="false">L70+L71-L72</f>
        <v>1724203.71703367</v>
      </c>
      <c r="M73" s="61" t="n">
        <f aca="false">M70+M71-M72</f>
        <v>1229652.51576992</v>
      </c>
      <c r="N73" s="61" t="n">
        <f aca="false">N70+N71-N72</f>
        <v>796161.285692511</v>
      </c>
      <c r="O73" s="61" t="n">
        <f aca="false">O70+O71-O72</f>
        <v>510487.694595491</v>
      </c>
      <c r="P73" s="61" t="n">
        <f aca="false">P70+P71-P72</f>
        <v>561494.021318922</v>
      </c>
      <c r="Q73" s="61" t="n">
        <f aca="false">Q70+Q71-Q72</f>
        <v>1007292.71071431</v>
      </c>
      <c r="R73" s="61" t="n">
        <f aca="false">R70+R71-R72</f>
        <v>2191820.29180012</v>
      </c>
      <c r="S73" s="61" t="n">
        <f aca="false">S70+S71-S72</f>
        <v>1140207.20509873</v>
      </c>
      <c r="T73" s="61" t="n">
        <f aca="false">T70+T71-T72</f>
        <v>1222452.26517764</v>
      </c>
      <c r="U73" s="61" t="n">
        <f aca="false">U70+U71-U72</f>
        <v>1432829.36896805</v>
      </c>
      <c r="V73" s="61" t="n">
        <f aca="false">V70+V71-V72</f>
        <v>1769006.26237006</v>
      </c>
      <c r="W73" s="61" t="n">
        <f aca="false">W70+W71-W72</f>
        <v>1445689.85749457</v>
      </c>
      <c r="X73" s="61" t="n">
        <f aca="false">SUM(C73:W73)</f>
        <v>34750660.5613666</v>
      </c>
      <c r="Y73" s="55"/>
      <c r="Z73" s="50"/>
    </row>
    <row r="74" customFormat="false" ht="15" hidden="false" customHeight="true" outlineLevel="0" collapsed="false">
      <c r="A74" s="52" t="n">
        <v>16</v>
      </c>
      <c r="B74" s="57" t="s">
        <v>57</v>
      </c>
      <c r="C74" s="58" t="n">
        <v>1170.12271323839</v>
      </c>
      <c r="D74" s="58" t="n">
        <v>1694.95388668314</v>
      </c>
      <c r="E74" s="58" t="n">
        <v>1876.73123427753</v>
      </c>
      <c r="F74" s="58" t="n">
        <v>976.885245908106</v>
      </c>
      <c r="G74" s="58" t="n">
        <v>1570.49787818943</v>
      </c>
      <c r="H74" s="58" t="n">
        <v>1808.49317447649</v>
      </c>
      <c r="I74" s="58" t="n">
        <v>993.886169168469</v>
      </c>
      <c r="J74" s="58" t="n">
        <v>1383.54372146269</v>
      </c>
      <c r="K74" s="58" t="n">
        <v>1114.07587302066</v>
      </c>
      <c r="L74" s="58" t="n">
        <v>1561.05269037344</v>
      </c>
      <c r="M74" s="58" t="n">
        <v>1000.36755079451</v>
      </c>
      <c r="N74" s="58" t="n">
        <v>956.224675326417</v>
      </c>
      <c r="O74" s="58" t="n">
        <v>1129.58867105968</v>
      </c>
      <c r="P74" s="58" t="n">
        <v>1081.31015560365</v>
      </c>
      <c r="Q74" s="58" t="n">
        <v>582.072661923798</v>
      </c>
      <c r="R74" s="58" t="n">
        <v>1250.06355570341</v>
      </c>
      <c r="S74" s="58" t="n">
        <v>933.663245141444</v>
      </c>
      <c r="T74" s="58" t="n">
        <v>1100.49089713248</v>
      </c>
      <c r="U74" s="58" t="n">
        <v>1343.13826989544</v>
      </c>
      <c r="V74" s="58" t="n">
        <v>1503.68157426187</v>
      </c>
      <c r="W74" s="58" t="n">
        <v>1259.15615635895</v>
      </c>
      <c r="X74" s="58" t="n">
        <f aca="false">SUM(C74:W74)</f>
        <v>26290</v>
      </c>
      <c r="Y74" s="55"/>
      <c r="Z74" s="50"/>
    </row>
    <row r="75" customFormat="false" ht="15" hidden="false" customHeight="true" outlineLevel="0" collapsed="false">
      <c r="A75" s="60" t="n">
        <v>17</v>
      </c>
      <c r="B75" s="53" t="s">
        <v>58</v>
      </c>
      <c r="C75" s="61" t="n">
        <f aca="false">C73/C74*100</f>
        <v>136398.07881048</v>
      </c>
      <c r="D75" s="61" t="n">
        <f aca="false">D73/D74*100</f>
        <v>83101.9608892328</v>
      </c>
      <c r="E75" s="61" t="n">
        <f aca="false">E73/E74*100</f>
        <v>215758.215219523</v>
      </c>
      <c r="F75" s="61" t="n">
        <f aca="false">F73/F74*100</f>
        <v>101476.411803479</v>
      </c>
      <c r="G75" s="61" t="n">
        <f aca="false">G73/G74*100</f>
        <v>409376.039967953</v>
      </c>
      <c r="H75" s="61" t="n">
        <f aca="false">H73/H74*100</f>
        <v>94408.956299123</v>
      </c>
      <c r="I75" s="61" t="n">
        <f aca="false">I73/I74*100</f>
        <v>111076.297005235</v>
      </c>
      <c r="J75" s="61" t="n">
        <f aca="false">J73/J74*100</f>
        <v>96596.8971215309</v>
      </c>
      <c r="K75" s="61" t="n">
        <f aca="false">K73/K74*100</f>
        <v>98488.3394480846</v>
      </c>
      <c r="L75" s="61" t="n">
        <f aca="false">L73/L74*100</f>
        <v>110451.346560326</v>
      </c>
      <c r="M75" s="61" t="n">
        <f aca="false">M73/M74*100</f>
        <v>122920.072206791</v>
      </c>
      <c r="N75" s="61" t="n">
        <f aca="false">N73/N74*100</f>
        <v>83260.9015680058</v>
      </c>
      <c r="O75" s="61" t="n">
        <f aca="false">O73/O74*100</f>
        <v>45192.3525504728</v>
      </c>
      <c r="P75" s="61" t="n">
        <f aca="false">P73/P74*100</f>
        <v>51927.1939146325</v>
      </c>
      <c r="Q75" s="61" t="n">
        <f aca="false">Q73/Q74*100</f>
        <v>173052.743515754</v>
      </c>
      <c r="R75" s="61" t="n">
        <f aca="false">R73/R74*100</f>
        <v>175336.708425739</v>
      </c>
      <c r="S75" s="61" t="n">
        <f aca="false">S73/S74*100</f>
        <v>122121.890417353</v>
      </c>
      <c r="T75" s="61" t="n">
        <f aca="false">T73/T74*100</f>
        <v>111082.451328126</v>
      </c>
      <c r="U75" s="61" t="n">
        <f aca="false">U73/U74*100</f>
        <v>106677.726417519</v>
      </c>
      <c r="V75" s="61" t="n">
        <f aca="false">V73/V74*100</f>
        <v>117645.00494318</v>
      </c>
      <c r="W75" s="61" t="n">
        <f aca="false">W73/W74*100</f>
        <v>114814.183307892</v>
      </c>
      <c r="X75" s="61" t="n">
        <f aca="false">X73/X74*100</f>
        <v>132182.048540763</v>
      </c>
      <c r="Y75" s="55"/>
      <c r="Z75" s="50"/>
    </row>
    <row r="76" customFormat="false" ht="15" hidden="false" customHeight="true" outlineLevel="0" collapsed="false"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55"/>
      <c r="Z76" s="50"/>
    </row>
    <row r="77" customFormat="false" ht="15" hidden="false" customHeight="true" outlineLevel="0" collapsed="false">
      <c r="A77" s="47" t="s">
        <v>78</v>
      </c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55"/>
      <c r="Z77" s="50"/>
    </row>
    <row r="78" customFormat="false" ht="15" hidden="false" customHeight="true" outlineLevel="0" collapsed="false">
      <c r="A78" s="47" t="s">
        <v>68</v>
      </c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55"/>
      <c r="Z78" s="50"/>
    </row>
    <row r="79" customFormat="false" ht="15" hidden="false" customHeight="true" outlineLevel="0" collapsed="false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49" t="s">
        <v>1</v>
      </c>
      <c r="Y79" s="55"/>
      <c r="Z79" s="50"/>
    </row>
    <row r="80" s="4" customFormat="true" ht="15" hidden="false" customHeight="true" outlineLevel="0" collapsed="false">
      <c r="A80" s="8" t="s">
        <v>2</v>
      </c>
      <c r="B80" s="12" t="s">
        <v>3</v>
      </c>
      <c r="C80" s="34" t="s">
        <v>4</v>
      </c>
      <c r="D80" s="34" t="s">
        <v>5</v>
      </c>
      <c r="E80" s="9" t="s">
        <v>79</v>
      </c>
      <c r="F80" s="9" t="s">
        <v>77</v>
      </c>
      <c r="G80" s="9" t="s">
        <v>80</v>
      </c>
      <c r="H80" s="34" t="s">
        <v>9</v>
      </c>
      <c r="I80" s="34" t="s">
        <v>10</v>
      </c>
      <c r="J80" s="34" t="s">
        <v>11</v>
      </c>
      <c r="K80" s="34" t="s">
        <v>12</v>
      </c>
      <c r="L80" s="34" t="s">
        <v>13</v>
      </c>
      <c r="M80" s="9" t="s">
        <v>14</v>
      </c>
      <c r="N80" s="9" t="s">
        <v>15</v>
      </c>
      <c r="O80" s="34" t="s">
        <v>16</v>
      </c>
      <c r="P80" s="34" t="s">
        <v>17</v>
      </c>
      <c r="Q80" s="9" t="s">
        <v>18</v>
      </c>
      <c r="R80" s="34" t="s">
        <v>19</v>
      </c>
      <c r="S80" s="34" t="s">
        <v>20</v>
      </c>
      <c r="T80" s="34" t="s">
        <v>21</v>
      </c>
      <c r="U80" s="34" t="s">
        <v>22</v>
      </c>
      <c r="V80" s="34" t="s">
        <v>23</v>
      </c>
      <c r="W80" s="9" t="s">
        <v>24</v>
      </c>
      <c r="X80" s="34" t="s">
        <v>25</v>
      </c>
      <c r="Y80" s="55"/>
      <c r="Z80" s="50"/>
    </row>
    <row r="81" customFormat="false" ht="15" hidden="false" customHeight="true" outlineLevel="0" collapsed="false">
      <c r="A81" s="52" t="n">
        <v>1</v>
      </c>
      <c r="B81" s="53" t="s">
        <v>26</v>
      </c>
      <c r="C81" s="54" t="n">
        <f aca="false">C82+C83+C84+C85</f>
        <v>327075.167219688</v>
      </c>
      <c r="D81" s="54" t="n">
        <f aca="false">D82+D83+D84+D85</f>
        <v>536621.20895096</v>
      </c>
      <c r="E81" s="54" t="n">
        <f aca="false">E82+E83+E84+E85</f>
        <v>160461.855460161</v>
      </c>
      <c r="F81" s="54" t="n">
        <f aca="false">F82+F83+F84+F85</f>
        <v>399779.784067713</v>
      </c>
      <c r="G81" s="54" t="n">
        <f aca="false">G82+G83+G84+G85</f>
        <v>192959.042871135</v>
      </c>
      <c r="H81" s="54" t="n">
        <f aca="false">H82+H83+H84+H85</f>
        <v>581235.778600549</v>
      </c>
      <c r="I81" s="54" t="n">
        <f aca="false">I82+I83+I84+I85</f>
        <v>241991.867978404</v>
      </c>
      <c r="J81" s="54" t="n">
        <f aca="false">J82+J83+J84+J85</f>
        <v>547194.829553579</v>
      </c>
      <c r="K81" s="54" t="n">
        <f aca="false">K82+K83+K84+K85</f>
        <v>451347.068779185</v>
      </c>
      <c r="L81" s="54" t="n">
        <f aca="false">L82+L83+L84+L85</f>
        <v>616861.789452099</v>
      </c>
      <c r="M81" s="54" t="n">
        <f aca="false">M82+M83+M84+M85</f>
        <v>410367.806055606</v>
      </c>
      <c r="N81" s="54" t="n">
        <f aca="false">N82+N83+N84+N85</f>
        <v>225191.269934305</v>
      </c>
      <c r="O81" s="54" t="n">
        <f aca="false">O82+O83+O84+O85</f>
        <v>177379.758280155</v>
      </c>
      <c r="P81" s="54" t="n">
        <f aca="false">P82+P83+P84+P85</f>
        <v>128205.48786503</v>
      </c>
      <c r="Q81" s="54" t="n">
        <f aca="false">Q82+Q83+Q84+Q85</f>
        <v>259583.385193512</v>
      </c>
      <c r="R81" s="54" t="n">
        <f aca="false">R82+R83+R84+R85</f>
        <v>312427.81534533</v>
      </c>
      <c r="S81" s="54" t="n">
        <f aca="false">S82+S83+S84+S85</f>
        <v>184151.787944897</v>
      </c>
      <c r="T81" s="54" t="n">
        <f aca="false">T82+T83+T84+T85</f>
        <v>268158.244008858</v>
      </c>
      <c r="U81" s="54" t="n">
        <f aca="false">U82+U83+U84+U85</f>
        <v>632400.313757263</v>
      </c>
      <c r="V81" s="54" t="n">
        <f aca="false">V82+V83+V84+V85</f>
        <v>377063.167590611</v>
      </c>
      <c r="W81" s="54" t="n">
        <f aca="false">W82+W83+W84+W85</f>
        <v>402730.099390121</v>
      </c>
      <c r="X81" s="54" t="n">
        <f aca="false">SUM(C81:W81)</f>
        <v>7433187.52829916</v>
      </c>
      <c r="Y81" s="55"/>
      <c r="Z81" s="50"/>
    </row>
    <row r="82" customFormat="false" ht="15" hidden="false" customHeight="true" outlineLevel="0" collapsed="false">
      <c r="A82" s="56" t="n">
        <v>1.1</v>
      </c>
      <c r="B82" s="57" t="s">
        <v>27</v>
      </c>
      <c r="C82" s="58" t="n">
        <v>202904.843789514</v>
      </c>
      <c r="D82" s="58" t="n">
        <v>313662.036622802</v>
      </c>
      <c r="E82" s="58" t="n">
        <v>50812.9027623323</v>
      </c>
      <c r="F82" s="58" t="n">
        <v>318316.442849161</v>
      </c>
      <c r="G82" s="58" t="n">
        <v>92425.6497172532</v>
      </c>
      <c r="H82" s="58" t="n">
        <v>349912.672362957</v>
      </c>
      <c r="I82" s="58" t="n">
        <v>115046.005769924</v>
      </c>
      <c r="J82" s="58" t="n">
        <v>300828.473732404</v>
      </c>
      <c r="K82" s="58" t="n">
        <v>330624.815768524</v>
      </c>
      <c r="L82" s="58" t="n">
        <v>405224.5390538</v>
      </c>
      <c r="M82" s="58" t="n">
        <v>294187.125055015</v>
      </c>
      <c r="N82" s="58" t="n">
        <v>127807.548342331</v>
      </c>
      <c r="O82" s="58" t="n">
        <v>103156.10825879</v>
      </c>
      <c r="P82" s="58" t="n">
        <v>101238.667970291</v>
      </c>
      <c r="Q82" s="58" t="n">
        <v>37220.9605944078</v>
      </c>
      <c r="R82" s="58" t="n">
        <v>172101.660224436</v>
      </c>
      <c r="S82" s="58" t="n">
        <v>89998.9225902258</v>
      </c>
      <c r="T82" s="58" t="n">
        <v>130673.79678223</v>
      </c>
      <c r="U82" s="58" t="n">
        <v>513802.582579035</v>
      </c>
      <c r="V82" s="58" t="n">
        <v>207565.426193364</v>
      </c>
      <c r="W82" s="58" t="n">
        <v>248127.347280363</v>
      </c>
      <c r="X82" s="59" t="n">
        <f aca="false">SUM(C82:W82)</f>
        <v>4505638.52829916</v>
      </c>
      <c r="Y82" s="55"/>
      <c r="Z82" s="50"/>
    </row>
    <row r="83" customFormat="false" ht="15" hidden="false" customHeight="true" outlineLevel="0" collapsed="false">
      <c r="A83" s="56" t="n">
        <v>1.2</v>
      </c>
      <c r="B83" s="57" t="s">
        <v>28</v>
      </c>
      <c r="C83" s="58" t="n">
        <v>108428.292853045</v>
      </c>
      <c r="D83" s="58" t="n">
        <v>197668.503088892</v>
      </c>
      <c r="E83" s="58" t="n">
        <v>92602.355543758</v>
      </c>
      <c r="F83" s="58" t="n">
        <v>64361.2811397838</v>
      </c>
      <c r="G83" s="58" t="n">
        <v>77751.4020529218</v>
      </c>
      <c r="H83" s="58" t="n">
        <v>210585.361739803</v>
      </c>
      <c r="I83" s="58" t="n">
        <v>111998.259601177</v>
      </c>
      <c r="J83" s="58" t="n">
        <v>225800.029762135</v>
      </c>
      <c r="K83" s="58" t="n">
        <v>101784.6795365</v>
      </c>
      <c r="L83" s="58" t="n">
        <v>189728.407454532</v>
      </c>
      <c r="M83" s="58" t="n">
        <v>103667.748870943</v>
      </c>
      <c r="N83" s="58" t="n">
        <v>82874.4339641723</v>
      </c>
      <c r="O83" s="58" t="n">
        <v>50712.9387805379</v>
      </c>
      <c r="P83" s="58" t="n">
        <v>17268.8420827021</v>
      </c>
      <c r="Q83" s="58" t="n">
        <v>135821.100003319</v>
      </c>
      <c r="R83" s="58" t="n">
        <v>125798.507701652</v>
      </c>
      <c r="S83" s="58" t="n">
        <v>78528.2065924463</v>
      </c>
      <c r="T83" s="58" t="n">
        <v>121269.38117564</v>
      </c>
      <c r="U83" s="58" t="n">
        <v>100379.452790507</v>
      </c>
      <c r="V83" s="58" t="n">
        <v>148790.70681829</v>
      </c>
      <c r="W83" s="58" t="n">
        <v>100914.108447244</v>
      </c>
      <c r="X83" s="59" t="n">
        <f aca="false">SUM(C83:W83)</f>
        <v>2446734</v>
      </c>
      <c r="Y83" s="55"/>
      <c r="Z83" s="50"/>
    </row>
    <row r="84" customFormat="false" ht="15" hidden="false" customHeight="true" outlineLevel="0" collapsed="false">
      <c r="A84" s="56" t="n">
        <v>1.3</v>
      </c>
      <c r="B84" s="57" t="s">
        <v>29</v>
      </c>
      <c r="C84" s="58" t="n">
        <v>14088.3661016949</v>
      </c>
      <c r="D84" s="58" t="n">
        <v>20349.8621468927</v>
      </c>
      <c r="E84" s="58" t="n">
        <v>15653.7401129944</v>
      </c>
      <c r="F84" s="58" t="n">
        <v>12522.9920903955</v>
      </c>
      <c r="G84" s="58" t="n">
        <v>19902.6124293785</v>
      </c>
      <c r="H84" s="58" t="n">
        <v>14088.3661016949</v>
      </c>
      <c r="I84" s="58" t="n">
        <v>8944.99435028249</v>
      </c>
      <c r="J84" s="58" t="n">
        <v>15430.1152542373</v>
      </c>
      <c r="K84" s="58" t="n">
        <v>16100.9898305085</v>
      </c>
      <c r="L84" s="58" t="n">
        <v>16995.4892655367</v>
      </c>
      <c r="M84" s="58" t="n">
        <v>10063.1186440678</v>
      </c>
      <c r="N84" s="58" t="n">
        <v>12746.6169491525</v>
      </c>
      <c r="O84" s="58" t="n">
        <v>17666.3638418079</v>
      </c>
      <c r="P84" s="58" t="n">
        <v>6485.1209039548</v>
      </c>
      <c r="Q84" s="58" t="n">
        <v>85871.9457627119</v>
      </c>
      <c r="R84" s="58" t="n">
        <v>9392.24406779661</v>
      </c>
      <c r="S84" s="58" t="n">
        <v>11181.2429378531</v>
      </c>
      <c r="T84" s="58" t="n">
        <v>10286.7435028249</v>
      </c>
      <c r="U84" s="58" t="n">
        <v>10733.993220339</v>
      </c>
      <c r="V84" s="58" t="n">
        <v>18784.4881355932</v>
      </c>
      <c r="W84" s="58" t="n">
        <v>48526.5943502825</v>
      </c>
      <c r="X84" s="59" t="n">
        <f aca="false">SUM(C84:W84)</f>
        <v>395816</v>
      </c>
      <c r="Y84" s="55"/>
      <c r="Z84" s="50"/>
    </row>
    <row r="85" customFormat="false" ht="15" hidden="false" customHeight="true" outlineLevel="0" collapsed="false">
      <c r="A85" s="56" t="n">
        <v>1.4</v>
      </c>
      <c r="B85" s="57" t="s">
        <v>30</v>
      </c>
      <c r="C85" s="59" t="n">
        <v>1653.66447543413</v>
      </c>
      <c r="D85" s="59" t="n">
        <v>4940.80709237375</v>
      </c>
      <c r="E85" s="59" t="n">
        <v>1392.85704107611</v>
      </c>
      <c r="F85" s="59" t="n">
        <v>4579.06798837254</v>
      </c>
      <c r="G85" s="59" t="n">
        <v>2879.37867158111</v>
      </c>
      <c r="H85" s="59" t="n">
        <v>6649.37839609378</v>
      </c>
      <c r="I85" s="59" t="n">
        <v>6002.60825702018</v>
      </c>
      <c r="J85" s="59" t="n">
        <v>5136.21080480298</v>
      </c>
      <c r="K85" s="59" t="n">
        <v>2836.58364365239</v>
      </c>
      <c r="L85" s="59" t="n">
        <v>4913.3536782308</v>
      </c>
      <c r="M85" s="59" t="n">
        <v>2449.81348557966</v>
      </c>
      <c r="N85" s="59" t="n">
        <v>1762.67067864878</v>
      </c>
      <c r="O85" s="59" t="n">
        <v>5844.34739901965</v>
      </c>
      <c r="P85" s="59" t="n">
        <v>3212.85690808223</v>
      </c>
      <c r="Q85" s="59" t="n">
        <v>669.378833073679</v>
      </c>
      <c r="R85" s="59" t="n">
        <v>5135.40335144583</v>
      </c>
      <c r="S85" s="59" t="n">
        <v>4443.41582437208</v>
      </c>
      <c r="T85" s="59" t="n">
        <v>5928.32254816278</v>
      </c>
      <c r="U85" s="59" t="n">
        <v>7484.2851673823</v>
      </c>
      <c r="V85" s="59" t="n">
        <v>1922.54644336361</v>
      </c>
      <c r="W85" s="59" t="n">
        <v>5162.04931223164</v>
      </c>
      <c r="X85" s="59" t="n">
        <f aca="false">SUM(C85:W85)</f>
        <v>84999</v>
      </c>
      <c r="Y85" s="55"/>
      <c r="Z85" s="50"/>
    </row>
    <row r="86" customFormat="false" ht="15" hidden="false" customHeight="true" outlineLevel="0" collapsed="false">
      <c r="A86" s="52" t="n">
        <v>2</v>
      </c>
      <c r="B86" s="57" t="s">
        <v>31</v>
      </c>
      <c r="C86" s="59" t="n">
        <v>7378.8440329717</v>
      </c>
      <c r="D86" s="59" t="n">
        <v>158.60544129608</v>
      </c>
      <c r="E86" s="59" t="n">
        <v>3112.18778286135</v>
      </c>
      <c r="F86" s="59" t="n">
        <v>39.0722265315563</v>
      </c>
      <c r="G86" s="59" t="n">
        <v>1691.6884167062</v>
      </c>
      <c r="H86" s="59" t="n">
        <v>332.098481950429</v>
      </c>
      <c r="I86" s="59" t="n">
        <v>506.703459486309</v>
      </c>
      <c r="J86" s="59" t="n">
        <v>165.307949720861</v>
      </c>
      <c r="K86" s="59" t="n">
        <v>120.55249023926</v>
      </c>
      <c r="L86" s="59" t="n">
        <v>146.930104040011</v>
      </c>
      <c r="M86" s="59" t="n">
        <v>140.845338327191</v>
      </c>
      <c r="N86" s="59" t="n">
        <v>107.796103237258</v>
      </c>
      <c r="O86" s="59" t="n">
        <v>0</v>
      </c>
      <c r="P86" s="59" t="n">
        <v>3112.18778286135</v>
      </c>
      <c r="Q86" s="59" t="n">
        <v>48.5545771601632</v>
      </c>
      <c r="R86" s="59" t="n">
        <v>5825.68441942284</v>
      </c>
      <c r="S86" s="59" t="n">
        <v>1743.02283607019</v>
      </c>
      <c r="T86" s="59" t="n">
        <v>337.812602036072</v>
      </c>
      <c r="U86" s="59" t="n">
        <v>243.359741377179</v>
      </c>
      <c r="V86" s="59" t="n">
        <v>805.752706346806</v>
      </c>
      <c r="W86" s="59" t="n">
        <v>223.993507357191</v>
      </c>
      <c r="X86" s="59" t="n">
        <f aca="false">SUM(C86:W86)</f>
        <v>26241</v>
      </c>
      <c r="Y86" s="55"/>
      <c r="Z86" s="50"/>
    </row>
    <row r="87" customFormat="false" ht="15" hidden="false" customHeight="true" outlineLevel="0" collapsed="false">
      <c r="A87" s="60"/>
      <c r="B87" s="53" t="s">
        <v>32</v>
      </c>
      <c r="C87" s="61" t="n">
        <f aca="false">C81+C86</f>
        <v>334454.01125266</v>
      </c>
      <c r="D87" s="61" t="n">
        <f aca="false">D81+D86</f>
        <v>536779.814392257</v>
      </c>
      <c r="E87" s="61" t="n">
        <f aca="false">E81+E86</f>
        <v>163574.043243022</v>
      </c>
      <c r="F87" s="61" t="n">
        <f aca="false">F81+F86</f>
        <v>399818.856294244</v>
      </c>
      <c r="G87" s="61" t="n">
        <f aca="false">G81+G86</f>
        <v>194650.731287841</v>
      </c>
      <c r="H87" s="61" t="n">
        <f aca="false">H81+H86</f>
        <v>581567.877082499</v>
      </c>
      <c r="I87" s="61" t="n">
        <f aca="false">I81+I86</f>
        <v>242498.57143789</v>
      </c>
      <c r="J87" s="61" t="n">
        <f aca="false">J81+J86</f>
        <v>547360.1375033</v>
      </c>
      <c r="K87" s="61" t="n">
        <f aca="false">K81+K86</f>
        <v>451467.621269424</v>
      </c>
      <c r="L87" s="61" t="n">
        <f aca="false">L81+L86</f>
        <v>617008.719556139</v>
      </c>
      <c r="M87" s="61" t="n">
        <f aca="false">M81+M86</f>
        <v>410508.651393933</v>
      </c>
      <c r="N87" s="61" t="n">
        <f aca="false">N81+N86</f>
        <v>225299.066037542</v>
      </c>
      <c r="O87" s="61" t="n">
        <f aca="false">O81+O86</f>
        <v>177379.758280155</v>
      </c>
      <c r="P87" s="61" t="n">
        <f aca="false">P81+P86</f>
        <v>131317.675647891</v>
      </c>
      <c r="Q87" s="61" t="n">
        <f aca="false">Q81+Q86</f>
        <v>259631.939770673</v>
      </c>
      <c r="R87" s="61" t="n">
        <f aca="false">R81+R86</f>
        <v>318253.499764753</v>
      </c>
      <c r="S87" s="61" t="n">
        <f aca="false">S81+S86</f>
        <v>185894.810780967</v>
      </c>
      <c r="T87" s="61" t="n">
        <f aca="false">T81+T86</f>
        <v>268496.056610894</v>
      </c>
      <c r="U87" s="61" t="n">
        <f aca="false">U81+U86</f>
        <v>632643.67349864</v>
      </c>
      <c r="V87" s="61" t="n">
        <f aca="false">V81+V86</f>
        <v>377868.920296958</v>
      </c>
      <c r="W87" s="61" t="n">
        <f aca="false">W81+W86</f>
        <v>402954.092897478</v>
      </c>
      <c r="X87" s="54" t="n">
        <f aca="false">SUM(C87:W87)</f>
        <v>7459428.52829916</v>
      </c>
      <c r="Y87" s="55"/>
      <c r="Z87" s="50"/>
    </row>
    <row r="88" customFormat="false" ht="15" hidden="false" customHeight="true" outlineLevel="0" collapsed="false">
      <c r="A88" s="52" t="n">
        <v>3</v>
      </c>
      <c r="B88" s="57" t="s">
        <v>33</v>
      </c>
      <c r="C88" s="58" t="n">
        <v>146784.428188069</v>
      </c>
      <c r="D88" s="58" t="n">
        <v>142161.897404528</v>
      </c>
      <c r="E88" s="58" t="n">
        <v>1544987.14665081</v>
      </c>
      <c r="F88" s="58" t="n">
        <v>45150.6773815694</v>
      </c>
      <c r="G88" s="58" t="n">
        <v>1908255.60784029</v>
      </c>
      <c r="H88" s="58" t="n">
        <v>146044.678226147</v>
      </c>
      <c r="I88" s="58" t="n">
        <v>231378.238078323</v>
      </c>
      <c r="J88" s="58" t="n">
        <v>123909.946469801</v>
      </c>
      <c r="K88" s="58" t="n">
        <v>43585.0672498068</v>
      </c>
      <c r="L88" s="58" t="n">
        <v>246443.088657175</v>
      </c>
      <c r="M88" s="58" t="n">
        <v>43453.7440654812</v>
      </c>
      <c r="N88" s="58" t="n">
        <v>47492.9265294195</v>
      </c>
      <c r="O88" s="58" t="n">
        <v>20432.4864338433</v>
      </c>
      <c r="P88" s="58" t="n">
        <v>53099.7790597129</v>
      </c>
      <c r="Q88" s="58" t="n">
        <v>109816.962849169</v>
      </c>
      <c r="R88" s="58" t="n">
        <v>400574.619724468</v>
      </c>
      <c r="S88" s="58" t="n">
        <v>212378.594345735</v>
      </c>
      <c r="T88" s="58" t="n">
        <v>146868.451577282</v>
      </c>
      <c r="U88" s="58" t="n">
        <v>84850.5808231377</v>
      </c>
      <c r="V88" s="58" t="n">
        <v>355522.747163354</v>
      </c>
      <c r="W88" s="58" t="n">
        <v>328538.959471831</v>
      </c>
      <c r="X88" s="59" t="n">
        <f aca="false">SUM(C88:W88)</f>
        <v>6381730.62818995</v>
      </c>
      <c r="Y88" s="55"/>
      <c r="Z88" s="50"/>
    </row>
    <row r="89" customFormat="false" ht="15" hidden="false" customHeight="true" outlineLevel="0" collapsed="false">
      <c r="A89" s="52" t="n">
        <v>4</v>
      </c>
      <c r="B89" s="57" t="s">
        <v>34</v>
      </c>
      <c r="C89" s="58" t="n">
        <v>24610.5610723903</v>
      </c>
      <c r="D89" s="58" t="n">
        <v>36245.4257799773</v>
      </c>
      <c r="E89" s="58" t="n">
        <v>48823.114359463</v>
      </c>
      <c r="F89" s="58" t="n">
        <v>23007.8636154354</v>
      </c>
      <c r="G89" s="58" t="n">
        <v>78374.8079416454</v>
      </c>
      <c r="H89" s="58" t="n">
        <v>29280.4151824479</v>
      </c>
      <c r="I89" s="58" t="n">
        <v>20988.3498186637</v>
      </c>
      <c r="J89" s="58" t="n">
        <v>29571.6598929711</v>
      </c>
      <c r="K89" s="58" t="n">
        <v>27409.5436088297</v>
      </c>
      <c r="L89" s="58" t="n">
        <v>38154.0297347736</v>
      </c>
      <c r="M89" s="58" t="n">
        <v>26868.3265170257</v>
      </c>
      <c r="N89" s="58" t="n">
        <v>22559.8191624685</v>
      </c>
      <c r="O89" s="58" t="n">
        <v>10936.2620362927</v>
      </c>
      <c r="P89" s="58" t="n">
        <v>13200.9748335516</v>
      </c>
      <c r="Q89" s="58" t="n">
        <v>15313.4598004011</v>
      </c>
      <c r="R89" s="58" t="n">
        <v>38422.938809313</v>
      </c>
      <c r="S89" s="58" t="n">
        <v>23936.0753229857</v>
      </c>
      <c r="T89" s="58" t="n">
        <v>24246.7593177857</v>
      </c>
      <c r="U89" s="58" t="n">
        <v>30796.1638481535</v>
      </c>
      <c r="V89" s="58" t="n">
        <v>61594.1133258471</v>
      </c>
      <c r="W89" s="58" t="n">
        <v>26353.3360195779</v>
      </c>
      <c r="X89" s="59" t="n">
        <f aca="false">SUM(C89:W89)</f>
        <v>650694</v>
      </c>
      <c r="Y89" s="55"/>
      <c r="Z89" s="50"/>
    </row>
    <row r="90" customFormat="false" ht="15" hidden="false" customHeight="true" outlineLevel="0" collapsed="false">
      <c r="A90" s="52" t="n">
        <v>5</v>
      </c>
      <c r="B90" s="57" t="s">
        <v>35</v>
      </c>
      <c r="C90" s="58" t="n">
        <v>60989.8488136776</v>
      </c>
      <c r="D90" s="58" t="n">
        <v>113668.22110956</v>
      </c>
      <c r="E90" s="58" t="n">
        <v>382679.108967202</v>
      </c>
      <c r="F90" s="58" t="n">
        <v>138134.398464759</v>
      </c>
      <c r="G90" s="58" t="n">
        <v>301086.163433356</v>
      </c>
      <c r="H90" s="58" t="n">
        <v>166697.782554083</v>
      </c>
      <c r="I90" s="58" t="n">
        <v>83934.2065247732</v>
      </c>
      <c r="J90" s="58" t="n">
        <v>224761.0551291</v>
      </c>
      <c r="K90" s="58" t="n">
        <v>272054.527145848</v>
      </c>
      <c r="L90" s="58" t="n">
        <v>100791.285659456</v>
      </c>
      <c r="M90" s="58" t="n">
        <v>300852.037334264</v>
      </c>
      <c r="N90" s="58" t="n">
        <v>156162.108094906</v>
      </c>
      <c r="O90" s="58" t="n">
        <v>67077.1273900907</v>
      </c>
      <c r="P90" s="58" t="n">
        <v>77846.92794836</v>
      </c>
      <c r="Q90" s="58" t="n">
        <v>47761.7242149337</v>
      </c>
      <c r="R90" s="58" t="n">
        <v>223356.298534543</v>
      </c>
      <c r="S90" s="58" t="n">
        <v>155810.918946267</v>
      </c>
      <c r="T90" s="58" t="n">
        <v>114838.851605024</v>
      </c>
      <c r="U90" s="58" t="n">
        <v>182033.042044662</v>
      </c>
      <c r="V90" s="58" t="n">
        <v>138134.398464759</v>
      </c>
      <c r="W90" s="58" t="n">
        <v>46356.7967620376</v>
      </c>
      <c r="X90" s="59" t="n">
        <f aca="false">SUM(C90:W90)</f>
        <v>3355026.82914166</v>
      </c>
      <c r="Y90" s="55"/>
      <c r="Z90" s="50"/>
    </row>
    <row r="91" customFormat="false" ht="15" hidden="false" customHeight="true" outlineLevel="0" collapsed="false">
      <c r="A91" s="60"/>
      <c r="B91" s="53" t="s">
        <v>36</v>
      </c>
      <c r="C91" s="61" t="n">
        <f aca="false">C88+C89+C90</f>
        <v>232384.838074137</v>
      </c>
      <c r="D91" s="61" t="n">
        <f aca="false">D88+D89+D90</f>
        <v>292075.544294065</v>
      </c>
      <c r="E91" s="61" t="n">
        <f aca="false">E88+E89+E90</f>
        <v>1976489.36997748</v>
      </c>
      <c r="F91" s="61" t="n">
        <f aca="false">F88+F89+F90</f>
        <v>206292.939461764</v>
      </c>
      <c r="G91" s="61" t="n">
        <f aca="false">G88+G89+G90</f>
        <v>2287716.57921529</v>
      </c>
      <c r="H91" s="61" t="n">
        <f aca="false">H88+H89+H90</f>
        <v>342022.875962678</v>
      </c>
      <c r="I91" s="61" t="n">
        <f aca="false">I88+I89+I90</f>
        <v>336300.79442176</v>
      </c>
      <c r="J91" s="61" t="n">
        <f aca="false">J88+J89+J90</f>
        <v>378242.661491872</v>
      </c>
      <c r="K91" s="61" t="n">
        <f aca="false">K88+K89+K90</f>
        <v>343049.138004485</v>
      </c>
      <c r="L91" s="61" t="n">
        <f aca="false">L88+L89+L90</f>
        <v>385388.404051405</v>
      </c>
      <c r="M91" s="61" t="n">
        <f aca="false">M88+M89+M90</f>
        <v>371174.107916771</v>
      </c>
      <c r="N91" s="61" t="n">
        <f aca="false">N88+N89+N90</f>
        <v>226214.853786794</v>
      </c>
      <c r="O91" s="61" t="n">
        <f aca="false">O88+O89+O90</f>
        <v>98445.8758602267</v>
      </c>
      <c r="P91" s="61" t="n">
        <f aca="false">P88+P89+P90</f>
        <v>144147.681841625</v>
      </c>
      <c r="Q91" s="61" t="n">
        <f aca="false">Q88+Q89+Q90</f>
        <v>172892.146864504</v>
      </c>
      <c r="R91" s="61" t="n">
        <f aca="false">R88+R89+R90</f>
        <v>662353.857068324</v>
      </c>
      <c r="S91" s="61" t="n">
        <f aca="false">S88+S89+S90</f>
        <v>392125.588614988</v>
      </c>
      <c r="T91" s="61" t="n">
        <f aca="false">T88+T89+T90</f>
        <v>285954.062500092</v>
      </c>
      <c r="U91" s="61" t="n">
        <f aca="false">U88+U89+U90</f>
        <v>297679.786715953</v>
      </c>
      <c r="V91" s="61" t="n">
        <f aca="false">V88+V89+V90</f>
        <v>555251.25895396</v>
      </c>
      <c r="W91" s="61" t="n">
        <f aca="false">W88+W89+W90</f>
        <v>401249.092253447</v>
      </c>
      <c r="X91" s="54" t="n">
        <f aca="false">SUM(C91:W91)</f>
        <v>10387451.4573316</v>
      </c>
      <c r="Y91" s="55"/>
      <c r="Z91" s="50"/>
    </row>
    <row r="92" customFormat="false" ht="15" hidden="false" customHeight="true" outlineLevel="0" collapsed="false">
      <c r="A92" s="60" t="n">
        <v>6</v>
      </c>
      <c r="B92" s="53" t="s">
        <v>37</v>
      </c>
      <c r="C92" s="61" t="n">
        <f aca="false">C93+C94</f>
        <v>433629.470296272</v>
      </c>
      <c r="D92" s="61" t="n">
        <f aca="false">D93+D94</f>
        <v>44496.4441213351</v>
      </c>
      <c r="E92" s="61" t="n">
        <f aca="false">E93+E94</f>
        <v>655778.569514088</v>
      </c>
      <c r="F92" s="61" t="n">
        <f aca="false">F93+F94</f>
        <v>31580.8740886595</v>
      </c>
      <c r="G92" s="61" t="n">
        <f aca="false">G93+G94</f>
        <v>1016348.07284086</v>
      </c>
      <c r="H92" s="61" t="n">
        <f aca="false">H93+H94</f>
        <v>90341.535707307</v>
      </c>
      <c r="I92" s="61" t="n">
        <f aca="false">I93+I94</f>
        <v>95828.4934677278</v>
      </c>
      <c r="J92" s="61" t="n">
        <f aca="false">J93+J94</f>
        <v>36503.2818101593</v>
      </c>
      <c r="K92" s="61" t="n">
        <f aca="false">K93+K94</f>
        <v>33225.683913303</v>
      </c>
      <c r="L92" s="61" t="n">
        <f aca="false">L93+L94</f>
        <v>196864.089132451</v>
      </c>
      <c r="M92" s="61" t="n">
        <f aca="false">M93+M94</f>
        <v>44557.5742499258</v>
      </c>
      <c r="N92" s="61" t="n">
        <f aca="false">N93+N94</f>
        <v>11573.60392762</v>
      </c>
      <c r="O92" s="61" t="n">
        <f aca="false">O93+O94</f>
        <v>18486.3055464542</v>
      </c>
      <c r="P92" s="61" t="n">
        <f aca="false">P93+P94</f>
        <v>34889.1643301697</v>
      </c>
      <c r="Q92" s="61" t="n">
        <f aca="false">Q93+Q94</f>
        <v>90012.7927074471</v>
      </c>
      <c r="R92" s="61" t="n">
        <f aca="false">R93+R94</f>
        <v>698120.81984959</v>
      </c>
      <c r="S92" s="61" t="n">
        <f aca="false">S93+S94</f>
        <v>127556.983272191</v>
      </c>
      <c r="T92" s="61" t="n">
        <f aca="false">T93+T94</f>
        <v>88845.2679846899</v>
      </c>
      <c r="U92" s="61" t="n">
        <f aca="false">U93+U94</f>
        <v>46459.0921439145</v>
      </c>
      <c r="V92" s="61" t="n">
        <f aca="false">V93+V94</f>
        <v>267416.081664504</v>
      </c>
      <c r="W92" s="61" t="n">
        <f aca="false">W93+W94</f>
        <v>54545.7994313312</v>
      </c>
      <c r="X92" s="54" t="n">
        <f aca="false">SUM(C92:W92)</f>
        <v>4117060</v>
      </c>
      <c r="Y92" s="55"/>
      <c r="Z92" s="50"/>
    </row>
    <row r="93" customFormat="false" ht="15" hidden="false" customHeight="true" outlineLevel="0" collapsed="false">
      <c r="A93" s="56" t="n">
        <v>6.1</v>
      </c>
      <c r="B93" s="57" t="s">
        <v>38</v>
      </c>
      <c r="C93" s="58" t="n">
        <v>427078.600217417</v>
      </c>
      <c r="D93" s="58" t="n">
        <v>40162.5547507179</v>
      </c>
      <c r="E93" s="58" t="n">
        <v>648894.12594904</v>
      </c>
      <c r="F93" s="58" t="n">
        <v>28599.2403120715</v>
      </c>
      <c r="G93" s="58" t="n">
        <v>992102.412294405</v>
      </c>
      <c r="H93" s="58" t="n">
        <v>82798.9259945011</v>
      </c>
      <c r="I93" s="58" t="n">
        <v>90047.4083570111</v>
      </c>
      <c r="J93" s="58" t="n">
        <v>32192.4859885863</v>
      </c>
      <c r="K93" s="58" t="n">
        <v>30115.7526420253</v>
      </c>
      <c r="L93" s="58" t="n">
        <v>189924.477644687</v>
      </c>
      <c r="M93" s="58" t="n">
        <v>37692.3753090814</v>
      </c>
      <c r="N93" s="58" t="n">
        <v>7815.77030815946</v>
      </c>
      <c r="O93" s="58" t="n">
        <v>14525.761885384</v>
      </c>
      <c r="P93" s="58" t="n">
        <v>30524.483560827</v>
      </c>
      <c r="Q93" s="58" t="n">
        <v>86464.0840043307</v>
      </c>
      <c r="R93" s="58" t="n">
        <v>692967.109487906</v>
      </c>
      <c r="S93" s="58" t="n">
        <v>122042.756950429</v>
      </c>
      <c r="T93" s="58" t="n">
        <v>83713.368197103</v>
      </c>
      <c r="U93" s="58" t="n">
        <v>40524.0500395702</v>
      </c>
      <c r="V93" s="58" t="n">
        <v>260318.664258271</v>
      </c>
      <c r="W93" s="58" t="n">
        <v>46279.5918484755</v>
      </c>
      <c r="X93" s="59" t="n">
        <f aca="false">SUM(C93:W93)</f>
        <v>3984784</v>
      </c>
      <c r="Y93" s="55"/>
      <c r="Z93" s="50"/>
    </row>
    <row r="94" customFormat="false" ht="15" hidden="false" customHeight="true" outlineLevel="0" collapsed="false">
      <c r="A94" s="56" t="n">
        <v>6.2</v>
      </c>
      <c r="B94" s="57" t="s">
        <v>39</v>
      </c>
      <c r="C94" s="58" t="n">
        <v>6550.87007885472</v>
      </c>
      <c r="D94" s="58" t="n">
        <v>4333.88937061716</v>
      </c>
      <c r="E94" s="58" t="n">
        <v>6884.44356504787</v>
      </c>
      <c r="F94" s="58" t="n">
        <v>2981.63377658801</v>
      </c>
      <c r="G94" s="58" t="n">
        <v>24245.6605464544</v>
      </c>
      <c r="H94" s="58" t="n">
        <v>7542.60971280589</v>
      </c>
      <c r="I94" s="58" t="n">
        <v>5781.08511071668</v>
      </c>
      <c r="J94" s="58" t="n">
        <v>4310.79582157302</v>
      </c>
      <c r="K94" s="58" t="n">
        <v>3109.93127127768</v>
      </c>
      <c r="L94" s="58" t="n">
        <v>6939.61148776443</v>
      </c>
      <c r="M94" s="58" t="n">
        <v>6865.19894084442</v>
      </c>
      <c r="N94" s="58" t="n">
        <v>3757.83361946053</v>
      </c>
      <c r="O94" s="58" t="n">
        <v>3960.54366107021</v>
      </c>
      <c r="P94" s="58" t="n">
        <v>4364.68076934268</v>
      </c>
      <c r="Q94" s="58" t="n">
        <v>3548.70870311636</v>
      </c>
      <c r="R94" s="58" t="n">
        <v>5153.71036168417</v>
      </c>
      <c r="S94" s="58" t="n">
        <v>5514.22632176216</v>
      </c>
      <c r="T94" s="58" t="n">
        <v>5131.89978758693</v>
      </c>
      <c r="U94" s="58" t="n">
        <v>5935.04210434428</v>
      </c>
      <c r="V94" s="58" t="n">
        <v>7097.41740623272</v>
      </c>
      <c r="W94" s="58" t="n">
        <v>8266.20758285565</v>
      </c>
      <c r="X94" s="59" t="n">
        <f aca="false">SUM(C94:W94)</f>
        <v>132276</v>
      </c>
      <c r="Y94" s="55"/>
      <c r="Z94" s="50"/>
    </row>
    <row r="95" customFormat="false" ht="15" hidden="false" customHeight="true" outlineLevel="0" collapsed="false">
      <c r="A95" s="60" t="n">
        <v>7</v>
      </c>
      <c r="B95" s="53" t="s">
        <v>60</v>
      </c>
      <c r="C95" s="61" t="n">
        <f aca="false">C97+C98+C99+C100+C101</f>
        <v>111705.75486033</v>
      </c>
      <c r="D95" s="61" t="n">
        <f aca="false">D97+D98+D99+D100+D101</f>
        <v>44396.7059485322</v>
      </c>
      <c r="E95" s="61" t="n">
        <f aca="false">E97+E98+E99+E100+E101</f>
        <v>349320.493210463</v>
      </c>
      <c r="F95" s="61" t="n">
        <f aca="false">F97+F98+F99+F100+F101</f>
        <v>36041.2255232067</v>
      </c>
      <c r="G95" s="61" t="n">
        <f aca="false">G97+G98+G99+G100+G101</f>
        <v>407072.67578422</v>
      </c>
      <c r="H95" s="61" t="n">
        <f aca="false">H97+H98+H99+H100+H101</f>
        <v>69632.7744242185</v>
      </c>
      <c r="I95" s="61" t="n">
        <f aca="false">I97+I98+I99+I100+I101</f>
        <v>65828.6226120634</v>
      </c>
      <c r="J95" s="61" t="n">
        <f aca="false">J97+J98+J99+J100+J101</f>
        <v>51073.5617579622</v>
      </c>
      <c r="K95" s="61" t="n">
        <f aca="false">K97+K98+K99+K100+K101</f>
        <v>24589.6457806737</v>
      </c>
      <c r="L95" s="61" t="n">
        <f aca="false">L97+L98+L99+L100+L101</f>
        <v>74551.6447026593</v>
      </c>
      <c r="M95" s="61" t="n">
        <f aca="false">M97+M98+M99+M100+M101</f>
        <v>32769.0926902537</v>
      </c>
      <c r="N95" s="61" t="n">
        <f aca="false">N97+N98+N99+N100+N101</f>
        <v>32141.7880516123</v>
      </c>
      <c r="O95" s="61" t="n">
        <f aca="false">O97+O98+O99+O100+O101</f>
        <v>26152.5055015711</v>
      </c>
      <c r="P95" s="61" t="n">
        <f aca="false">P97+P98+P99+P100+P101</f>
        <v>22361.8701270187</v>
      </c>
      <c r="Q95" s="61" t="n">
        <f aca="false">Q97+Q98+Q99+Q100+Q101</f>
        <v>55961.3934759175</v>
      </c>
      <c r="R95" s="61" t="n">
        <f aca="false">R97+R98+R99+R100+R101</f>
        <v>61231.8339419796</v>
      </c>
      <c r="S95" s="61" t="n">
        <f aca="false">S97+S98+S99+S100+S101</f>
        <v>78065.3746749036</v>
      </c>
      <c r="T95" s="61" t="n">
        <f aca="false">T97+T98+T99+T100+T101</f>
        <v>111736.611521499</v>
      </c>
      <c r="U95" s="61" t="n">
        <f aca="false">U97+U98+U99+U100+U101</f>
        <v>28642.7554084094</v>
      </c>
      <c r="V95" s="61" t="n">
        <f aca="false">V97+V98+V99+V100+V101</f>
        <v>62746.0731862237</v>
      </c>
      <c r="W95" s="61" t="n">
        <f aca="false">W97+W98+W99+W100+W101</f>
        <v>132038.583692302</v>
      </c>
      <c r="X95" s="54" t="n">
        <f aca="false">SUM(C95:W95)</f>
        <v>1878060.98687602</v>
      </c>
      <c r="Y95" s="55"/>
      <c r="Z95" s="50"/>
    </row>
    <row r="96" customFormat="false" ht="15" hidden="false" customHeight="true" outlineLevel="0" collapsed="false">
      <c r="A96" s="62"/>
      <c r="B96" s="53" t="s">
        <v>61</v>
      </c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54"/>
      <c r="Y96" s="55"/>
      <c r="Z96" s="50"/>
    </row>
    <row r="97" customFormat="false" ht="15" hidden="false" customHeight="true" outlineLevel="0" collapsed="false">
      <c r="A97" s="56" t="n">
        <v>7.1</v>
      </c>
      <c r="B97" s="57" t="s">
        <v>42</v>
      </c>
      <c r="C97" s="58" t="n">
        <v>5404.05648344974</v>
      </c>
      <c r="D97" s="58" t="n">
        <v>5114.08272092317</v>
      </c>
      <c r="E97" s="58" t="n">
        <v>8686.03225022776</v>
      </c>
      <c r="F97" s="58" t="n">
        <v>3980.54892195566</v>
      </c>
      <c r="G97" s="58" t="n">
        <v>2412.0544791983</v>
      </c>
      <c r="H97" s="58" t="n">
        <v>2029.816337686</v>
      </c>
      <c r="I97" s="58" t="n">
        <v>4033.27142423322</v>
      </c>
      <c r="J97" s="58" t="n">
        <v>13839.6568478591</v>
      </c>
      <c r="K97" s="58" t="n">
        <v>2385.69322805952</v>
      </c>
      <c r="L97" s="58" t="n">
        <v>5865.37837837838</v>
      </c>
      <c r="M97" s="58" t="n">
        <v>3479.68515031886</v>
      </c>
      <c r="N97" s="58" t="n">
        <v>4810.92833282721</v>
      </c>
      <c r="O97" s="58" t="n">
        <v>0</v>
      </c>
      <c r="P97" s="58" t="n">
        <v>5931.28150622533</v>
      </c>
      <c r="Q97" s="58" t="n">
        <v>16172.6275736411</v>
      </c>
      <c r="R97" s="58" t="n">
        <v>12231.6205283936</v>
      </c>
      <c r="S97" s="58" t="n">
        <v>15619.0412997267</v>
      </c>
      <c r="T97" s="58" t="n">
        <v>9621.85666565442</v>
      </c>
      <c r="U97" s="58" t="n">
        <v>1950.73258426966</v>
      </c>
      <c r="V97" s="58" t="n">
        <v>5997.18463407227</v>
      </c>
      <c r="W97" s="58" t="n">
        <v>87453.4506529001</v>
      </c>
      <c r="X97" s="59" t="n">
        <f aca="false">SUM(C97:W97)</f>
        <v>217019</v>
      </c>
      <c r="Y97" s="55"/>
      <c r="Z97" s="50"/>
    </row>
    <row r="98" customFormat="false" ht="15" hidden="false" customHeight="true" outlineLevel="0" collapsed="false">
      <c r="A98" s="56" t="n">
        <v>7.2</v>
      </c>
      <c r="B98" s="57" t="s">
        <v>43</v>
      </c>
      <c r="C98" s="58" t="n">
        <v>81299.5794476876</v>
      </c>
      <c r="D98" s="58" t="n">
        <v>31547.6322627907</v>
      </c>
      <c r="E98" s="58" t="n">
        <v>297099.128766289</v>
      </c>
      <c r="F98" s="58" t="n">
        <v>17994.2397424871</v>
      </c>
      <c r="G98" s="58" t="n">
        <v>211886.986443893</v>
      </c>
      <c r="H98" s="58" t="n">
        <v>48187.6510019038</v>
      </c>
      <c r="I98" s="58" t="n">
        <v>52296.0188237772</v>
      </c>
      <c r="J98" s="58" t="n">
        <v>29933.5315538844</v>
      </c>
      <c r="K98" s="58" t="n">
        <v>16012.0364313181</v>
      </c>
      <c r="L98" s="58" t="n">
        <v>50651.3391816532</v>
      </c>
      <c r="M98" s="58" t="n">
        <v>21169.6763261692</v>
      </c>
      <c r="N98" s="58" t="n">
        <v>19763.9051859828</v>
      </c>
      <c r="O98" s="58" t="n">
        <v>21013.899826924</v>
      </c>
      <c r="P98" s="58" t="n">
        <v>12041.3503026772</v>
      </c>
      <c r="Q98" s="58" t="n">
        <v>30643.6770108234</v>
      </c>
      <c r="R98" s="58" t="n">
        <v>33293.3048848673</v>
      </c>
      <c r="S98" s="58" t="n">
        <v>47081.0581707195</v>
      </c>
      <c r="T98" s="58" t="n">
        <v>81351.964939273</v>
      </c>
      <c r="U98" s="58" t="n">
        <v>17846.9977657192</v>
      </c>
      <c r="V98" s="58" t="n">
        <v>38035.9984571471</v>
      </c>
      <c r="W98" s="58" t="n">
        <v>33719.0103500335</v>
      </c>
      <c r="X98" s="59" t="n">
        <f aca="false">SUM(C98:W98)</f>
        <v>1192868.98687602</v>
      </c>
      <c r="Y98" s="55"/>
      <c r="Z98" s="50"/>
    </row>
    <row r="99" customFormat="false" ht="15" hidden="false" customHeight="true" outlineLevel="0" collapsed="false">
      <c r="A99" s="56" t="n">
        <v>7.3</v>
      </c>
      <c r="B99" s="57" t="s">
        <v>44</v>
      </c>
      <c r="C99" s="58" t="n">
        <v>9951.9951962871</v>
      </c>
      <c r="D99" s="58" t="n">
        <v>3110.96059181743</v>
      </c>
      <c r="E99" s="58" t="n">
        <v>38578.1887312286</v>
      </c>
      <c r="F99" s="58" t="n">
        <v>1499.49439221946</v>
      </c>
      <c r="G99" s="58" t="n">
        <v>26975.505572307</v>
      </c>
      <c r="H99" s="58" t="n">
        <v>5298.10105533877</v>
      </c>
      <c r="I99" s="58" t="n">
        <v>6376.27779945607</v>
      </c>
      <c r="J99" s="58" t="n">
        <v>3088.39753458673</v>
      </c>
      <c r="K99" s="58" t="n">
        <v>1448.67479602696</v>
      </c>
      <c r="L99" s="58" t="n">
        <v>5758.00785739624</v>
      </c>
      <c r="M99" s="58" t="n">
        <v>1915.9620373655</v>
      </c>
      <c r="N99" s="58" t="n">
        <v>2169.42740924678</v>
      </c>
      <c r="O99" s="58" t="n">
        <v>2673.19510760317</v>
      </c>
      <c r="P99" s="58" t="n">
        <v>1192.468118127</v>
      </c>
      <c r="Q99" s="58" t="n">
        <v>4032.25028378858</v>
      </c>
      <c r="R99" s="58" t="n">
        <v>3761.49359702022</v>
      </c>
      <c r="S99" s="58" t="n">
        <v>5635.28169563675</v>
      </c>
      <c r="T99" s="58" t="n">
        <v>9667.95371881282</v>
      </c>
      <c r="U99" s="58" t="n">
        <v>1486.42047120728</v>
      </c>
      <c r="V99" s="58" t="n">
        <v>4196.5177752158</v>
      </c>
      <c r="W99" s="58" t="n">
        <v>3849.42625931181</v>
      </c>
      <c r="X99" s="59" t="n">
        <f aca="false">SUM(C99:W99)</f>
        <v>142666</v>
      </c>
      <c r="Y99" s="55"/>
      <c r="Z99" s="50"/>
    </row>
    <row r="100" customFormat="false" ht="15" hidden="false" customHeight="true" outlineLevel="0" collapsed="false">
      <c r="A100" s="56" t="n">
        <v>7.4</v>
      </c>
      <c r="B100" s="57" t="s">
        <v>45</v>
      </c>
      <c r="C100" s="58" t="n">
        <v>337.810215831008</v>
      </c>
      <c r="D100" s="58" t="n">
        <v>302.546327760975</v>
      </c>
      <c r="E100" s="58" t="n">
        <v>64.5078637280315</v>
      </c>
      <c r="F100" s="58" t="n">
        <v>813.606878535262</v>
      </c>
      <c r="G100" s="58" t="n">
        <v>184.822733424948</v>
      </c>
      <c r="H100" s="58" t="n">
        <v>1083.94045335928</v>
      </c>
      <c r="I100" s="58" t="n">
        <v>60.856475215124</v>
      </c>
      <c r="J100" s="58" t="n">
        <v>895.168003470146</v>
      </c>
      <c r="K100" s="58" t="n">
        <v>1316.3320027699</v>
      </c>
      <c r="L100" s="58" t="n">
        <v>1590.19202049012</v>
      </c>
      <c r="M100" s="58" t="n">
        <v>953.303688314083</v>
      </c>
      <c r="N100" s="58" t="n">
        <v>147.061635469451</v>
      </c>
      <c r="O100" s="58" t="n">
        <v>215.211072149871</v>
      </c>
      <c r="P100" s="58" t="n">
        <v>925.926673031881</v>
      </c>
      <c r="Q100" s="58" t="n">
        <v>0</v>
      </c>
      <c r="R100" s="58" t="n">
        <v>419.163696384944</v>
      </c>
      <c r="S100" s="58" t="n">
        <v>171.806663536762</v>
      </c>
      <c r="T100" s="58" t="n">
        <v>249.838020532548</v>
      </c>
      <c r="U100" s="58" t="n">
        <v>1192.92034432318</v>
      </c>
      <c r="V100" s="58" t="n">
        <v>691.752181433433</v>
      </c>
      <c r="W100" s="58" t="n">
        <v>548.233050239057</v>
      </c>
      <c r="X100" s="59" t="n">
        <f aca="false">SUM(C100:W100)</f>
        <v>12165</v>
      </c>
      <c r="Y100" s="55"/>
      <c r="Z100" s="50"/>
    </row>
    <row r="101" customFormat="false" ht="15" hidden="false" customHeight="true" outlineLevel="0" collapsed="false">
      <c r="A101" s="64" t="n">
        <v>7.5</v>
      </c>
      <c r="B101" s="57" t="s">
        <v>46</v>
      </c>
      <c r="C101" s="58" t="n">
        <v>14712.3135170748</v>
      </c>
      <c r="D101" s="58" t="n">
        <v>4321.48404523992</v>
      </c>
      <c r="E101" s="58" t="n">
        <v>4892.63559898979</v>
      </c>
      <c r="F101" s="58" t="n">
        <v>11753.3355880092</v>
      </c>
      <c r="G101" s="58" t="n">
        <v>165613.306555397</v>
      </c>
      <c r="H101" s="58" t="n">
        <v>13033.2655759306</v>
      </c>
      <c r="I101" s="58" t="n">
        <v>3062.19808938179</v>
      </c>
      <c r="J101" s="58" t="n">
        <v>3316.80781816186</v>
      </c>
      <c r="K101" s="58" t="n">
        <v>3426.90932249918</v>
      </c>
      <c r="L101" s="58" t="n">
        <v>10686.7272647414</v>
      </c>
      <c r="M101" s="58" t="n">
        <v>5250.46548808609</v>
      </c>
      <c r="N101" s="58" t="n">
        <v>5250.46548808609</v>
      </c>
      <c r="O101" s="58" t="n">
        <v>2250.19949489404</v>
      </c>
      <c r="P101" s="58" t="n">
        <v>2270.84352695729</v>
      </c>
      <c r="Q101" s="58" t="n">
        <v>5112.83860766443</v>
      </c>
      <c r="R101" s="58" t="n">
        <v>11526.2512353135</v>
      </c>
      <c r="S101" s="58" t="n">
        <v>9558.18684528385</v>
      </c>
      <c r="T101" s="58" t="n">
        <v>10844.9981772263</v>
      </c>
      <c r="U101" s="58" t="n">
        <v>6165.68424289009</v>
      </c>
      <c r="V101" s="58" t="n">
        <v>13824.6201383551</v>
      </c>
      <c r="W101" s="58" t="n">
        <v>6468.46337981772</v>
      </c>
      <c r="X101" s="59" t="n">
        <f aca="false">SUM(C101:W101)</f>
        <v>313342</v>
      </c>
      <c r="Y101" s="55"/>
      <c r="Z101" s="50"/>
    </row>
    <row r="102" customFormat="false" ht="15" hidden="false" customHeight="true" outlineLevel="0" collapsed="false">
      <c r="A102" s="52" t="n">
        <v>8</v>
      </c>
      <c r="B102" s="57" t="s">
        <v>47</v>
      </c>
      <c r="C102" s="58" t="n">
        <v>71088.9605201899</v>
      </c>
      <c r="D102" s="58" t="n">
        <v>33974.4543747478</v>
      </c>
      <c r="E102" s="58" t="n">
        <v>159916.194264254</v>
      </c>
      <c r="F102" s="58" t="n">
        <v>15126.5955492101</v>
      </c>
      <c r="G102" s="58" t="n">
        <v>496498.041636922</v>
      </c>
      <c r="H102" s="58" t="n">
        <v>49516.2009994103</v>
      </c>
      <c r="I102" s="58" t="n">
        <v>33627.2371116422</v>
      </c>
      <c r="J102" s="58" t="n">
        <v>22999.3695800615</v>
      </c>
      <c r="K102" s="58" t="n">
        <v>18394.966743226</v>
      </c>
      <c r="L102" s="58" t="n">
        <v>57766.3850988547</v>
      </c>
      <c r="M102" s="58" t="n">
        <v>38178.8025388746</v>
      </c>
      <c r="N102" s="58" t="n">
        <v>20448.0775163723</v>
      </c>
      <c r="O102" s="58" t="n">
        <v>9593.76394363574</v>
      </c>
      <c r="P102" s="58" t="n">
        <v>17489.1825786027</v>
      </c>
      <c r="Q102" s="58" t="n">
        <v>119238.937071293</v>
      </c>
      <c r="R102" s="58" t="n">
        <v>46217.6369999069</v>
      </c>
      <c r="S102" s="58" t="n">
        <v>39907.3406530308</v>
      </c>
      <c r="T102" s="58" t="n">
        <v>68303.6742139731</v>
      </c>
      <c r="U102" s="58" t="n">
        <v>26494.1868152332</v>
      </c>
      <c r="V102" s="58" t="n">
        <v>65895.7979763493</v>
      </c>
      <c r="W102" s="58" t="n">
        <v>48497.193814209</v>
      </c>
      <c r="X102" s="59" t="n">
        <f aca="false">SUM(C102:W102)</f>
        <v>1459173</v>
      </c>
      <c r="Y102" s="55"/>
      <c r="Z102" s="50"/>
    </row>
    <row r="103" customFormat="false" ht="15" hidden="false" customHeight="true" outlineLevel="0" collapsed="false">
      <c r="A103" s="52" t="n">
        <v>9</v>
      </c>
      <c r="B103" s="57" t="s">
        <v>62</v>
      </c>
      <c r="C103" s="58" t="n">
        <v>246566.331775919</v>
      </c>
      <c r="D103" s="58" t="n">
        <v>261876.078923901</v>
      </c>
      <c r="E103" s="58" t="n">
        <v>322774.813895668</v>
      </c>
      <c r="F103" s="58" t="n">
        <v>192079.380033727</v>
      </c>
      <c r="G103" s="58" t="n">
        <v>1288281.86363559</v>
      </c>
      <c r="H103" s="58" t="n">
        <v>365653.936159314</v>
      </c>
      <c r="I103" s="58" t="n">
        <v>173545.567222147</v>
      </c>
      <c r="J103" s="58" t="n">
        <v>181254.549365443</v>
      </c>
      <c r="K103" s="58" t="n">
        <v>178796.15354411</v>
      </c>
      <c r="L103" s="58" t="n">
        <v>261864.095290206</v>
      </c>
      <c r="M103" s="58" t="n">
        <v>249280.922023312</v>
      </c>
      <c r="N103" s="58" t="n">
        <v>134904.993127045</v>
      </c>
      <c r="O103" s="58" t="n">
        <v>105543.354780247</v>
      </c>
      <c r="P103" s="58" t="n">
        <v>112919.073275446</v>
      </c>
      <c r="Q103" s="58" t="n">
        <v>135520.544625592</v>
      </c>
      <c r="R103" s="58" t="n">
        <v>223347.899688885</v>
      </c>
      <c r="S103" s="58" t="n">
        <v>156880.179083304</v>
      </c>
      <c r="T103" s="58" t="n">
        <v>217238.011290545</v>
      </c>
      <c r="U103" s="58" t="n">
        <v>239698.634672736</v>
      </c>
      <c r="V103" s="58" t="n">
        <v>236150.133739426</v>
      </c>
      <c r="W103" s="58" t="n">
        <v>207932.248908922</v>
      </c>
      <c r="X103" s="59" t="n">
        <f aca="false">SUM(C103:W103)</f>
        <v>5492108.76506148</v>
      </c>
      <c r="Y103" s="55"/>
      <c r="Z103" s="50"/>
    </row>
    <row r="104" customFormat="false" ht="15" hidden="false" customHeight="true" outlineLevel="0" collapsed="false">
      <c r="A104" s="52"/>
      <c r="B104" s="57" t="s">
        <v>63</v>
      </c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59"/>
      <c r="Y104" s="55"/>
      <c r="Z104" s="50"/>
    </row>
    <row r="105" customFormat="false" ht="15" hidden="false" customHeight="true" outlineLevel="0" collapsed="false">
      <c r="A105" s="52" t="n">
        <v>10</v>
      </c>
      <c r="B105" s="57" t="s">
        <v>50</v>
      </c>
      <c r="C105" s="58" t="n">
        <v>40841.4564481344</v>
      </c>
      <c r="D105" s="58" t="n">
        <v>33682.3726935743</v>
      </c>
      <c r="E105" s="58" t="n">
        <v>27216.3205204472</v>
      </c>
      <c r="F105" s="58" t="n">
        <v>24654.5878172773</v>
      </c>
      <c r="G105" s="58" t="n">
        <v>66445.7914168528</v>
      </c>
      <c r="H105" s="58" t="n">
        <v>47083.9101704731</v>
      </c>
      <c r="I105" s="58" t="n">
        <v>24755.5236273515</v>
      </c>
      <c r="J105" s="58" t="n">
        <v>26204.2132097396</v>
      </c>
      <c r="K105" s="58" t="n">
        <v>20627.1544981048</v>
      </c>
      <c r="L105" s="58" t="n">
        <v>58601.1086054024</v>
      </c>
      <c r="M105" s="58" t="n">
        <v>27974.7848898741</v>
      </c>
      <c r="N105" s="58" t="n">
        <v>20092.5627156407</v>
      </c>
      <c r="O105" s="58" t="n">
        <v>12256.0589348393</v>
      </c>
      <c r="P105" s="58" t="n">
        <v>20690.8751116478</v>
      </c>
      <c r="Q105" s="58" t="n">
        <v>63215.5130837452</v>
      </c>
      <c r="R105" s="58" t="n">
        <v>26453.8633495087</v>
      </c>
      <c r="S105" s="58" t="n">
        <v>19921.237678842</v>
      </c>
      <c r="T105" s="58" t="n">
        <v>44199.140907206</v>
      </c>
      <c r="U105" s="58" t="n">
        <v>34922.9234492696</v>
      </c>
      <c r="V105" s="58" t="n">
        <v>33330.2878842493</v>
      </c>
      <c r="W105" s="58" t="n">
        <v>20126.3129878199</v>
      </c>
      <c r="X105" s="59" t="n">
        <f aca="false">SUM(C105:W105)</f>
        <v>693296</v>
      </c>
      <c r="Y105" s="55"/>
      <c r="Z105" s="50"/>
    </row>
    <row r="106" customFormat="false" ht="15" hidden="false" customHeight="true" outlineLevel="0" collapsed="false">
      <c r="A106" s="52" t="n">
        <v>11</v>
      </c>
      <c r="B106" s="57" t="s">
        <v>51</v>
      </c>
      <c r="C106" s="58" t="n">
        <v>64864.808747867</v>
      </c>
      <c r="D106" s="58" t="n">
        <v>94934.6356244923</v>
      </c>
      <c r="E106" s="58" t="n">
        <v>62357.3250097329</v>
      </c>
      <c r="F106" s="58" t="n">
        <v>62031.3669981387</v>
      </c>
      <c r="G106" s="58" t="n">
        <v>125798.933385777</v>
      </c>
      <c r="H106" s="58" t="n">
        <v>105276.401454403</v>
      </c>
      <c r="I106" s="58" t="n">
        <v>67673.2971403551</v>
      </c>
      <c r="J106" s="58" t="n">
        <v>74361.1872746045</v>
      </c>
      <c r="K106" s="58" t="n">
        <v>58753.7479684665</v>
      </c>
      <c r="L106" s="58" t="n">
        <v>93238.3685606455</v>
      </c>
      <c r="M106" s="58" t="n">
        <v>78806.6952494035</v>
      </c>
      <c r="N106" s="58" t="n">
        <v>67020.0381012421</v>
      </c>
      <c r="O106" s="58" t="n">
        <v>49760.0558087459</v>
      </c>
      <c r="P106" s="58" t="n">
        <v>48987.1547781574</v>
      </c>
      <c r="Q106" s="58" t="n">
        <v>53016.9478681565</v>
      </c>
      <c r="R106" s="58" t="n">
        <v>66901.8755683856</v>
      </c>
      <c r="S106" s="58" t="n">
        <v>60775.1377740583</v>
      </c>
      <c r="T106" s="58" t="n">
        <v>73008.8719204195</v>
      </c>
      <c r="U106" s="58" t="n">
        <v>92345.9475503944</v>
      </c>
      <c r="V106" s="58" t="n">
        <v>92359.2860821312</v>
      </c>
      <c r="W106" s="58" t="n">
        <v>70655.0246471272</v>
      </c>
      <c r="X106" s="59" t="n">
        <f aca="false">SUM(C106:W106)</f>
        <v>1562927.1075127</v>
      </c>
      <c r="Y106" s="55"/>
      <c r="Z106" s="50"/>
    </row>
    <row r="107" customFormat="false" ht="15" hidden="false" customHeight="true" outlineLevel="0" collapsed="false">
      <c r="A107" s="60"/>
      <c r="B107" s="53" t="s">
        <v>52</v>
      </c>
      <c r="C107" s="61" t="n">
        <f aca="false">C92+C95+C102+C103+C105+C106</f>
        <v>968696.782648712</v>
      </c>
      <c r="D107" s="61" t="n">
        <f aca="false">D92+D95+D102+D103+D105+D106</f>
        <v>513360.691686583</v>
      </c>
      <c r="E107" s="61" t="n">
        <f aca="false">E92+E95+E102+E103+E105+E106</f>
        <v>1577363.71641465</v>
      </c>
      <c r="F107" s="61" t="n">
        <f aca="false">F92+F95+F102+F103+F105+F106</f>
        <v>361514.030010219</v>
      </c>
      <c r="G107" s="61" t="n">
        <f aca="false">G92+G95+G102+G103+G105+G106</f>
        <v>3400445.37870022</v>
      </c>
      <c r="H107" s="61" t="n">
        <f aca="false">H92+H95+H102+H103+H105+H106</f>
        <v>727504.758915126</v>
      </c>
      <c r="I107" s="61" t="n">
        <f aca="false">I92+I95+I102+I103+I105+I106</f>
        <v>461258.741181287</v>
      </c>
      <c r="J107" s="61" t="n">
        <f aca="false">J92+J95+J102+J103+J105+J106</f>
        <v>392396.16299797</v>
      </c>
      <c r="K107" s="61" t="n">
        <f aca="false">K92+K95+K102+K103+K105+K106</f>
        <v>334387.352447884</v>
      </c>
      <c r="L107" s="61" t="n">
        <f aca="false">L92+L95+L102+L103+L105+L106</f>
        <v>742885.691390219</v>
      </c>
      <c r="M107" s="61" t="n">
        <f aca="false">M92+M95+M102+M103+M105+M106</f>
        <v>471567.871641644</v>
      </c>
      <c r="N107" s="61" t="n">
        <f aca="false">N92+N95+N102+N103+N105+N106</f>
        <v>286181.063439532</v>
      </c>
      <c r="O107" s="61" t="n">
        <f aca="false">O92+O95+O102+O103+O105+O106</f>
        <v>221792.044515493</v>
      </c>
      <c r="P107" s="61" t="n">
        <f aca="false">P92+P95+P102+P103+P105+P106</f>
        <v>257337.320201042</v>
      </c>
      <c r="Q107" s="61" t="n">
        <f aca="false">Q92+Q95+Q102+Q103+Q105+Q106</f>
        <v>516966.128832151</v>
      </c>
      <c r="R107" s="61" t="n">
        <f aca="false">R92+R95+R102+R103+R105+R106</f>
        <v>1122273.92939826</v>
      </c>
      <c r="S107" s="61" t="n">
        <f aca="false">S92+S95+S102+S103+S105+S106</f>
        <v>483106.25313633</v>
      </c>
      <c r="T107" s="61" t="n">
        <f aca="false">T92+T95+T102+T103+T105+T106</f>
        <v>603331.577838333</v>
      </c>
      <c r="U107" s="61" t="n">
        <f aca="false">U92+U95+U102+U103+U105+U106</f>
        <v>468563.540039957</v>
      </c>
      <c r="V107" s="61" t="n">
        <f aca="false">V92+V95+V102+V103+V105+V106</f>
        <v>757897.660532883</v>
      </c>
      <c r="W107" s="61" t="n">
        <f aca="false">W92+W95+W102+W103+W105+W106</f>
        <v>533795.163481711</v>
      </c>
      <c r="X107" s="54" t="n">
        <f aca="false">SUM(C107:W107)</f>
        <v>15202625.8594502</v>
      </c>
      <c r="Y107" s="55"/>
      <c r="Z107" s="50"/>
    </row>
    <row r="108" customFormat="false" ht="15" hidden="false" customHeight="true" outlineLevel="0" collapsed="false">
      <c r="A108" s="60" t="n">
        <v>12</v>
      </c>
      <c r="B108" s="53" t="s">
        <v>64</v>
      </c>
      <c r="C108" s="61" t="n">
        <f aca="false">C87+C91+C107</f>
        <v>1535535.63197551</v>
      </c>
      <c r="D108" s="61" t="n">
        <f aca="false">D87+D91+D107</f>
        <v>1342216.0503729</v>
      </c>
      <c r="E108" s="61" t="n">
        <f aca="false">E87+E91+E107</f>
        <v>3717427.12963515</v>
      </c>
      <c r="F108" s="61" t="n">
        <f aca="false">F87+F91+F107</f>
        <v>967625.825766227</v>
      </c>
      <c r="G108" s="61" t="n">
        <f aca="false">G87+G91+G107</f>
        <v>5882812.68920335</v>
      </c>
      <c r="H108" s="61" t="n">
        <f aca="false">H87+H91+H107</f>
        <v>1651095.5119603</v>
      </c>
      <c r="I108" s="61" t="n">
        <f aca="false">I87+I91+I107</f>
        <v>1040058.10704094</v>
      </c>
      <c r="J108" s="61" t="n">
        <f aca="false">J87+J91+J107</f>
        <v>1317998.96199314</v>
      </c>
      <c r="K108" s="61" t="n">
        <f aca="false">K87+K91+K107</f>
        <v>1128904.11172179</v>
      </c>
      <c r="L108" s="61" t="n">
        <f aca="false">L87+L91+L107</f>
        <v>1745282.81499776</v>
      </c>
      <c r="M108" s="61" t="n">
        <f aca="false">M87+M91+M107</f>
        <v>1253250.63095235</v>
      </c>
      <c r="N108" s="61" t="n">
        <f aca="false">N87+N91+N107</f>
        <v>737694.983263868</v>
      </c>
      <c r="O108" s="61" t="n">
        <f aca="false">O87+O91+O107</f>
        <v>497617.678655875</v>
      </c>
      <c r="P108" s="61" t="n">
        <f aca="false">P87+P91+P107</f>
        <v>532802.677690558</v>
      </c>
      <c r="Q108" s="61" t="n">
        <f aca="false">Q87+Q91+Q107</f>
        <v>949490.215467328</v>
      </c>
      <c r="R108" s="61" t="n">
        <f aca="false">R87+R91+R107</f>
        <v>2102881.28623133</v>
      </c>
      <c r="S108" s="61" t="n">
        <f aca="false">S87+S91+S107</f>
        <v>1061126.65253229</v>
      </c>
      <c r="T108" s="61" t="n">
        <f aca="false">T87+T91+T107</f>
        <v>1157781.69694932</v>
      </c>
      <c r="U108" s="61" t="n">
        <f aca="false">U87+U91+U107</f>
        <v>1398887.00025455</v>
      </c>
      <c r="V108" s="61" t="n">
        <f aca="false">V87+V91+V107</f>
        <v>1691017.8397838</v>
      </c>
      <c r="W108" s="61" t="n">
        <f aca="false">W87+W91+W107</f>
        <v>1337998.34863264</v>
      </c>
      <c r="X108" s="54" t="n">
        <f aca="false">SUM(C108:W108)</f>
        <v>33049505.845081</v>
      </c>
      <c r="Y108" s="55"/>
      <c r="Z108" s="50"/>
    </row>
    <row r="109" customFormat="false" ht="15" hidden="false" customHeight="true" outlineLevel="0" collapsed="false">
      <c r="A109" s="52" t="n">
        <v>13</v>
      </c>
      <c r="B109" s="57" t="s">
        <v>54</v>
      </c>
      <c r="C109" s="58" t="n">
        <f aca="false">C108/$X$108*$X$109</f>
        <v>196691.628112278</v>
      </c>
      <c r="D109" s="58" t="n">
        <f aca="false">D108/$X$108*$X$109</f>
        <v>171928.70990993</v>
      </c>
      <c r="E109" s="58" t="n">
        <f aca="false">E108/$X$108*$X$109</f>
        <v>476177.028582527</v>
      </c>
      <c r="F109" s="58" t="n">
        <f aca="false">F108/$X$108*$X$109</f>
        <v>123946.260256162</v>
      </c>
      <c r="G109" s="58" t="n">
        <f aca="false">G108/$X$108*$X$109</f>
        <v>753548.131104152</v>
      </c>
      <c r="H109" s="58" t="n">
        <f aca="false">H108/$X$108*$X$109</f>
        <v>211494.059567044</v>
      </c>
      <c r="I109" s="58" t="n">
        <f aca="false">I108/$X$108*$X$109</f>
        <v>133224.34083934</v>
      </c>
      <c r="J109" s="58" t="n">
        <f aca="false">J108/$X$108*$X$109</f>
        <v>168826.666269675</v>
      </c>
      <c r="K109" s="58" t="n">
        <f aca="false">K108/$X$108*$X$109</f>
        <v>144604.9072997</v>
      </c>
      <c r="L109" s="58" t="n">
        <f aca="false">L108/$X$108*$X$109</f>
        <v>223558.809870565</v>
      </c>
      <c r="M109" s="58" t="n">
        <f aca="false">M108/$X$108*$X$109</f>
        <v>160532.84723691</v>
      </c>
      <c r="N109" s="58" t="n">
        <f aca="false">N108/$X$108*$X$109</f>
        <v>94493.689554932</v>
      </c>
      <c r="O109" s="58" t="n">
        <f aca="false">O108/$X$108*$X$109</f>
        <v>63741.4263492895</v>
      </c>
      <c r="P109" s="58" t="n">
        <f aca="false">P108/$X$108*$X$109</f>
        <v>68248.3844433567</v>
      </c>
      <c r="Q109" s="58" t="n">
        <f aca="false">Q108/$X$108*$X$109</f>
        <v>121623.212426975</v>
      </c>
      <c r="R109" s="58" t="n">
        <f aca="false">R108/$X$108*$X$109</f>
        <v>269364.731955813</v>
      </c>
      <c r="S109" s="58" t="n">
        <f aca="false">S108/$X$108*$X$109</f>
        <v>135923.077637339</v>
      </c>
      <c r="T109" s="58" t="n">
        <f aca="false">T108/$X$108*$X$109</f>
        <v>148303.928759101</v>
      </c>
      <c r="U109" s="58" t="n">
        <f aca="false">U108/$X$108*$X$109</f>
        <v>179187.871577543</v>
      </c>
      <c r="V109" s="58" t="n">
        <f aca="false">V108/$X$108*$X$109</f>
        <v>216607.837127213</v>
      </c>
      <c r="W109" s="58" t="n">
        <f aca="false">W108/$X$108*$X$109</f>
        <v>171388.451120156</v>
      </c>
      <c r="X109" s="58" t="n">
        <v>4233416</v>
      </c>
      <c r="Y109" s="55"/>
      <c r="Z109" s="50"/>
    </row>
    <row r="110" customFormat="false" ht="15" hidden="false" customHeight="true" outlineLevel="0" collapsed="false">
      <c r="A110" s="52" t="n">
        <v>14</v>
      </c>
      <c r="B110" s="57" t="s">
        <v>55</v>
      </c>
      <c r="C110" s="58" t="n">
        <f aca="false">C108/$X$108*$X$110</f>
        <v>49401.8237354541</v>
      </c>
      <c r="D110" s="58" t="n">
        <f aca="false">D108/$X$108*$X$110</f>
        <v>43182.274220568</v>
      </c>
      <c r="E110" s="58" t="n">
        <f aca="false">E108/$X$108*$X$110</f>
        <v>119598.448895232</v>
      </c>
      <c r="F110" s="58" t="n">
        <f aca="false">F108/$X$108*$X$110</f>
        <v>31130.818126882</v>
      </c>
      <c r="G110" s="58" t="n">
        <f aca="false">G108/$X$108*$X$110</f>
        <v>189264.038872757</v>
      </c>
      <c r="H110" s="58" t="n">
        <f aca="false">H108/$X$108*$X$110</f>
        <v>53119.6591949637</v>
      </c>
      <c r="I110" s="58" t="n">
        <f aca="false">I108/$X$108*$X$110</f>
        <v>33461.1364326099</v>
      </c>
      <c r="J110" s="58" t="n">
        <f aca="false">J108/$X$108*$X$110</f>
        <v>42403.1530418665</v>
      </c>
      <c r="K110" s="58" t="n">
        <f aca="false">K108/$X$108*$X$110</f>
        <v>36319.5231554216</v>
      </c>
      <c r="L110" s="58" t="n">
        <f aca="false">L108/$X$108*$X$110</f>
        <v>56149.8881560385</v>
      </c>
      <c r="M110" s="58" t="n">
        <f aca="false">M108/$X$108*$X$110</f>
        <v>40320.0456423157</v>
      </c>
      <c r="N110" s="58" t="n">
        <f aca="false">N108/$X$108*$X$110</f>
        <v>23733.397503023</v>
      </c>
      <c r="O110" s="58" t="n">
        <f aca="false">O108/$X$108*$X$110</f>
        <v>16009.5411247321</v>
      </c>
      <c r="P110" s="58" t="n">
        <f aca="false">P108/$X$108*$X$110</f>
        <v>17141.5260062599</v>
      </c>
      <c r="Q110" s="58" t="n">
        <f aca="false">Q108/$X$108*$X$110</f>
        <v>30547.3525239585</v>
      </c>
      <c r="R110" s="58" t="n">
        <f aca="false">R108/$X$108*$X$110</f>
        <v>67654.6792374547</v>
      </c>
      <c r="S110" s="58" t="n">
        <f aca="false">S108/$X$108*$X$110</f>
        <v>34138.9615179106</v>
      </c>
      <c r="T110" s="58" t="n">
        <f aca="false">T108/$X$108*$X$110</f>
        <v>37248.5835729128</v>
      </c>
      <c r="U110" s="58" t="n">
        <f aca="false">U108/$X$108*$X$110</f>
        <v>45005.5131078168</v>
      </c>
      <c r="V110" s="58" t="n">
        <f aca="false">V108/$X$108*$X$110</f>
        <v>54404.0551810784</v>
      </c>
      <c r="W110" s="58" t="n">
        <f aca="false">W108/$X$108*$X$110</f>
        <v>43046.5807507438</v>
      </c>
      <c r="X110" s="58" t="n">
        <v>1063281</v>
      </c>
      <c r="Y110" s="55"/>
      <c r="Z110" s="50"/>
    </row>
    <row r="111" customFormat="false" ht="15" hidden="false" customHeight="true" outlineLevel="0" collapsed="false">
      <c r="A111" s="60" t="n">
        <v>15</v>
      </c>
      <c r="B111" s="53" t="s">
        <v>65</v>
      </c>
      <c r="C111" s="61" t="n">
        <f aca="false">C108+C109-C110</f>
        <v>1682825.43635233</v>
      </c>
      <c r="D111" s="61" t="n">
        <f aca="false">D108+D109-D110</f>
        <v>1470962.48606227</v>
      </c>
      <c r="E111" s="61" t="n">
        <f aca="false">E108+E109-E110</f>
        <v>4074005.70932245</v>
      </c>
      <c r="F111" s="61" t="n">
        <f aca="false">F108+F109-F110</f>
        <v>1060441.26789551</v>
      </c>
      <c r="G111" s="61" t="n">
        <f aca="false">G108+G109-G110</f>
        <v>6447096.78143475</v>
      </c>
      <c r="H111" s="61" t="n">
        <f aca="false">H108+H109-H110</f>
        <v>1809469.91233238</v>
      </c>
      <c r="I111" s="61" t="n">
        <f aca="false">I108+I109-I110</f>
        <v>1139821.31144767</v>
      </c>
      <c r="J111" s="61" t="n">
        <f aca="false">J108+J109-J110</f>
        <v>1444422.47522095</v>
      </c>
      <c r="K111" s="61" t="n">
        <f aca="false">K108+K109-K110</f>
        <v>1237189.49586607</v>
      </c>
      <c r="L111" s="61" t="n">
        <f aca="false">L108+L109-L110</f>
        <v>1912691.73671229</v>
      </c>
      <c r="M111" s="61" t="n">
        <f aca="false">M108+M109-M110</f>
        <v>1373463.43254694</v>
      </c>
      <c r="N111" s="61" t="n">
        <f aca="false">N108+N109-N110</f>
        <v>808455.275315777</v>
      </c>
      <c r="O111" s="61" t="n">
        <f aca="false">O108+O109-O110</f>
        <v>545349.563880433</v>
      </c>
      <c r="P111" s="61" t="n">
        <f aca="false">P108+P109-P110</f>
        <v>583909.536127655</v>
      </c>
      <c r="Q111" s="61" t="n">
        <f aca="false">Q108+Q109-Q110</f>
        <v>1040566.07537034</v>
      </c>
      <c r="R111" s="61" t="n">
        <f aca="false">R108+R109-R110</f>
        <v>2304591.33894969</v>
      </c>
      <c r="S111" s="61" t="n">
        <f aca="false">S108+S109-S110</f>
        <v>1162910.76865171</v>
      </c>
      <c r="T111" s="61" t="n">
        <f aca="false">T108+T109-T110</f>
        <v>1268837.04213551</v>
      </c>
      <c r="U111" s="61" t="n">
        <f aca="false">U108+U109-U110</f>
        <v>1533069.35872428</v>
      </c>
      <c r="V111" s="61" t="n">
        <f aca="false">V108+V109-V110</f>
        <v>1853221.62172994</v>
      </c>
      <c r="W111" s="61" t="n">
        <f aca="false">W108+W109-W110</f>
        <v>1466340.21900205</v>
      </c>
      <c r="X111" s="61" t="n">
        <f aca="false">SUM(C111:W111)</f>
        <v>36219640.845081</v>
      </c>
      <c r="Y111" s="55"/>
      <c r="Z111" s="50"/>
    </row>
    <row r="112" customFormat="false" ht="15" hidden="false" customHeight="true" outlineLevel="0" collapsed="false">
      <c r="A112" s="52" t="n">
        <v>16</v>
      </c>
      <c r="B112" s="57" t="s">
        <v>57</v>
      </c>
      <c r="C112" s="58" t="n">
        <v>1170.12271323839</v>
      </c>
      <c r="D112" s="58" t="n">
        <v>1694.95388668314</v>
      </c>
      <c r="E112" s="58" t="n">
        <v>1876.73123427753</v>
      </c>
      <c r="F112" s="58" t="n">
        <v>976.885245908106</v>
      </c>
      <c r="G112" s="58" t="n">
        <v>1570.49787818943</v>
      </c>
      <c r="H112" s="58" t="n">
        <v>1808.49317447649</v>
      </c>
      <c r="I112" s="58" t="n">
        <v>993.886169168469</v>
      </c>
      <c r="J112" s="58" t="n">
        <v>1383.54372146269</v>
      </c>
      <c r="K112" s="58" t="n">
        <v>1114.07587302066</v>
      </c>
      <c r="L112" s="58" t="n">
        <v>1561.05269037344</v>
      </c>
      <c r="M112" s="58" t="n">
        <v>1000.36755079451</v>
      </c>
      <c r="N112" s="58" t="n">
        <v>956.224675326417</v>
      </c>
      <c r="O112" s="58" t="n">
        <v>1129.58867105968</v>
      </c>
      <c r="P112" s="58" t="n">
        <v>1081.31015560365</v>
      </c>
      <c r="Q112" s="58" t="n">
        <v>582.072661923798</v>
      </c>
      <c r="R112" s="58" t="n">
        <v>1250.06355570341</v>
      </c>
      <c r="S112" s="58" t="n">
        <v>933.663245141444</v>
      </c>
      <c r="T112" s="58" t="n">
        <v>1100.49089713248</v>
      </c>
      <c r="U112" s="58" t="n">
        <v>1343.13826989544</v>
      </c>
      <c r="V112" s="58" t="n">
        <v>1503.68157426187</v>
      </c>
      <c r="W112" s="58" t="n">
        <v>1259.15615635895</v>
      </c>
      <c r="X112" s="58" t="n">
        <f aca="false">SUM(C112:W112)</f>
        <v>26290</v>
      </c>
      <c r="Y112" s="55"/>
      <c r="Z112" s="50"/>
    </row>
    <row r="113" customFormat="false" ht="15" hidden="false" customHeight="true" outlineLevel="0" collapsed="false">
      <c r="A113" s="60" t="n">
        <v>17</v>
      </c>
      <c r="B113" s="53" t="s">
        <v>66</v>
      </c>
      <c r="C113" s="61" t="n">
        <f aca="false">C111/C112*100</f>
        <v>143816.149991227</v>
      </c>
      <c r="D113" s="61" t="n">
        <f aca="false">D111/D112*100</f>
        <v>86784.808579117</v>
      </c>
      <c r="E113" s="61" t="n">
        <f aca="false">E111/E112*100</f>
        <v>217079.869238217</v>
      </c>
      <c r="F113" s="61" t="n">
        <f aca="false">F111/F112*100</f>
        <v>108553.309852656</v>
      </c>
      <c r="G113" s="61" t="n">
        <f aca="false">G111/G112*100</f>
        <v>410512.925293944</v>
      </c>
      <c r="H113" s="61" t="n">
        <f aca="false">H111/H112*100</f>
        <v>100054.008379444</v>
      </c>
      <c r="I113" s="61" t="n">
        <f aca="false">I111/I112*100</f>
        <v>114683.285350604</v>
      </c>
      <c r="J113" s="61" t="n">
        <f aca="false">J111/J112*100</f>
        <v>104400.204548209</v>
      </c>
      <c r="K113" s="61" t="n">
        <f aca="false">K111/K112*100</f>
        <v>111050.739525631</v>
      </c>
      <c r="L113" s="61" t="n">
        <f aca="false">L111/L112*100</f>
        <v>122525.764089022</v>
      </c>
      <c r="M113" s="61" t="n">
        <f aca="false">M111/M112*100</f>
        <v>137295.880044901</v>
      </c>
      <c r="N113" s="61" t="n">
        <f aca="false">N111/N112*100</f>
        <v>84546.5815907546</v>
      </c>
      <c r="O113" s="61" t="n">
        <f aca="false">O111/O112*100</f>
        <v>48278.597143581</v>
      </c>
      <c r="P113" s="61" t="n">
        <f aca="false">P111/P112*100</f>
        <v>54000.1897791927</v>
      </c>
      <c r="Q113" s="61" t="n">
        <f aca="false">Q111/Q112*100</f>
        <v>178769.102800875</v>
      </c>
      <c r="R113" s="61" t="n">
        <f aca="false">R111/R112*100</f>
        <v>184357.93351746</v>
      </c>
      <c r="S113" s="61" t="n">
        <f aca="false">S111/S112*100</f>
        <v>124553.555546201</v>
      </c>
      <c r="T113" s="61" t="n">
        <f aca="false">T111/T112*100</f>
        <v>115297.368241907</v>
      </c>
      <c r="U113" s="61" t="n">
        <f aca="false">U111/U112*100</f>
        <v>114140.844102642</v>
      </c>
      <c r="V113" s="61" t="n">
        <f aca="false">V111/V112*100</f>
        <v>123245.616189694</v>
      </c>
      <c r="W113" s="61" t="n">
        <f aca="false">W111/W112*100</f>
        <v>116454.199234685</v>
      </c>
      <c r="X113" s="61" t="n">
        <f aca="false">X111/X112*100</f>
        <v>137769.649467786</v>
      </c>
      <c r="Y113" s="55"/>
      <c r="Z113" s="50"/>
    </row>
    <row r="114" customFormat="false" ht="15" hidden="false" customHeight="true" outlineLevel="0" collapsed="false"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55"/>
      <c r="Z114" s="50"/>
    </row>
    <row r="115" customFormat="false" ht="15" hidden="false" customHeight="true" outlineLevel="0" collapsed="false">
      <c r="A115" s="47" t="s">
        <v>78</v>
      </c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55"/>
      <c r="Z115" s="50"/>
    </row>
    <row r="116" customFormat="false" ht="15" hidden="false" customHeight="true" outlineLevel="0" collapsed="false">
      <c r="A116" s="47" t="s">
        <v>71</v>
      </c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55"/>
      <c r="Z116" s="50"/>
    </row>
    <row r="117" customFormat="false" ht="15" hidden="false" customHeight="true" outlineLevel="0" collapsed="false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49" t="s">
        <v>1</v>
      </c>
      <c r="Y117" s="55"/>
      <c r="Z117" s="50"/>
    </row>
    <row r="118" s="4" customFormat="true" ht="15" hidden="false" customHeight="true" outlineLevel="0" collapsed="false">
      <c r="A118" s="8" t="s">
        <v>2</v>
      </c>
      <c r="B118" s="12" t="s">
        <v>3</v>
      </c>
      <c r="C118" s="34" t="s">
        <v>4</v>
      </c>
      <c r="D118" s="34" t="s">
        <v>5</v>
      </c>
      <c r="E118" s="9" t="s">
        <v>6</v>
      </c>
      <c r="F118" s="9" t="s">
        <v>7</v>
      </c>
      <c r="G118" s="9" t="s">
        <v>8</v>
      </c>
      <c r="H118" s="34" t="s">
        <v>9</v>
      </c>
      <c r="I118" s="34" t="s">
        <v>10</v>
      </c>
      <c r="J118" s="34" t="s">
        <v>11</v>
      </c>
      <c r="K118" s="34" t="s">
        <v>12</v>
      </c>
      <c r="L118" s="34" t="s">
        <v>13</v>
      </c>
      <c r="M118" s="9" t="s">
        <v>14</v>
      </c>
      <c r="N118" s="9" t="s">
        <v>15</v>
      </c>
      <c r="O118" s="34" t="s">
        <v>16</v>
      </c>
      <c r="P118" s="34" t="s">
        <v>17</v>
      </c>
      <c r="Q118" s="9" t="s">
        <v>18</v>
      </c>
      <c r="R118" s="34" t="s">
        <v>19</v>
      </c>
      <c r="S118" s="34" t="s">
        <v>20</v>
      </c>
      <c r="T118" s="34" t="s">
        <v>21</v>
      </c>
      <c r="U118" s="34" t="s">
        <v>22</v>
      </c>
      <c r="V118" s="34" t="s">
        <v>23</v>
      </c>
      <c r="W118" s="9" t="s">
        <v>24</v>
      </c>
      <c r="X118" s="34" t="s">
        <v>25</v>
      </c>
      <c r="Y118" s="55"/>
      <c r="Z118" s="50"/>
    </row>
    <row r="119" customFormat="false" ht="15" hidden="false" customHeight="true" outlineLevel="0" collapsed="false">
      <c r="A119" s="52" t="n">
        <v>1</v>
      </c>
      <c r="B119" s="53" t="s">
        <v>26</v>
      </c>
      <c r="C119" s="54" t="n">
        <f aca="false">C120+C121+C122+C123</f>
        <v>259610.536655321</v>
      </c>
      <c r="D119" s="54" t="n">
        <f aca="false">D120+D121+D122+D123</f>
        <v>473166.847359404</v>
      </c>
      <c r="E119" s="54" t="n">
        <f aca="false">E120+E121+E122+E123</f>
        <v>140153.286038333</v>
      </c>
      <c r="F119" s="54" t="n">
        <f aca="false">F120+F121+F122+F123</f>
        <v>330600.061357122</v>
      </c>
      <c r="G119" s="54" t="n">
        <f aca="false">G120+G121+G122+G123</f>
        <v>158278.795492501</v>
      </c>
      <c r="H119" s="54" t="n">
        <f aca="false">H120+H121+H122+H123</f>
        <v>478617.132312871</v>
      </c>
      <c r="I119" s="54" t="n">
        <f aca="false">I120+I121+I122+I123</f>
        <v>208880.21281148</v>
      </c>
      <c r="J119" s="54" t="n">
        <f aca="false">J120+J121+J122+J123</f>
        <v>445997.633025993</v>
      </c>
      <c r="K119" s="54" t="n">
        <f aca="false">K120+K121+K122+K123</f>
        <v>337055.605247996</v>
      </c>
      <c r="L119" s="54" t="n">
        <f aca="false">L120+L121+L122+L123</f>
        <v>438026.870997606</v>
      </c>
      <c r="M119" s="54" t="n">
        <f aca="false">M120+M121+M122+M123</f>
        <v>297738.175496004</v>
      </c>
      <c r="N119" s="54" t="n">
        <f aca="false">N120+N121+N122+N123</f>
        <v>223046.711848169</v>
      </c>
      <c r="O119" s="54" t="n">
        <f aca="false">O120+O121+O122+O123</f>
        <v>150215.612014895</v>
      </c>
      <c r="P119" s="54" t="n">
        <f aca="false">P120+P121+P122+P123</f>
        <v>110682.866444279</v>
      </c>
      <c r="Q119" s="54" t="n">
        <f aca="false">Q120+Q121+Q122+Q123</f>
        <v>221315.471405882</v>
      </c>
      <c r="R119" s="54" t="n">
        <f aca="false">R120+R121+R122+R123</f>
        <v>250155.617149982</v>
      </c>
      <c r="S119" s="54" t="n">
        <f aca="false">S120+S121+S122+S123</f>
        <v>169341.247732884</v>
      </c>
      <c r="T119" s="54" t="n">
        <f aca="false">T120+T121+T122+T123</f>
        <v>224815.655855566</v>
      </c>
      <c r="U119" s="54" t="n">
        <f aca="false">U120+U121+U122+U123</f>
        <v>524074.360088152</v>
      </c>
      <c r="V119" s="54" t="n">
        <f aca="false">V120+V121+V122+V123</f>
        <v>309270.053141653</v>
      </c>
      <c r="W119" s="54" t="n">
        <f aca="false">W120+W121+W122+W123</f>
        <v>324317.845243777</v>
      </c>
      <c r="X119" s="54" t="n">
        <f aca="false">SUM(C119:W119)</f>
        <v>6075360.59771987</v>
      </c>
      <c r="Y119" s="55"/>
      <c r="Z119" s="50"/>
    </row>
    <row r="120" customFormat="false" ht="15" hidden="false" customHeight="true" outlineLevel="0" collapsed="false">
      <c r="A120" s="56" t="n">
        <v>1.1</v>
      </c>
      <c r="B120" s="57" t="s">
        <v>27</v>
      </c>
      <c r="C120" s="58" t="n">
        <v>148504.86708756</v>
      </c>
      <c r="D120" s="58" t="n">
        <v>268394.981809481</v>
      </c>
      <c r="E120" s="58" t="n">
        <v>43696.5544592608</v>
      </c>
      <c r="F120" s="58" t="n">
        <v>257808.49174225</v>
      </c>
      <c r="G120" s="58" t="n">
        <v>78831.2680637713</v>
      </c>
      <c r="H120" s="58" t="n">
        <v>287207.962572003</v>
      </c>
      <c r="I120" s="58" t="n">
        <v>98120.2944644407</v>
      </c>
      <c r="J120" s="58" t="n">
        <v>237856.245234033</v>
      </c>
      <c r="K120" s="58" t="n">
        <v>229070.646198936</v>
      </c>
      <c r="L120" s="58" t="n">
        <v>268645.447484445</v>
      </c>
      <c r="M120" s="58" t="n">
        <v>196541.200121575</v>
      </c>
      <c r="N120" s="58" t="n">
        <v>116269.707115694</v>
      </c>
      <c r="O120" s="58" t="n">
        <v>88793.4387846395</v>
      </c>
      <c r="P120" s="58" t="n">
        <v>86593.4203550824</v>
      </c>
      <c r="Q120" s="58" t="n">
        <v>31265.6752721503</v>
      </c>
      <c r="R120" s="58" t="n">
        <v>128274.454905913</v>
      </c>
      <c r="S120" s="58" t="n">
        <v>84963.3591439732</v>
      </c>
      <c r="T120" s="58" t="n">
        <v>106329.273227954</v>
      </c>
      <c r="U120" s="58" t="n">
        <v>420515.746506371</v>
      </c>
      <c r="V120" s="58" t="n">
        <v>170888.337537663</v>
      </c>
      <c r="W120" s="58" t="n">
        <v>184877.670135127</v>
      </c>
      <c r="X120" s="54" t="n">
        <f aca="false">SUM(C120:W120)</f>
        <v>3533449.04222232</v>
      </c>
      <c r="Y120" s="55"/>
      <c r="Z120" s="50"/>
    </row>
    <row r="121" customFormat="false" ht="15" hidden="false" customHeight="true" outlineLevel="0" collapsed="false">
      <c r="A121" s="56" t="n">
        <v>1.2</v>
      </c>
      <c r="B121" s="57" t="s">
        <v>28</v>
      </c>
      <c r="C121" s="58" t="n">
        <v>96666.5122248564</v>
      </c>
      <c r="D121" s="58" t="n">
        <v>181611.559503296</v>
      </c>
      <c r="E121" s="58" t="n">
        <v>80814.4980241571</v>
      </c>
      <c r="F121" s="58" t="n">
        <v>57150.2703740101</v>
      </c>
      <c r="G121" s="58" t="n">
        <v>58558.9844445058</v>
      </c>
      <c r="H121" s="58" t="n">
        <v>172460.592868762</v>
      </c>
      <c r="I121" s="58" t="n">
        <v>97121.6405127291</v>
      </c>
      <c r="J121" s="58" t="n">
        <v>189325.686654556</v>
      </c>
      <c r="K121" s="58" t="n">
        <v>90628.5357208708</v>
      </c>
      <c r="L121" s="58" t="n">
        <v>149328.39002703</v>
      </c>
      <c r="M121" s="58" t="n">
        <v>89738.1578449335</v>
      </c>
      <c r="N121" s="58" t="n">
        <v>93472.4487134227</v>
      </c>
      <c r="O121" s="58" t="n">
        <v>39912.2728084969</v>
      </c>
      <c r="P121" s="58" t="n">
        <v>15229.8525159357</v>
      </c>
      <c r="Q121" s="58" t="n">
        <v>110533.793139502</v>
      </c>
      <c r="R121" s="58" t="n">
        <v>108614.674706401</v>
      </c>
      <c r="S121" s="58" t="n">
        <v>70092.0334256353</v>
      </c>
      <c r="T121" s="58" t="n">
        <v>103682.162748623</v>
      </c>
      <c r="U121" s="58" t="n">
        <v>86938.8932273089</v>
      </c>
      <c r="V121" s="58" t="n">
        <v>119384.361752577</v>
      </c>
      <c r="W121" s="58" t="n">
        <v>90187.2342599389</v>
      </c>
      <c r="X121" s="54" t="n">
        <f aca="false">SUM(C121:W121)</f>
        <v>2101452.55549755</v>
      </c>
      <c r="Y121" s="55"/>
      <c r="Z121" s="50"/>
    </row>
    <row r="122" customFormat="false" ht="15" hidden="false" customHeight="true" outlineLevel="0" collapsed="false">
      <c r="A122" s="56" t="n">
        <v>1.3</v>
      </c>
      <c r="B122" s="57" t="s">
        <v>29</v>
      </c>
      <c r="C122" s="58" t="n">
        <v>12946.4644067797</v>
      </c>
      <c r="D122" s="58" t="n">
        <v>18700.4485875706</v>
      </c>
      <c r="E122" s="58" t="n">
        <v>14384.9604519774</v>
      </c>
      <c r="F122" s="58" t="n">
        <v>11507.9683615819</v>
      </c>
      <c r="G122" s="58" t="n">
        <v>18289.4497175141</v>
      </c>
      <c r="H122" s="58" t="n">
        <v>12946.4644067797</v>
      </c>
      <c r="I122" s="58" t="n">
        <v>8219.97740112994</v>
      </c>
      <c r="J122" s="58" t="n">
        <v>14179.4610169492</v>
      </c>
      <c r="K122" s="58" t="n">
        <v>14795.9593220339</v>
      </c>
      <c r="L122" s="58" t="n">
        <v>15617.9570621469</v>
      </c>
      <c r="M122" s="58" t="n">
        <v>9247.47457627119</v>
      </c>
      <c r="N122" s="58" t="n">
        <v>11713.4677966102</v>
      </c>
      <c r="O122" s="58" t="n">
        <v>16234.4553672316</v>
      </c>
      <c r="P122" s="58" t="n">
        <v>5959.48361581921</v>
      </c>
      <c r="Q122" s="58" t="n">
        <v>78911.7830508475</v>
      </c>
      <c r="R122" s="58" t="n">
        <v>8630.97627118644</v>
      </c>
      <c r="S122" s="58" t="n">
        <v>10274.9717514124</v>
      </c>
      <c r="T122" s="58" t="n">
        <v>9452.97401129944</v>
      </c>
      <c r="U122" s="58" t="n">
        <v>9863.97288135593</v>
      </c>
      <c r="V122" s="58" t="n">
        <v>17261.9525423729</v>
      </c>
      <c r="W122" s="58" t="n">
        <v>44593.3774011299</v>
      </c>
      <c r="X122" s="54" t="n">
        <f aca="false">SUM(C122:W122)</f>
        <v>363734</v>
      </c>
      <c r="Y122" s="55"/>
      <c r="Z122" s="50"/>
    </row>
    <row r="123" customFormat="false" ht="15" hidden="false" customHeight="true" outlineLevel="0" collapsed="false">
      <c r="A123" s="56" t="n">
        <v>1.4</v>
      </c>
      <c r="B123" s="57" t="s">
        <v>30</v>
      </c>
      <c r="C123" s="59" t="n">
        <v>1492.69293612494</v>
      </c>
      <c r="D123" s="59" t="n">
        <v>4459.85745905688</v>
      </c>
      <c r="E123" s="59" t="n">
        <v>1257.27310293726</v>
      </c>
      <c r="F123" s="59" t="n">
        <v>4133.33087927955</v>
      </c>
      <c r="G123" s="59" t="n">
        <v>2599.09326670973</v>
      </c>
      <c r="H123" s="59" t="n">
        <v>6002.1124653266</v>
      </c>
      <c r="I123" s="59" t="n">
        <v>5418.30043318007</v>
      </c>
      <c r="J123" s="59" t="n">
        <v>4636.24012045446</v>
      </c>
      <c r="K123" s="59" t="n">
        <v>2560.46400615572</v>
      </c>
      <c r="L123" s="59" t="n">
        <v>4435.0764239845</v>
      </c>
      <c r="M123" s="59" t="n">
        <v>2211.34295322415</v>
      </c>
      <c r="N123" s="59" t="n">
        <v>1591.08822244177</v>
      </c>
      <c r="O123" s="59" t="n">
        <v>5275.44505452749</v>
      </c>
      <c r="P123" s="59" t="n">
        <v>2900.10995744196</v>
      </c>
      <c r="Q123" s="59" t="n">
        <v>604.219943382604</v>
      </c>
      <c r="R123" s="59" t="n">
        <v>4635.51126648174</v>
      </c>
      <c r="S123" s="59" t="n">
        <v>4010.88341186305</v>
      </c>
      <c r="T123" s="59" t="n">
        <v>5351.24586769009</v>
      </c>
      <c r="U123" s="59" t="n">
        <v>6755.74747311624</v>
      </c>
      <c r="V123" s="59" t="n">
        <v>1735.40130903978</v>
      </c>
      <c r="W123" s="59" t="n">
        <v>4659.56344758141</v>
      </c>
      <c r="X123" s="54" t="n">
        <f aca="false">SUM(C123:W123)</f>
        <v>76725</v>
      </c>
      <c r="Y123" s="55"/>
      <c r="Z123" s="50"/>
    </row>
    <row r="124" customFormat="false" ht="15" hidden="false" customHeight="true" outlineLevel="0" collapsed="false">
      <c r="A124" s="52" t="n">
        <v>2</v>
      </c>
      <c r="B124" s="57" t="s">
        <v>31</v>
      </c>
      <c r="C124" s="59" t="n">
        <v>6525.97890008793</v>
      </c>
      <c r="D124" s="59" t="n">
        <v>140.273430189377</v>
      </c>
      <c r="E124" s="59" t="n">
        <v>2752.47338381336</v>
      </c>
      <c r="F124" s="59" t="n">
        <v>34.5561614780061</v>
      </c>
      <c r="G124" s="59" t="n">
        <v>1496.15886494102</v>
      </c>
      <c r="H124" s="59" t="n">
        <v>293.713714001203</v>
      </c>
      <c r="I124" s="59" t="n">
        <v>448.137414266158</v>
      </c>
      <c r="J124" s="59" t="n">
        <v>146.201246031849</v>
      </c>
      <c r="K124" s="59" t="n">
        <v>106.618733793405</v>
      </c>
      <c r="L124" s="59" t="n">
        <v>129.947557431522</v>
      </c>
      <c r="M124" s="59" t="n">
        <v>124.56608406301</v>
      </c>
      <c r="N124" s="59" t="n">
        <v>95.3367617061196</v>
      </c>
      <c r="O124" s="59" t="n">
        <v>0</v>
      </c>
      <c r="P124" s="59" t="n">
        <v>2752.47338381336</v>
      </c>
      <c r="Q124" s="59" t="n">
        <v>42.9425184533009</v>
      </c>
      <c r="R124" s="59" t="n">
        <v>5152.33733493256</v>
      </c>
      <c r="S124" s="59" t="n">
        <v>1541.55992452715</v>
      </c>
      <c r="T124" s="59" t="n">
        <v>298.767381885338</v>
      </c>
      <c r="U124" s="59" t="n">
        <v>215.231617616767</v>
      </c>
      <c r="V124" s="59" t="n">
        <v>712.621805910471</v>
      </c>
      <c r="W124" s="59" t="n">
        <v>198.103781058103</v>
      </c>
      <c r="X124" s="54" t="n">
        <f aca="false">SUM(C124:W124)</f>
        <v>23208</v>
      </c>
      <c r="Y124" s="55"/>
      <c r="Z124" s="50"/>
    </row>
    <row r="125" customFormat="false" ht="15" hidden="false" customHeight="true" outlineLevel="0" collapsed="false">
      <c r="A125" s="60"/>
      <c r="B125" s="53" t="s">
        <v>32</v>
      </c>
      <c r="C125" s="61" t="n">
        <f aca="false">C119+C124</f>
        <v>266136.515555409</v>
      </c>
      <c r="D125" s="61" t="n">
        <f aca="false">D119+D124</f>
        <v>473307.120789594</v>
      </c>
      <c r="E125" s="61" t="n">
        <f aca="false">E119+E124</f>
        <v>142905.759422146</v>
      </c>
      <c r="F125" s="61" t="n">
        <f aca="false">F119+F124</f>
        <v>330634.617518599</v>
      </c>
      <c r="G125" s="61" t="n">
        <f aca="false">G119+G124</f>
        <v>159774.954357442</v>
      </c>
      <c r="H125" s="61" t="n">
        <f aca="false">H119+H124</f>
        <v>478910.846026872</v>
      </c>
      <c r="I125" s="61" t="n">
        <f aca="false">I119+I124</f>
        <v>209328.350225746</v>
      </c>
      <c r="J125" s="61" t="n">
        <f aca="false">J119+J124</f>
        <v>446143.834272025</v>
      </c>
      <c r="K125" s="61" t="n">
        <f aca="false">K119+K124</f>
        <v>337162.22398179</v>
      </c>
      <c r="L125" s="61" t="n">
        <f aca="false">L119+L124</f>
        <v>438156.818555038</v>
      </c>
      <c r="M125" s="61" t="n">
        <f aca="false">M119+M124</f>
        <v>297862.741580067</v>
      </c>
      <c r="N125" s="61" t="n">
        <f aca="false">N119+N124</f>
        <v>223142.048609875</v>
      </c>
      <c r="O125" s="61" t="n">
        <f aca="false">O119+O124</f>
        <v>150215.612014895</v>
      </c>
      <c r="P125" s="61" t="n">
        <f aca="false">P119+P124</f>
        <v>113435.339828093</v>
      </c>
      <c r="Q125" s="61" t="n">
        <f aca="false">Q119+Q124</f>
        <v>221358.413924336</v>
      </c>
      <c r="R125" s="61" t="n">
        <f aca="false">R119+R124</f>
        <v>255307.954484915</v>
      </c>
      <c r="S125" s="61" t="n">
        <f aca="false">S119+S124</f>
        <v>170882.807657411</v>
      </c>
      <c r="T125" s="61" t="n">
        <f aca="false">T119+T124</f>
        <v>225114.423237452</v>
      </c>
      <c r="U125" s="61" t="n">
        <f aca="false">U119+U124</f>
        <v>524289.591705769</v>
      </c>
      <c r="V125" s="61" t="n">
        <f aca="false">V119+V124</f>
        <v>309982.674947563</v>
      </c>
      <c r="W125" s="61" t="n">
        <f aca="false">W119+W124</f>
        <v>324515.949024835</v>
      </c>
      <c r="X125" s="54" t="n">
        <f aca="false">SUM(C125:W125)</f>
        <v>6098568.59771987</v>
      </c>
      <c r="Y125" s="55"/>
      <c r="Z125" s="50"/>
    </row>
    <row r="126" customFormat="false" ht="15" hidden="false" customHeight="true" outlineLevel="0" collapsed="false">
      <c r="A126" s="52" t="n">
        <v>3</v>
      </c>
      <c r="B126" s="57" t="s">
        <v>33</v>
      </c>
      <c r="C126" s="58" t="n">
        <v>133515.87077741</v>
      </c>
      <c r="D126" s="58" t="n">
        <v>129311.193003491</v>
      </c>
      <c r="E126" s="58" t="n">
        <v>1405328.254307</v>
      </c>
      <c r="F126" s="58" t="n">
        <v>41069.2883516658</v>
      </c>
      <c r="G126" s="58" t="n">
        <v>1735759.11485809</v>
      </c>
      <c r="H126" s="58" t="n">
        <v>132842.990407587</v>
      </c>
      <c r="I126" s="58" t="n">
        <v>210462.835311037</v>
      </c>
      <c r="J126" s="58" t="n">
        <v>112709.124565317</v>
      </c>
      <c r="K126" s="58" t="n">
        <v>39645.2013240392</v>
      </c>
      <c r="L126" s="58" t="n">
        <v>224165.900874571</v>
      </c>
      <c r="M126" s="58" t="n">
        <v>39525.7490801947</v>
      </c>
      <c r="N126" s="58" t="n">
        <v>43199.8102225019</v>
      </c>
      <c r="O126" s="58" t="n">
        <v>18585.4947424455</v>
      </c>
      <c r="P126" s="58" t="n">
        <v>48299.8321195351</v>
      </c>
      <c r="Q126" s="58" t="n">
        <v>99890.0741851931</v>
      </c>
      <c r="R126" s="58" t="n">
        <v>364364.734216335</v>
      </c>
      <c r="S126" s="58" t="n">
        <v>193180.66165862</v>
      </c>
      <c r="T126" s="58" t="n">
        <v>133592.298884363</v>
      </c>
      <c r="U126" s="58" t="n">
        <v>77180.5246947247</v>
      </c>
      <c r="V126" s="58" t="n">
        <v>323385.319237499</v>
      </c>
      <c r="W126" s="58" t="n">
        <v>298840.727178385</v>
      </c>
      <c r="X126" s="54" t="n">
        <f aca="false">SUM(C126:W126)</f>
        <v>5804855.00000001</v>
      </c>
      <c r="Y126" s="55"/>
      <c r="Z126" s="50"/>
    </row>
    <row r="127" customFormat="false" ht="15" hidden="false" customHeight="true" outlineLevel="0" collapsed="false">
      <c r="A127" s="52" t="n">
        <v>4</v>
      </c>
      <c r="B127" s="57" t="s">
        <v>34</v>
      </c>
      <c r="C127" s="58" t="n">
        <v>5867.75222595984</v>
      </c>
      <c r="D127" s="58" t="n">
        <v>7072.05558738285</v>
      </c>
      <c r="E127" s="58" t="n">
        <v>6747.03183607526</v>
      </c>
      <c r="F127" s="58" t="n">
        <v>3783.32152719743</v>
      </c>
      <c r="G127" s="58" t="n">
        <v>10896.7689999549</v>
      </c>
      <c r="H127" s="58" t="n">
        <v>6226.3850992857</v>
      </c>
      <c r="I127" s="58" t="n">
        <v>3661.88337092256</v>
      </c>
      <c r="J127" s="58" t="n">
        <v>5247.68019268721</v>
      </c>
      <c r="K127" s="58" t="n">
        <v>4456.74787668917</v>
      </c>
      <c r="L127" s="58" t="n">
        <v>6790.20695104913</v>
      </c>
      <c r="M127" s="58" t="n">
        <v>4645.89708480351</v>
      </c>
      <c r="N127" s="58" t="n">
        <v>4731.21151222563</v>
      </c>
      <c r="O127" s="58" t="n">
        <v>2120.53076982219</v>
      </c>
      <c r="P127" s="58" t="n">
        <v>2509.62364076268</v>
      </c>
      <c r="Q127" s="58" t="n">
        <v>3741.09812046501</v>
      </c>
      <c r="R127" s="58" t="n">
        <v>6092.38297183655</v>
      </c>
      <c r="S127" s="58" t="n">
        <v>4000.11719397195</v>
      </c>
      <c r="T127" s="58" t="n">
        <v>5137.14405267277</v>
      </c>
      <c r="U127" s="58" t="n">
        <v>6170.95965834138</v>
      </c>
      <c r="V127" s="58" t="n">
        <v>15985.2333876673</v>
      </c>
      <c r="W127" s="58" t="n">
        <v>4303.96794022702</v>
      </c>
      <c r="X127" s="54" t="n">
        <f aca="false">SUM(C127:W127)</f>
        <v>120188</v>
      </c>
      <c r="Y127" s="55"/>
      <c r="Z127" s="50"/>
    </row>
    <row r="128" customFormat="false" ht="15" hidden="false" customHeight="true" outlineLevel="0" collapsed="false">
      <c r="A128" s="52" t="n">
        <v>5</v>
      </c>
      <c r="B128" s="57" t="s">
        <v>35</v>
      </c>
      <c r="C128" s="58" t="n">
        <v>52074.0045359386</v>
      </c>
      <c r="D128" s="58" t="n">
        <v>97051.5516399162</v>
      </c>
      <c r="E128" s="58" t="n">
        <v>326736.892184229</v>
      </c>
      <c r="F128" s="58" t="n">
        <v>117941.123517097</v>
      </c>
      <c r="G128" s="58" t="n">
        <v>257071.669225401</v>
      </c>
      <c r="H128" s="58" t="n">
        <v>142328.949057921</v>
      </c>
      <c r="I128" s="58" t="n">
        <v>71664.2250523377</v>
      </c>
      <c r="J128" s="58" t="n">
        <v>191904.200976971</v>
      </c>
      <c r="K128" s="58" t="n">
        <v>232284.043265876</v>
      </c>
      <c r="L128" s="58" t="n">
        <v>86057.0401256107</v>
      </c>
      <c r="M128" s="58" t="n">
        <v>256871.76901605</v>
      </c>
      <c r="N128" s="58" t="n">
        <v>133333.439637125</v>
      </c>
      <c r="O128" s="58" t="n">
        <v>57271.4099790649</v>
      </c>
      <c r="P128" s="58" t="n">
        <v>66466.8196092114</v>
      </c>
      <c r="Q128" s="58" t="n">
        <v>40779.6427076064</v>
      </c>
      <c r="R128" s="58" t="n">
        <v>190704.799720865</v>
      </c>
      <c r="S128" s="58" t="n">
        <v>133033.589323098</v>
      </c>
      <c r="T128" s="58" t="n">
        <v>98051.0526866713</v>
      </c>
      <c r="U128" s="58" t="n">
        <v>155422.412770412</v>
      </c>
      <c r="V128" s="58" t="n">
        <v>117941.123517097</v>
      </c>
      <c r="W128" s="58" t="n">
        <v>39580.2414515004</v>
      </c>
      <c r="X128" s="54" t="n">
        <f aca="false">SUM(C128:W128)</f>
        <v>2864570</v>
      </c>
      <c r="Y128" s="55"/>
      <c r="Z128" s="50"/>
    </row>
    <row r="129" customFormat="false" ht="15" hidden="false" customHeight="true" outlineLevel="0" collapsed="false">
      <c r="A129" s="60"/>
      <c r="B129" s="53" t="s">
        <v>36</v>
      </c>
      <c r="C129" s="61" t="n">
        <f aca="false">C126+C127+C128</f>
        <v>191457.627539308</v>
      </c>
      <c r="D129" s="61" t="n">
        <f aca="false">D126+D127+D128</f>
        <v>233434.80023079</v>
      </c>
      <c r="E129" s="61" t="n">
        <f aca="false">E126+E127+E128</f>
        <v>1738812.1783273</v>
      </c>
      <c r="F129" s="61" t="n">
        <f aca="false">F126+F127+F128</f>
        <v>162793.73339596</v>
      </c>
      <c r="G129" s="61" t="n">
        <f aca="false">G126+G127+G128</f>
        <v>2003727.55308345</v>
      </c>
      <c r="H129" s="61" t="n">
        <f aca="false">H126+H127+H128</f>
        <v>281398.324564794</v>
      </c>
      <c r="I129" s="61" t="n">
        <f aca="false">I126+I127+I128</f>
        <v>285788.943734297</v>
      </c>
      <c r="J129" s="61" t="n">
        <f aca="false">J126+J127+J128</f>
        <v>309861.005734975</v>
      </c>
      <c r="K129" s="61" t="n">
        <f aca="false">K126+K127+K128</f>
        <v>276385.992466604</v>
      </c>
      <c r="L129" s="61" t="n">
        <f aca="false">L126+L127+L128</f>
        <v>317013.147951231</v>
      </c>
      <c r="M129" s="61" t="n">
        <f aca="false">M126+M127+M128</f>
        <v>301043.415181048</v>
      </c>
      <c r="N129" s="61" t="n">
        <f aca="false">N126+N127+N128</f>
        <v>181264.461371853</v>
      </c>
      <c r="O129" s="61" t="n">
        <f aca="false">O126+O127+O128</f>
        <v>77977.4354913326</v>
      </c>
      <c r="P129" s="61" t="n">
        <f aca="false">P126+P127+P128</f>
        <v>117276.275369509</v>
      </c>
      <c r="Q129" s="61" t="n">
        <f aca="false">Q126+Q127+Q128</f>
        <v>144410.815013265</v>
      </c>
      <c r="R129" s="61" t="n">
        <f aca="false">R126+R127+R128</f>
        <v>561161.916909037</v>
      </c>
      <c r="S129" s="61" t="n">
        <f aca="false">S126+S127+S128</f>
        <v>330214.36817569</v>
      </c>
      <c r="T129" s="61" t="n">
        <f aca="false">T126+T127+T128</f>
        <v>236780.495623707</v>
      </c>
      <c r="U129" s="61" t="n">
        <f aca="false">U126+U127+U128</f>
        <v>238773.897123478</v>
      </c>
      <c r="V129" s="61" t="n">
        <f aca="false">V126+V127+V128</f>
        <v>457311.676142263</v>
      </c>
      <c r="W129" s="61" t="n">
        <f aca="false">W126+W127+W128</f>
        <v>342724.936570112</v>
      </c>
      <c r="X129" s="54" t="n">
        <f aca="false">SUM(C129:W129)</f>
        <v>8789613</v>
      </c>
      <c r="Y129" s="55"/>
      <c r="Z129" s="50"/>
    </row>
    <row r="130" customFormat="false" ht="15" hidden="false" customHeight="true" outlineLevel="0" collapsed="false">
      <c r="A130" s="60" t="n">
        <v>6</v>
      </c>
      <c r="B130" s="53" t="s">
        <v>37</v>
      </c>
      <c r="C130" s="61" t="n">
        <f aca="false">C131+C132</f>
        <v>383746.93181405</v>
      </c>
      <c r="D130" s="61" t="n">
        <f aca="false">D131+D132</f>
        <v>39369.6858188143</v>
      </c>
      <c r="E130" s="61" t="n">
        <f aca="false">E131+E132</f>
        <v>580347.81999174</v>
      </c>
      <c r="F130" s="61" t="n">
        <f aca="false">F131+F132</f>
        <v>27942.4212794496</v>
      </c>
      <c r="G130" s="61" t="n">
        <f aca="false">G131+G132</f>
        <v>899412.83708121</v>
      </c>
      <c r="H130" s="61" t="n">
        <f aca="false">H131+H132</f>
        <v>79935.4155529482</v>
      </c>
      <c r="I130" s="61" t="n">
        <f aca="false">I131+I132</f>
        <v>84795.2679024749</v>
      </c>
      <c r="J130" s="61" t="n">
        <f aca="false">J131+J132</f>
        <v>32295.8000532731</v>
      </c>
      <c r="K130" s="61" t="n">
        <f aca="false">K131+K132</f>
        <v>29397.7913121661</v>
      </c>
      <c r="L130" s="61" t="n">
        <f aca="false">L131+L132</f>
        <v>174209.055199458</v>
      </c>
      <c r="M130" s="61" t="n">
        <f aca="false">M131+M132</f>
        <v>39418.1776109202</v>
      </c>
      <c r="N130" s="61" t="n">
        <f aca="false">N131+N132</f>
        <v>10234.2967875071</v>
      </c>
      <c r="O130" s="61" t="n">
        <f aca="false">O131+O132</f>
        <v>16351.5784717215</v>
      </c>
      <c r="P130" s="61" t="n">
        <f aca="false">P131+P132</f>
        <v>30867.1890634624</v>
      </c>
      <c r="Q130" s="61" t="n">
        <f aca="false">Q131+Q132</f>
        <v>79653.3272290821</v>
      </c>
      <c r="R130" s="61" t="n">
        <f aca="false">R131+R132</f>
        <v>617824.484035657</v>
      </c>
      <c r="S130" s="61" t="n">
        <f aca="false">S131+S132</f>
        <v>112875.526122063</v>
      </c>
      <c r="T130" s="61" t="n">
        <f aca="false">T131+T132</f>
        <v>78616.5618970203</v>
      </c>
      <c r="U130" s="61" t="n">
        <f aca="false">U131+U132</f>
        <v>41103.0789836622</v>
      </c>
      <c r="V130" s="61" t="n">
        <f aca="false">V131+V132</f>
        <v>236647.115561738</v>
      </c>
      <c r="W130" s="61" t="n">
        <f aca="false">W131+W132</f>
        <v>48254</v>
      </c>
      <c r="X130" s="54" t="n">
        <f aca="false">SUM(C130:W130)</f>
        <v>3643298.36176842</v>
      </c>
      <c r="Y130" s="55"/>
      <c r="Z130" s="50"/>
    </row>
    <row r="131" customFormat="false" ht="15" hidden="false" customHeight="true" outlineLevel="0" collapsed="false">
      <c r="A131" s="56" t="n">
        <v>6.1</v>
      </c>
      <c r="B131" s="57" t="s">
        <v>38</v>
      </c>
      <c r="C131" s="58" t="n">
        <v>377963.935276674</v>
      </c>
      <c r="D131" s="58" t="n">
        <v>35543.8020931472</v>
      </c>
      <c r="E131" s="58" t="n">
        <v>574270.350461861</v>
      </c>
      <c r="F131" s="58" t="n">
        <v>25310.2857618503</v>
      </c>
      <c r="G131" s="58" t="n">
        <v>878009.180880009</v>
      </c>
      <c r="H131" s="58" t="n">
        <v>73276.9281570936</v>
      </c>
      <c r="I131" s="58" t="n">
        <v>79691.8244247201</v>
      </c>
      <c r="J131" s="58" t="n">
        <v>28490.3029193947</v>
      </c>
      <c r="K131" s="58" t="n">
        <v>26652.3969512967</v>
      </c>
      <c r="L131" s="58" t="n">
        <v>168082.884366973</v>
      </c>
      <c r="M131" s="58" t="n">
        <v>33357.6969075323</v>
      </c>
      <c r="N131" s="58" t="n">
        <v>6916.94526812319</v>
      </c>
      <c r="O131" s="58" t="n">
        <v>12855.2779799707</v>
      </c>
      <c r="P131" s="58" t="n">
        <v>27014.1232154105</v>
      </c>
      <c r="Q131" s="58" t="n">
        <v>76520.5876242286</v>
      </c>
      <c r="R131" s="58" t="n">
        <v>613274.876301493</v>
      </c>
      <c r="S131" s="58" t="n">
        <v>108007.66103831</v>
      </c>
      <c r="T131" s="58" t="n">
        <v>74086.2081662126</v>
      </c>
      <c r="U131" s="58" t="n">
        <v>35863.7248939831</v>
      </c>
      <c r="V131" s="58" t="n">
        <v>230381.636352031</v>
      </c>
      <c r="W131" s="58" t="n">
        <v>40957</v>
      </c>
      <c r="X131" s="54" t="n">
        <f aca="false">SUM(C131:W131)</f>
        <v>3526527.62904031</v>
      </c>
      <c r="Y131" s="55"/>
      <c r="Z131" s="50"/>
    </row>
    <row r="132" customFormat="false" ht="15" hidden="false" customHeight="true" outlineLevel="0" collapsed="false">
      <c r="A132" s="56" t="n">
        <v>6.2</v>
      </c>
      <c r="B132" s="57" t="s">
        <v>39</v>
      </c>
      <c r="C132" s="58" t="n">
        <v>5782.99653737597</v>
      </c>
      <c r="D132" s="58" t="n">
        <v>3825.88372566706</v>
      </c>
      <c r="E132" s="58" t="n">
        <v>6077.46952987847</v>
      </c>
      <c r="F132" s="58" t="n">
        <v>2632.13551759925</v>
      </c>
      <c r="G132" s="58" t="n">
        <v>21403.6562012008</v>
      </c>
      <c r="H132" s="58" t="n">
        <v>6658.48739585455</v>
      </c>
      <c r="I132" s="58" t="n">
        <v>5103.44347775482</v>
      </c>
      <c r="J132" s="58" t="n">
        <v>3805.49713387843</v>
      </c>
      <c r="K132" s="58" t="n">
        <v>2745.39436086944</v>
      </c>
      <c r="L132" s="58" t="n">
        <v>6126.17083248465</v>
      </c>
      <c r="M132" s="58" t="n">
        <v>6060.48070338794</v>
      </c>
      <c r="N132" s="58" t="n">
        <v>3317.3515193839</v>
      </c>
      <c r="O132" s="58" t="n">
        <v>3496.30049175081</v>
      </c>
      <c r="P132" s="58" t="n">
        <v>3853.06584805191</v>
      </c>
      <c r="Q132" s="58" t="n">
        <v>3132.73960485349</v>
      </c>
      <c r="R132" s="58" t="n">
        <v>4549.60773416359</v>
      </c>
      <c r="S132" s="58" t="n">
        <v>4867.86508375283</v>
      </c>
      <c r="T132" s="58" t="n">
        <v>4530.35373080765</v>
      </c>
      <c r="U132" s="58" t="n">
        <v>5239.35408967905</v>
      </c>
      <c r="V132" s="58" t="n">
        <v>6265.47920970699</v>
      </c>
      <c r="W132" s="58" t="n">
        <v>7297</v>
      </c>
      <c r="X132" s="54" t="n">
        <f aca="false">SUM(C132:W132)</f>
        <v>116770.732728102</v>
      </c>
      <c r="Y132" s="55"/>
      <c r="Z132" s="50"/>
    </row>
    <row r="133" customFormat="false" ht="15" hidden="false" customHeight="true" outlineLevel="0" collapsed="false">
      <c r="A133" s="60" t="n">
        <v>7</v>
      </c>
      <c r="B133" s="53" t="s">
        <v>60</v>
      </c>
      <c r="C133" s="61" t="n">
        <f aca="false">C135+C136+C137+C138+C139</f>
        <v>102506.94528354</v>
      </c>
      <c r="D133" s="61" t="n">
        <f aca="false">D135+D136+D137+D138+D139</f>
        <v>40732.920057251</v>
      </c>
      <c r="E133" s="61" t="n">
        <f aca="false">E135+E136+E137+E138+E139</f>
        <v>322821.994126994</v>
      </c>
      <c r="F133" s="61" t="n">
        <f aca="false">F135+F136+F137+F138+F139</f>
        <v>32598.6365756558</v>
      </c>
      <c r="G133" s="61" t="n">
        <f aca="false">G135+G136+G137+G138+G139</f>
        <v>368093.297171026</v>
      </c>
      <c r="H133" s="61" t="n">
        <f aca="false">H135+H136+H137+H138+H139</f>
        <v>63537.7585552835</v>
      </c>
      <c r="I133" s="61" t="n">
        <f aca="false">I135+I136+I137+I138+I139</f>
        <v>60689.2042247669</v>
      </c>
      <c r="J133" s="61" t="n">
        <f aca="false">J135+J136+J137+J138+J139</f>
        <v>47031.0277313653</v>
      </c>
      <c r="K133" s="61" t="n">
        <f aca="false">K135+K136+K137+K138+K139</f>
        <v>22382.1317015989</v>
      </c>
      <c r="L133" s="61" t="n">
        <f aca="false">L135+L136+L137+L138+L139</f>
        <v>68304.8308813432</v>
      </c>
      <c r="M133" s="61" t="n">
        <f aca="false">M135+M136+M137+M138+M139</f>
        <v>29877.9055803998</v>
      </c>
      <c r="N133" s="61" t="n">
        <f aca="false">N135+N136+N137+N138+N139</f>
        <v>29440.0634780563</v>
      </c>
      <c r="O133" s="61" t="n">
        <f aca="false">O135+O136+O137+O138+O139</f>
        <v>24036.8480027284</v>
      </c>
      <c r="P133" s="61" t="n">
        <f aca="false">P135+P136+P137+P138+P139</f>
        <v>20487.6696498019</v>
      </c>
      <c r="Q133" s="61" t="n">
        <f aca="false">Q135+Q136+Q137+Q138+Q139</f>
        <v>51700.6631602313</v>
      </c>
      <c r="R133" s="61" t="n">
        <f aca="false">R135+R136+R137+R138+R139</f>
        <v>56065.3514377392</v>
      </c>
      <c r="S133" s="61" t="n">
        <f aca="false">S135+S136+S137+S138+S139</f>
        <v>71807.7885889716</v>
      </c>
      <c r="T133" s="61" t="n">
        <f aca="false">T135+T136+T137+T138+T139</f>
        <v>102731.625477927</v>
      </c>
      <c r="U133" s="61" t="n">
        <f aca="false">U135+U136+U137+U138+U139</f>
        <v>25967.3577979578</v>
      </c>
      <c r="V133" s="61" t="n">
        <f aca="false">V135+V136+V137+V138+V139</f>
        <v>57284.5664105876</v>
      </c>
      <c r="W133" s="61" t="n">
        <f aca="false">W135+W136+W137+W138+W139</f>
        <v>122763.277063046</v>
      </c>
      <c r="X133" s="54" t="n">
        <f aca="false">SUM(C133:W133)</f>
        <v>1720861.86295627</v>
      </c>
      <c r="Y133" s="55"/>
      <c r="Z133" s="50"/>
    </row>
    <row r="134" customFormat="false" ht="15" hidden="false" customHeight="true" outlineLevel="0" collapsed="false">
      <c r="A134" s="62"/>
      <c r="B134" s="53" t="s">
        <v>61</v>
      </c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54"/>
      <c r="Y134" s="55"/>
      <c r="Z134" s="50"/>
    </row>
    <row r="135" customFormat="false" ht="15" hidden="false" customHeight="true" outlineLevel="0" collapsed="false">
      <c r="A135" s="56" t="n">
        <v>7.1</v>
      </c>
      <c r="B135" s="57" t="s">
        <v>42</v>
      </c>
      <c r="C135" s="58" t="n">
        <v>5065.44852717886</v>
      </c>
      <c r="D135" s="58" t="n">
        <v>4793.64397206195</v>
      </c>
      <c r="E135" s="58" t="n">
        <v>8141.78190100213</v>
      </c>
      <c r="F135" s="58" t="n">
        <v>3731.13525660492</v>
      </c>
      <c r="G135" s="58" t="n">
        <v>2260.91970847252</v>
      </c>
      <c r="H135" s="58" t="n">
        <v>1902.6318858184</v>
      </c>
      <c r="I135" s="58" t="n">
        <v>3780.55426662618</v>
      </c>
      <c r="J135" s="58" t="n">
        <v>12972.49013058</v>
      </c>
      <c r="K135" s="58" t="n">
        <v>2236.21020346189</v>
      </c>
      <c r="L135" s="58" t="n">
        <v>5497.86486486487</v>
      </c>
      <c r="M135" s="58" t="n">
        <v>3261.65466140298</v>
      </c>
      <c r="N135" s="58" t="n">
        <v>4509.48466443972</v>
      </c>
      <c r="O135" s="58" t="n">
        <v>0</v>
      </c>
      <c r="P135" s="58" t="n">
        <v>5559.63862739144</v>
      </c>
      <c r="Q135" s="58" t="n">
        <v>15159.2813240207</v>
      </c>
      <c r="R135" s="58" t="n">
        <v>11465.2103249317</v>
      </c>
      <c r="S135" s="58" t="n">
        <v>14640.3817187974</v>
      </c>
      <c r="T135" s="58" t="n">
        <v>9018.96932887944</v>
      </c>
      <c r="U135" s="58" t="n">
        <v>1828.50337078652</v>
      </c>
      <c r="V135" s="58" t="n">
        <v>5621.41238991801</v>
      </c>
      <c r="W135" s="58" t="n">
        <v>81973.7828727604</v>
      </c>
      <c r="X135" s="54" t="n">
        <f aca="false">SUM(C135:W135)</f>
        <v>203421</v>
      </c>
      <c r="Y135" s="55"/>
      <c r="Z135" s="50"/>
    </row>
    <row r="136" customFormat="false" ht="15" hidden="false" customHeight="true" outlineLevel="0" collapsed="false">
      <c r="A136" s="56" t="n">
        <v>7.2</v>
      </c>
      <c r="B136" s="57" t="s">
        <v>43</v>
      </c>
      <c r="C136" s="58" t="n">
        <v>74398.8548340384</v>
      </c>
      <c r="D136" s="58" t="n">
        <v>28801.5639083759</v>
      </c>
      <c r="E136" s="58" t="n">
        <v>272082.315320173</v>
      </c>
      <c r="F136" s="58" t="n">
        <v>16402.918127342</v>
      </c>
      <c r="G136" s="58" t="n">
        <v>193996.409165777</v>
      </c>
      <c r="H136" s="58" t="n">
        <v>44042.8385633869</v>
      </c>
      <c r="I136" s="58" t="n">
        <v>47854.8162079832</v>
      </c>
      <c r="J136" s="58" t="n">
        <v>27340.3891595976</v>
      </c>
      <c r="K136" s="58" t="n">
        <v>14606.4139177196</v>
      </c>
      <c r="L136" s="58" t="n">
        <v>46311.8102364969</v>
      </c>
      <c r="M136" s="58" t="n">
        <v>19311.3480178237</v>
      </c>
      <c r="N136" s="58" t="n">
        <v>18063.6088673057</v>
      </c>
      <c r="O136" s="58" t="n">
        <v>19239.4099765807</v>
      </c>
      <c r="P136" s="58" t="n">
        <v>10993.6687262967</v>
      </c>
      <c r="Q136" s="58" t="n">
        <v>28068.2071118504</v>
      </c>
      <c r="R136" s="58" t="n">
        <v>30438.8007879732</v>
      </c>
      <c r="S136" s="58" t="n">
        <v>43073.1671590228</v>
      </c>
      <c r="T136" s="58" t="n">
        <v>74420.3727499289</v>
      </c>
      <c r="U136" s="58" t="n">
        <v>16268.62437062</v>
      </c>
      <c r="V136" s="58" t="n">
        <v>34765.6949694059</v>
      </c>
      <c r="W136" s="58" t="n">
        <v>30831.6307785733</v>
      </c>
      <c r="X136" s="54" t="n">
        <f aca="false">SUM(C136:W136)</f>
        <v>1091312.86295627</v>
      </c>
      <c r="Y136" s="55"/>
      <c r="Z136" s="50"/>
    </row>
    <row r="137" customFormat="false" ht="15" hidden="false" customHeight="true" outlineLevel="0" collapsed="false">
      <c r="A137" s="56" t="n">
        <v>7.3</v>
      </c>
      <c r="B137" s="57" t="s">
        <v>44</v>
      </c>
      <c r="C137" s="58" t="n">
        <v>9870.86745447558</v>
      </c>
      <c r="D137" s="58" t="n">
        <v>3085.60032960861</v>
      </c>
      <c r="E137" s="58" t="n">
        <v>38263.7029147452</v>
      </c>
      <c r="F137" s="58" t="n">
        <v>1487.27065300934</v>
      </c>
      <c r="G137" s="58" t="n">
        <v>26755.6037528083</v>
      </c>
      <c r="H137" s="58" t="n">
        <v>5254.91142692444</v>
      </c>
      <c r="I137" s="58" t="n">
        <v>6324.29897422254</v>
      </c>
      <c r="J137" s="58" t="n">
        <v>3063.22120432778</v>
      </c>
      <c r="K137" s="58" t="n">
        <v>1436.86533345158</v>
      </c>
      <c r="L137" s="58" t="n">
        <v>5711.06911138702</v>
      </c>
      <c r="M137" s="58" t="n">
        <v>1900.34329253873</v>
      </c>
      <c r="N137" s="58" t="n">
        <v>2151.74243821686</v>
      </c>
      <c r="O137" s="58" t="n">
        <v>2651.40346901975</v>
      </c>
      <c r="P137" s="58" t="n">
        <v>1182.74722862717</v>
      </c>
      <c r="Q137" s="58" t="n">
        <v>3999.37975345867</v>
      </c>
      <c r="R137" s="58" t="n">
        <v>3730.83025008868</v>
      </c>
      <c r="S137" s="58" t="n">
        <v>5589.34340191557</v>
      </c>
      <c r="T137" s="58" t="n">
        <v>9589.14145678136</v>
      </c>
      <c r="U137" s="58" t="n">
        <v>1474.30330938867</v>
      </c>
      <c r="V137" s="58" t="n">
        <v>4162.30815153128</v>
      </c>
      <c r="W137" s="58" t="n">
        <v>3818.04609347286</v>
      </c>
      <c r="X137" s="54" t="n">
        <f aca="false">SUM(C137:W137)</f>
        <v>141503</v>
      </c>
      <c r="Y137" s="55"/>
      <c r="Z137" s="50"/>
    </row>
    <row r="138" customFormat="false" ht="15" hidden="false" customHeight="true" outlineLevel="0" collapsed="false">
      <c r="A138" s="56" t="n">
        <v>7.4</v>
      </c>
      <c r="B138" s="57" t="s">
        <v>45</v>
      </c>
      <c r="C138" s="58" t="n">
        <v>298.324067056923</v>
      </c>
      <c r="D138" s="58" t="n">
        <v>270.761589161308</v>
      </c>
      <c r="E138" s="58" t="n">
        <v>53.0792880977263</v>
      </c>
      <c r="F138" s="58" t="n">
        <v>693.003238161393</v>
      </c>
      <c r="G138" s="58" t="n">
        <v>166.73928866993</v>
      </c>
      <c r="H138" s="58" t="n">
        <v>933.113321297112</v>
      </c>
      <c r="I138" s="58" t="n">
        <v>50.0748000921946</v>
      </c>
      <c r="J138" s="58" t="n">
        <v>752.680701227996</v>
      </c>
      <c r="K138" s="58" t="n">
        <v>1104.05557737099</v>
      </c>
      <c r="L138" s="58" t="n">
        <v>1433.0724158218</v>
      </c>
      <c r="M138" s="58" t="n">
        <v>810.339470279259</v>
      </c>
      <c r="N138" s="58" t="n">
        <v>121.00736973892</v>
      </c>
      <c r="O138" s="58" t="n">
        <v>177.083069261518</v>
      </c>
      <c r="P138" s="58" t="n">
        <v>764.599804502112</v>
      </c>
      <c r="Q138" s="58" t="n">
        <v>0</v>
      </c>
      <c r="R138" s="58" t="n">
        <v>344.90230050598</v>
      </c>
      <c r="S138" s="58" t="n">
        <v>141.368429582859</v>
      </c>
      <c r="T138" s="58" t="n">
        <v>213.638746992955</v>
      </c>
      <c r="U138" s="58" t="n">
        <v>1000.87924524106</v>
      </c>
      <c r="V138" s="58" t="n">
        <v>638.4428290176</v>
      </c>
      <c r="W138" s="58" t="n">
        <v>479.834447920368</v>
      </c>
      <c r="X138" s="54" t="n">
        <f aca="false">SUM(C138:W138)</f>
        <v>10447</v>
      </c>
      <c r="Y138" s="55"/>
      <c r="Z138" s="50"/>
    </row>
    <row r="139" customFormat="false" ht="15" hidden="false" customHeight="true" outlineLevel="0" collapsed="false">
      <c r="A139" s="64" t="n">
        <v>7.5</v>
      </c>
      <c r="B139" s="57" t="s">
        <v>46</v>
      </c>
      <c r="C139" s="58" t="n">
        <v>12873.4504007906</v>
      </c>
      <c r="D139" s="58" t="n">
        <v>3781.35025804326</v>
      </c>
      <c r="E139" s="58" t="n">
        <v>4281.11470297573</v>
      </c>
      <c r="F139" s="58" t="n">
        <v>10284.3093005381</v>
      </c>
      <c r="G139" s="58" t="n">
        <v>144913.625255298</v>
      </c>
      <c r="H139" s="58" t="n">
        <v>11404.2633578566</v>
      </c>
      <c r="I139" s="58" t="n">
        <v>2679.45997584276</v>
      </c>
      <c r="J139" s="58" t="n">
        <v>2902.24653563193</v>
      </c>
      <c r="K139" s="58" t="n">
        <v>2998.58666959482</v>
      </c>
      <c r="L139" s="58" t="n">
        <v>9351.01425277259</v>
      </c>
      <c r="M139" s="58" t="n">
        <v>4594.22013835511</v>
      </c>
      <c r="N139" s="58" t="n">
        <v>4594.22013835511</v>
      </c>
      <c r="O139" s="58" t="n">
        <v>1968.95148786648</v>
      </c>
      <c r="P139" s="58" t="n">
        <v>1987.01526298452</v>
      </c>
      <c r="Q139" s="58" t="n">
        <v>4473.7949709015</v>
      </c>
      <c r="R139" s="58" t="n">
        <v>10085.6077742396</v>
      </c>
      <c r="S139" s="58" t="n">
        <v>8363.52787965302</v>
      </c>
      <c r="T139" s="58" t="n">
        <v>9489.50319534424</v>
      </c>
      <c r="U139" s="58" t="n">
        <v>5395.0475019216</v>
      </c>
      <c r="V139" s="58" t="n">
        <v>12096.7080707148</v>
      </c>
      <c r="W139" s="58" t="n">
        <v>5659.98287031953</v>
      </c>
      <c r="X139" s="54" t="n">
        <f aca="false">SUM(C139:W139)</f>
        <v>274178</v>
      </c>
      <c r="Y139" s="55"/>
      <c r="Z139" s="50"/>
    </row>
    <row r="140" customFormat="false" ht="15" hidden="false" customHeight="true" outlineLevel="0" collapsed="false">
      <c r="A140" s="52" t="n">
        <v>8</v>
      </c>
      <c r="B140" s="57" t="s">
        <v>47</v>
      </c>
      <c r="C140" s="58" t="n">
        <v>68656.5350155705</v>
      </c>
      <c r="D140" s="58" t="n">
        <v>32811.9626359188</v>
      </c>
      <c r="E140" s="58" t="n">
        <v>154444.399112325</v>
      </c>
      <c r="F140" s="58" t="n">
        <v>14609.0142462522</v>
      </c>
      <c r="G140" s="58" t="n">
        <v>479509.545945974</v>
      </c>
      <c r="H140" s="58" t="n">
        <v>47821.9228819434</v>
      </c>
      <c r="I140" s="58" t="n">
        <v>32476.6259815637</v>
      </c>
      <c r="J140" s="58" t="n">
        <v>22212.4083873905</v>
      </c>
      <c r="K140" s="58" t="n">
        <v>17765.5527535512</v>
      </c>
      <c r="L140" s="58" t="n">
        <v>55789.8133865111</v>
      </c>
      <c r="M140" s="58" t="n">
        <v>36872.4521245228</v>
      </c>
      <c r="N140" s="58" t="n">
        <v>19748.4129706074</v>
      </c>
      <c r="O140" s="58" t="n">
        <v>9265.49755837653</v>
      </c>
      <c r="P140" s="58" t="n">
        <v>16890.7614813205</v>
      </c>
      <c r="Q140" s="58" t="n">
        <v>115158.981061899</v>
      </c>
      <c r="R140" s="58" t="n">
        <v>44636.22466557</v>
      </c>
      <c r="S140" s="58" t="n">
        <v>38541.8454690297</v>
      </c>
      <c r="T140" s="58" t="n">
        <v>65966.5518534612</v>
      </c>
      <c r="U140" s="58" t="n">
        <v>25587.6447127471</v>
      </c>
      <c r="V140" s="58" t="n">
        <v>63641.0650547813</v>
      </c>
      <c r="W140" s="58" t="n">
        <v>46837.9</v>
      </c>
      <c r="X140" s="54" t="n">
        <f aca="false">SUM(C140:W140)</f>
        <v>1409245.11729932</v>
      </c>
      <c r="Y140" s="55"/>
      <c r="Z140" s="50"/>
    </row>
    <row r="141" customFormat="false" ht="15" hidden="false" customHeight="true" outlineLevel="0" collapsed="false">
      <c r="A141" s="52" t="n">
        <v>9</v>
      </c>
      <c r="B141" s="57" t="s">
        <v>62</v>
      </c>
      <c r="C141" s="58" t="n">
        <v>212879.069404849</v>
      </c>
      <c r="D141" s="58" t="n">
        <v>223363.965024659</v>
      </c>
      <c r="E141" s="58" t="n">
        <v>280020.530058758</v>
      </c>
      <c r="F141" s="58" t="n">
        <v>164915.872448882</v>
      </c>
      <c r="G141" s="58" t="n">
        <v>1126100.03145673</v>
      </c>
      <c r="H141" s="58" t="n">
        <v>315444.953448496</v>
      </c>
      <c r="I141" s="58" t="n">
        <v>148699.091070626</v>
      </c>
      <c r="J141" s="58" t="n">
        <v>155006.505309224</v>
      </c>
      <c r="K141" s="58" t="n">
        <v>153233.13990487</v>
      </c>
      <c r="L141" s="58" t="n">
        <v>224550.850574763</v>
      </c>
      <c r="M141" s="58" t="n">
        <v>215073.540328014</v>
      </c>
      <c r="N141" s="58" t="n">
        <v>114653.092179398</v>
      </c>
      <c r="O141" s="58" t="n">
        <v>88862.4841481144</v>
      </c>
      <c r="P141" s="58" t="n">
        <v>95598.5988130664</v>
      </c>
      <c r="Q141" s="58" t="n">
        <v>117417.619898134</v>
      </c>
      <c r="R141" s="58" t="n">
        <v>192722.86075556</v>
      </c>
      <c r="S141" s="58" t="n">
        <v>134381.24093894</v>
      </c>
      <c r="T141" s="58" t="n">
        <v>187432.623360126</v>
      </c>
      <c r="U141" s="58" t="n">
        <v>205550.567670626</v>
      </c>
      <c r="V141" s="58" t="n">
        <v>202460.037727461</v>
      </c>
      <c r="W141" s="58" t="n">
        <v>178556.8</v>
      </c>
      <c r="X141" s="54" t="n">
        <f aca="false">SUM(C141:W141)</f>
        <v>4736923.4745213</v>
      </c>
      <c r="Y141" s="55"/>
      <c r="Z141" s="50"/>
    </row>
    <row r="142" customFormat="false" ht="15" hidden="false" customHeight="true" outlineLevel="0" collapsed="false">
      <c r="A142" s="52"/>
      <c r="B142" s="57" t="s">
        <v>63</v>
      </c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54"/>
      <c r="Y142" s="55"/>
      <c r="Z142" s="50"/>
    </row>
    <row r="143" customFormat="false" ht="15" hidden="false" customHeight="true" outlineLevel="0" collapsed="false">
      <c r="A143" s="52" t="n">
        <v>10</v>
      </c>
      <c r="B143" s="57" t="s">
        <v>50</v>
      </c>
      <c r="C143" s="58" t="n">
        <v>34676.0280714212</v>
      </c>
      <c r="D143" s="58" t="n">
        <v>28597.679970539</v>
      </c>
      <c r="E143" s="58" t="n">
        <v>23107.7433677304</v>
      </c>
      <c r="F143" s="58" t="n">
        <v>20932.7299658599</v>
      </c>
      <c r="G143" s="58" t="n">
        <v>56415.1313096435</v>
      </c>
      <c r="H143" s="58" t="n">
        <v>39976.1206571314</v>
      </c>
      <c r="I143" s="58" t="n">
        <v>21018.4285008274</v>
      </c>
      <c r="J143" s="58" t="n">
        <v>22248.4238289681</v>
      </c>
      <c r="K143" s="58" t="n">
        <v>17513.2781887482</v>
      </c>
      <c r="L143" s="58" t="n">
        <v>49754.6822209412</v>
      </c>
      <c r="M143" s="58" t="n">
        <v>23751.7099167397</v>
      </c>
      <c r="N143" s="58" t="n">
        <v>17059.3884094007</v>
      </c>
      <c r="O143" s="58" t="n">
        <v>10405.8836444579</v>
      </c>
      <c r="P143" s="58" t="n">
        <v>17567.3795351768</v>
      </c>
      <c r="Q143" s="58" t="n">
        <v>53672.4959606913</v>
      </c>
      <c r="R143" s="58" t="n">
        <v>22460.386770732</v>
      </c>
      <c r="S143" s="58" t="n">
        <v>16913.9266090138</v>
      </c>
      <c r="T143" s="58" t="n">
        <v>37526.8363109755</v>
      </c>
      <c r="U143" s="58" t="n">
        <v>29650.9571200242</v>
      </c>
      <c r="V143" s="58" t="n">
        <v>28298.7459022308</v>
      </c>
      <c r="W143" s="58" t="n">
        <v>17088.043738747</v>
      </c>
      <c r="X143" s="54" t="n">
        <f aca="false">SUM(C143:W143)</f>
        <v>588636</v>
      </c>
      <c r="Y143" s="55"/>
      <c r="Z143" s="50"/>
    </row>
    <row r="144" customFormat="false" ht="15" hidden="false" customHeight="true" outlineLevel="0" collapsed="false">
      <c r="A144" s="52" t="n">
        <v>11</v>
      </c>
      <c r="B144" s="57" t="s">
        <v>51</v>
      </c>
      <c r="C144" s="58" t="n">
        <v>56508.4615427674</v>
      </c>
      <c r="D144" s="58" t="n">
        <v>82599.2716897054</v>
      </c>
      <c r="E144" s="58" t="n">
        <v>54302.2055860489</v>
      </c>
      <c r="F144" s="58" t="n">
        <v>54028.1162692741</v>
      </c>
      <c r="G144" s="58" t="n">
        <v>109644.12841332</v>
      </c>
      <c r="H144" s="58" t="n">
        <v>91644.4447208993</v>
      </c>
      <c r="I144" s="58" t="n">
        <v>58981.0060135801</v>
      </c>
      <c r="J144" s="58" t="n">
        <v>64732.5380068703</v>
      </c>
      <c r="K144" s="58" t="n">
        <v>51196.2471643868</v>
      </c>
      <c r="L144" s="58" t="n">
        <v>81188.4947022603</v>
      </c>
      <c r="M144" s="58" t="n">
        <v>68645.1301959353</v>
      </c>
      <c r="N144" s="58" t="n">
        <v>58322.7925185939</v>
      </c>
      <c r="O144" s="58" t="n">
        <v>43437.9637951698</v>
      </c>
      <c r="P144" s="58" t="n">
        <v>42675.9344223581</v>
      </c>
      <c r="Q144" s="58" t="n">
        <v>46166.073491964</v>
      </c>
      <c r="R144" s="58" t="n">
        <v>58291.8870309624</v>
      </c>
      <c r="S144" s="58" t="n">
        <v>52887.9935404634</v>
      </c>
      <c r="T144" s="58" t="n">
        <v>63536.6035481349</v>
      </c>
      <c r="U144" s="58" t="n">
        <v>80445.3255922886</v>
      </c>
      <c r="V144" s="58" t="n">
        <v>80342.4148857655</v>
      </c>
      <c r="W144" s="58" t="n">
        <v>61600.7950226178</v>
      </c>
      <c r="X144" s="54" t="n">
        <f aca="false">SUM(C144:W144)</f>
        <v>1361177.82815337</v>
      </c>
      <c r="Y144" s="55"/>
      <c r="Z144" s="50"/>
    </row>
    <row r="145" customFormat="false" ht="15" hidden="false" customHeight="true" outlineLevel="0" collapsed="false">
      <c r="A145" s="60"/>
      <c r="B145" s="53" t="s">
        <v>52</v>
      </c>
      <c r="C145" s="61" t="n">
        <f aca="false">C130+C133+C140+C141+C143+C144</f>
        <v>858973.971132198</v>
      </c>
      <c r="D145" s="61" t="n">
        <f aca="false">D130+D133+D140+D141+D143+D144</f>
        <v>447475.485196888</v>
      </c>
      <c r="E145" s="61" t="n">
        <f aca="false">E130+E133+E140+E141+E143+E144</f>
        <v>1415044.6922436</v>
      </c>
      <c r="F145" s="61" t="n">
        <f aca="false">F130+F133+F140+F141+F143+F144</f>
        <v>315026.790785374</v>
      </c>
      <c r="G145" s="61" t="n">
        <f aca="false">G130+G133+G140+G141+G143+G144</f>
        <v>3039174.9713779</v>
      </c>
      <c r="H145" s="61" t="n">
        <f aca="false">H130+H133+H140+H141+H143+H144</f>
        <v>638360.615816702</v>
      </c>
      <c r="I145" s="61" t="n">
        <f aca="false">I130+I133+I140+I141+I143+I144</f>
        <v>406659.623693839</v>
      </c>
      <c r="J145" s="61" t="n">
        <f aca="false">J130+J133+J140+J141+J143+J144</f>
        <v>343526.703317091</v>
      </c>
      <c r="K145" s="61" t="n">
        <f aca="false">K130+K133+K140+K141+K143+K144</f>
        <v>291488.141025321</v>
      </c>
      <c r="L145" s="61" t="n">
        <f aca="false">L130+L133+L140+L141+L143+L144</f>
        <v>653797.726965277</v>
      </c>
      <c r="M145" s="61" t="n">
        <f aca="false">M130+M133+M140+M141+M143+M144</f>
        <v>413638.915756532</v>
      </c>
      <c r="N145" s="61" t="n">
        <f aca="false">N130+N133+N140+N141+N143+N144</f>
        <v>249458.046343563</v>
      </c>
      <c r="O145" s="61" t="n">
        <f aca="false">O130+O133+O140+O141+O143+O144</f>
        <v>192360.255620569</v>
      </c>
      <c r="P145" s="61" t="n">
        <f aca="false">P130+P133+P140+P141+P143+P144</f>
        <v>224087.532965186</v>
      </c>
      <c r="Q145" s="61" t="n">
        <f aca="false">Q130+Q133+Q140+Q141+Q143+Q144</f>
        <v>463769.160802002</v>
      </c>
      <c r="R145" s="61" t="n">
        <f aca="false">R130+R133+R140+R141+R143+R144</f>
        <v>992001.19469622</v>
      </c>
      <c r="S145" s="61" t="n">
        <f aca="false">S130+S133+S140+S141+S143+S144</f>
        <v>427408.321268481</v>
      </c>
      <c r="T145" s="61" t="n">
        <f aca="false">T130+T133+T140+T141+T143+T144</f>
        <v>535810.802447645</v>
      </c>
      <c r="U145" s="61" t="n">
        <f aca="false">U130+U133+U140+U141+U143+U144</f>
        <v>408304.931877306</v>
      </c>
      <c r="V145" s="61" t="n">
        <f aca="false">V130+V133+V140+V141+V143+V144</f>
        <v>668673.945542564</v>
      </c>
      <c r="W145" s="61" t="n">
        <f aca="false">W130+W133+W140+W141+W143+W144</f>
        <v>475100.815824411</v>
      </c>
      <c r="X145" s="54" t="n">
        <f aca="false">SUM(C145:W145)</f>
        <v>13460142.6446987</v>
      </c>
      <c r="Y145" s="55"/>
      <c r="Z145" s="50"/>
    </row>
    <row r="146" customFormat="false" ht="15" hidden="false" customHeight="true" outlineLevel="0" collapsed="false">
      <c r="A146" s="60" t="n">
        <v>12</v>
      </c>
      <c r="B146" s="53" t="s">
        <v>64</v>
      </c>
      <c r="C146" s="61" t="n">
        <f aca="false">C125+C129+C145</f>
        <v>1316568.11422692</v>
      </c>
      <c r="D146" s="61" t="n">
        <f aca="false">D125+D129+D145</f>
        <v>1154217.40621727</v>
      </c>
      <c r="E146" s="61" t="n">
        <f aca="false">E125+E129+E145</f>
        <v>3296762.62999305</v>
      </c>
      <c r="F146" s="61" t="n">
        <f aca="false">F125+F129+F145</f>
        <v>808455.141699933</v>
      </c>
      <c r="G146" s="61" t="n">
        <f aca="false">G125+G129+G145</f>
        <v>5202677.47881879</v>
      </c>
      <c r="H146" s="61" t="n">
        <f aca="false">H125+H129+H145</f>
        <v>1398669.78640837</v>
      </c>
      <c r="I146" s="61" t="n">
        <f aca="false">I125+I129+I145</f>
        <v>901776.917653882</v>
      </c>
      <c r="J146" s="61" t="n">
        <f aca="false">J125+J129+J145</f>
        <v>1099531.54332409</v>
      </c>
      <c r="K146" s="61" t="n">
        <f aca="false">K125+K129+K145</f>
        <v>905036.357473716</v>
      </c>
      <c r="L146" s="61" t="n">
        <f aca="false">L125+L129+L145</f>
        <v>1408967.69347155</v>
      </c>
      <c r="M146" s="61" t="n">
        <f aca="false">M125+M129+M145</f>
        <v>1012545.07251765</v>
      </c>
      <c r="N146" s="61" t="n">
        <f aca="false">N125+N129+N145</f>
        <v>653864.556325291</v>
      </c>
      <c r="O146" s="61" t="n">
        <f aca="false">O125+O129+O145</f>
        <v>420553.303126797</v>
      </c>
      <c r="P146" s="61" t="n">
        <f aca="false">P125+P129+P145</f>
        <v>454799.148162788</v>
      </c>
      <c r="Q146" s="61" t="n">
        <f aca="false">Q125+Q129+Q145</f>
        <v>829538.389739602</v>
      </c>
      <c r="R146" s="61" t="n">
        <f aca="false">R125+R129+R145</f>
        <v>1808471.06609017</v>
      </c>
      <c r="S146" s="61" t="n">
        <f aca="false">S125+S129+S145</f>
        <v>928505.497101582</v>
      </c>
      <c r="T146" s="61" t="n">
        <f aca="false">T125+T129+T145</f>
        <v>997705.721308804</v>
      </c>
      <c r="U146" s="61" t="n">
        <f aca="false">U125+U129+U145</f>
        <v>1171368.42070655</v>
      </c>
      <c r="V146" s="61" t="n">
        <f aca="false">V125+V129+V145</f>
        <v>1435968.29663239</v>
      </c>
      <c r="W146" s="61" t="n">
        <f aca="false">W125+W129+W145</f>
        <v>1142341.70141936</v>
      </c>
      <c r="X146" s="54" t="n">
        <f aca="false">SUM(C146:W146)</f>
        <v>28348324.2424185</v>
      </c>
      <c r="Y146" s="55"/>
      <c r="Z146" s="50"/>
    </row>
    <row r="147" customFormat="false" ht="15" hidden="false" customHeight="true" outlineLevel="0" collapsed="false">
      <c r="A147" s="52" t="n">
        <v>13</v>
      </c>
      <c r="B147" s="57" t="s">
        <v>54</v>
      </c>
      <c r="C147" s="58" t="n">
        <f aca="false">$X$147/$X$146*C146</f>
        <v>188513.808285518</v>
      </c>
      <c r="D147" s="58" t="n">
        <f aca="false">$X$147/$X$146*D146</f>
        <v>165267.498494156</v>
      </c>
      <c r="E147" s="58" t="n">
        <f aca="false">$X$147/$X$146*E146</f>
        <v>472049.468369741</v>
      </c>
      <c r="F147" s="58" t="n">
        <f aca="false">$X$147/$X$146*F146</f>
        <v>115759.26527687</v>
      </c>
      <c r="G147" s="58" t="n">
        <f aca="false">$X$147/$X$146*G146</f>
        <v>744949.337763154</v>
      </c>
      <c r="H147" s="58" t="n">
        <f aca="false">$X$147/$X$146*H146</f>
        <v>200269.59875491</v>
      </c>
      <c r="I147" s="58" t="n">
        <f aca="false">$X$147/$X$146*I146</f>
        <v>129121.614851451</v>
      </c>
      <c r="J147" s="58" t="n">
        <f aca="false">$X$147/$X$146*J146</f>
        <v>157437.261560743</v>
      </c>
      <c r="K147" s="58" t="n">
        <f aca="false">$X$147/$X$146*K146</f>
        <v>129588.320224819</v>
      </c>
      <c r="L147" s="58" t="n">
        <f aca="false">$X$147/$X$146*L146</f>
        <v>201744.112421823</v>
      </c>
      <c r="M147" s="58" t="n">
        <f aca="false">$X$147/$X$146*M146</f>
        <v>144982.037479406</v>
      </c>
      <c r="N147" s="58" t="n">
        <f aca="false">$X$147/$X$146*N146</f>
        <v>93624.0945560041</v>
      </c>
      <c r="O147" s="58" t="n">
        <f aca="false">$X$147/$X$146*O146</f>
        <v>60217.2450500513</v>
      </c>
      <c r="P147" s="58" t="n">
        <f aca="false">$X$147/$X$146*P146</f>
        <v>65120.7624571102</v>
      </c>
      <c r="Q147" s="58" t="n">
        <f aca="false">$X$147/$X$146*Q146</f>
        <v>118778.08620686</v>
      </c>
      <c r="R147" s="58" t="n">
        <f aca="false">$X$147/$X$146*R146</f>
        <v>258947.30713801</v>
      </c>
      <c r="S147" s="58" t="n">
        <f aca="false">$X$147/$X$146*S146</f>
        <v>132948.766859235</v>
      </c>
      <c r="T147" s="58" t="n">
        <f aca="false">$X$147/$X$146*T146</f>
        <v>142857.253673208</v>
      </c>
      <c r="U147" s="58" t="n">
        <f aca="false">$X$147/$X$146*U146</f>
        <v>167723.279567992</v>
      </c>
      <c r="V147" s="58" t="n">
        <f aca="false">$X$147/$X$146*V146</f>
        <v>205610.214352179</v>
      </c>
      <c r="W147" s="58" t="n">
        <f aca="false">$X$147/$X$146*W146</f>
        <v>163567.066656762</v>
      </c>
      <c r="X147" s="58" t="n">
        <v>4059076.4</v>
      </c>
      <c r="Y147" s="55"/>
      <c r="Z147" s="50"/>
    </row>
    <row r="148" customFormat="false" ht="15" hidden="false" customHeight="true" outlineLevel="0" collapsed="false">
      <c r="A148" s="52" t="n">
        <v>14</v>
      </c>
      <c r="B148" s="57" t="s">
        <v>55</v>
      </c>
      <c r="C148" s="58" t="n">
        <f aca="false">C146/$X$146*$X$148</f>
        <v>42461.5297098353</v>
      </c>
      <c r="D148" s="58" t="n">
        <f aca="false">D146/$X$146*$X$148</f>
        <v>37225.447096964</v>
      </c>
      <c r="E148" s="58" t="n">
        <f aca="false">E146/$X$146*$X$148</f>
        <v>106326.123842004</v>
      </c>
      <c r="F148" s="58" t="n">
        <f aca="false">F146/$X$146*$X$148</f>
        <v>26074.0341858562</v>
      </c>
      <c r="G148" s="58" t="n">
        <f aca="false">G146/$X$146*$X$148</f>
        <v>167795.074140372</v>
      </c>
      <c r="H148" s="58" t="n">
        <f aca="false">H146/$X$146*$X$148</f>
        <v>45109.4463310022</v>
      </c>
      <c r="I148" s="58" t="n">
        <f aca="false">I146/$X$146*$X$148</f>
        <v>29083.8179710043</v>
      </c>
      <c r="J148" s="58" t="n">
        <f aca="false">J146/$X$146*$X$148</f>
        <v>35461.7363045981</v>
      </c>
      <c r="K148" s="58" t="n">
        <f aca="false">K146/$X$146*$X$148</f>
        <v>29188.9403716243</v>
      </c>
      <c r="L148" s="58" t="n">
        <f aca="false">L146/$X$146*$X$148</f>
        <v>45441.571104485</v>
      </c>
      <c r="M148" s="58" t="n">
        <f aca="false">M146/$X$146*$X$148</f>
        <v>32656.2767354437</v>
      </c>
      <c r="N148" s="58" t="n">
        <f aca="false">N146/$X$146*$X$148</f>
        <v>21088.2285425221</v>
      </c>
      <c r="O148" s="58" t="n">
        <f aca="false">O146/$X$146*$X$148</f>
        <v>13563.5493388609</v>
      </c>
      <c r="P148" s="58" t="n">
        <f aca="false">P146/$X$146*$X$148</f>
        <v>14668.0352752289</v>
      </c>
      <c r="Q148" s="58" t="n">
        <f aca="false">Q146/$X$146*$X$148</f>
        <v>26754.004294005</v>
      </c>
      <c r="R148" s="58" t="n">
        <f aca="false">R146/$X$146*$X$148</f>
        <v>58326.2248814649</v>
      </c>
      <c r="S148" s="58" t="n">
        <f aca="false">S146/$X$146*$X$148</f>
        <v>29945.8594848888</v>
      </c>
      <c r="T148" s="58" t="n">
        <f aca="false">T146/$X$146*$X$148</f>
        <v>32177.682771774</v>
      </c>
      <c r="U148" s="58" t="n">
        <f aca="false">U146/$X$146*$X$148</f>
        <v>37778.5960783352</v>
      </c>
      <c r="V148" s="58" t="n">
        <f aca="false">V146/$X$146*$X$148</f>
        <v>46312.3858393314</v>
      </c>
      <c r="W148" s="58" t="n">
        <f aca="false">W146/$X$146*$X$148</f>
        <v>36842.4357003999</v>
      </c>
      <c r="X148" s="58" t="n">
        <v>914281</v>
      </c>
      <c r="Y148" s="55"/>
      <c r="Z148" s="50"/>
    </row>
    <row r="149" customFormat="false" ht="15" hidden="false" customHeight="true" outlineLevel="0" collapsed="false">
      <c r="A149" s="60" t="n">
        <v>15</v>
      </c>
      <c r="B149" s="53" t="s">
        <v>65</v>
      </c>
      <c r="C149" s="61" t="n">
        <f aca="false">C146+C147-C148</f>
        <v>1462620.3928026</v>
      </c>
      <c r="D149" s="61" t="n">
        <f aca="false">D146+D147-D148</f>
        <v>1282259.45761446</v>
      </c>
      <c r="E149" s="61" t="n">
        <f aca="false">E146+E147-E148</f>
        <v>3662485.97452078</v>
      </c>
      <c r="F149" s="61" t="n">
        <f aca="false">F146+F147-F148</f>
        <v>898140.372790947</v>
      </c>
      <c r="G149" s="61" t="n">
        <f aca="false">G146+G147-G148</f>
        <v>5779831.74244157</v>
      </c>
      <c r="H149" s="61" t="n">
        <f aca="false">H146+H147-H148</f>
        <v>1553829.93883228</v>
      </c>
      <c r="I149" s="61" t="n">
        <f aca="false">I146+I147-I148</f>
        <v>1001814.71453433</v>
      </c>
      <c r="J149" s="61" t="n">
        <f aca="false">J146+J147-J148</f>
        <v>1221507.06858024</v>
      </c>
      <c r="K149" s="61" t="n">
        <f aca="false">K146+K147-K148</f>
        <v>1005435.73732691</v>
      </c>
      <c r="L149" s="61" t="n">
        <f aca="false">L146+L147-L148</f>
        <v>1565270.23478888</v>
      </c>
      <c r="M149" s="61" t="n">
        <f aca="false">M146+M147-M148</f>
        <v>1124870.83326161</v>
      </c>
      <c r="N149" s="61" t="n">
        <f aca="false">N146+N147-N148</f>
        <v>726400.422338773</v>
      </c>
      <c r="O149" s="61" t="n">
        <f aca="false">O146+O147-O148</f>
        <v>467206.998837987</v>
      </c>
      <c r="P149" s="61" t="n">
        <f aca="false">P146+P147-P148</f>
        <v>505251.875344669</v>
      </c>
      <c r="Q149" s="61" t="n">
        <f aca="false">Q146+Q147-Q148</f>
        <v>921562.471652457</v>
      </c>
      <c r="R149" s="61" t="n">
        <f aca="false">R146+R147-R148</f>
        <v>2009092.14834672</v>
      </c>
      <c r="S149" s="61" t="n">
        <f aca="false">S146+S147-S148</f>
        <v>1031508.40447593</v>
      </c>
      <c r="T149" s="61" t="n">
        <f aca="false">T146+T147-T148</f>
        <v>1108385.29221024</v>
      </c>
      <c r="U149" s="61" t="n">
        <f aca="false">U146+U147-U148</f>
        <v>1301313.10419621</v>
      </c>
      <c r="V149" s="61" t="n">
        <f aca="false">V146+V147-V148</f>
        <v>1595266.12514524</v>
      </c>
      <c r="W149" s="61" t="n">
        <f aca="false">W146+W147-W148</f>
        <v>1269066.33237572</v>
      </c>
      <c r="X149" s="61" t="n">
        <f aca="false">SUM(C149:W149)</f>
        <v>31493119.6424185</v>
      </c>
      <c r="Y149" s="55"/>
      <c r="Z149" s="50"/>
    </row>
    <row r="150" customFormat="false" ht="15" hidden="false" customHeight="true" outlineLevel="0" collapsed="false">
      <c r="A150" s="52" t="n">
        <v>16</v>
      </c>
      <c r="B150" s="57" t="s">
        <v>57</v>
      </c>
      <c r="C150" s="58" t="n">
        <v>1170.12271323839</v>
      </c>
      <c r="D150" s="58" t="n">
        <v>1694.95388668314</v>
      </c>
      <c r="E150" s="58" t="n">
        <v>1876.73123427753</v>
      </c>
      <c r="F150" s="58" t="n">
        <v>976.885245908106</v>
      </c>
      <c r="G150" s="58" t="n">
        <v>1570.49787818943</v>
      </c>
      <c r="H150" s="58" t="n">
        <v>1808.49317447649</v>
      </c>
      <c r="I150" s="58" t="n">
        <v>993.886169168469</v>
      </c>
      <c r="J150" s="58" t="n">
        <v>1383.54372146269</v>
      </c>
      <c r="K150" s="58" t="n">
        <v>1114.07587302066</v>
      </c>
      <c r="L150" s="58" t="n">
        <v>1561.05269037344</v>
      </c>
      <c r="M150" s="58" t="n">
        <v>1000.36755079451</v>
      </c>
      <c r="N150" s="58" t="n">
        <v>956.224675326417</v>
      </c>
      <c r="O150" s="58" t="n">
        <v>1129.58867105968</v>
      </c>
      <c r="P150" s="58" t="n">
        <v>1081.31015560365</v>
      </c>
      <c r="Q150" s="58" t="n">
        <v>582.072661923798</v>
      </c>
      <c r="R150" s="58" t="n">
        <v>1250.06355570341</v>
      </c>
      <c r="S150" s="58" t="n">
        <v>933.663245141444</v>
      </c>
      <c r="T150" s="58" t="n">
        <v>1100.49089713248</v>
      </c>
      <c r="U150" s="58" t="n">
        <v>1343.13826989544</v>
      </c>
      <c r="V150" s="58" t="n">
        <v>1503.68157426187</v>
      </c>
      <c r="W150" s="58" t="n">
        <v>1259.15615635895</v>
      </c>
      <c r="X150" s="58" t="n">
        <f aca="false">SUM(C150:W150)</f>
        <v>26290</v>
      </c>
      <c r="Y150" s="55"/>
      <c r="Z150" s="50"/>
    </row>
    <row r="151" s="49" customFormat="true" ht="15" hidden="false" customHeight="true" outlineLevel="0" collapsed="false">
      <c r="A151" s="60" t="n">
        <v>17</v>
      </c>
      <c r="B151" s="53" t="s">
        <v>66</v>
      </c>
      <c r="C151" s="61" t="n">
        <f aca="false">C149/C150*100</f>
        <v>124997.179890193</v>
      </c>
      <c r="D151" s="61" t="n">
        <f aca="false">D149/D150*100</f>
        <v>75651.5836618848</v>
      </c>
      <c r="E151" s="61" t="n">
        <f aca="false">E149/E150*100</f>
        <v>195152.396231669</v>
      </c>
      <c r="F151" s="61" t="n">
        <f aca="false">F149/F150*100</f>
        <v>91939.1890248114</v>
      </c>
      <c r="G151" s="61" t="n">
        <f aca="false">G149/G150*100</f>
        <v>368025.441021603</v>
      </c>
      <c r="H151" s="61" t="n">
        <f aca="false">H149/H150*100</f>
        <v>85918.4851102392</v>
      </c>
      <c r="I151" s="61" t="n">
        <f aca="false">I149/I150*100</f>
        <v>100797.731733453</v>
      </c>
      <c r="J151" s="61" t="n">
        <f aca="false">J149/J150*100</f>
        <v>88288.2882290739</v>
      </c>
      <c r="K151" s="61" t="n">
        <f aca="false">K149/K150*100</f>
        <v>90248.4078217054</v>
      </c>
      <c r="L151" s="61" t="n">
        <f aca="false">L149/L150*100</f>
        <v>100270.173098029</v>
      </c>
      <c r="M151" s="61" t="n">
        <f aca="false">M149/M150*100</f>
        <v>112445.753800012</v>
      </c>
      <c r="N151" s="61" t="n">
        <f aca="false">N149/N150*100</f>
        <v>75965.4546763091</v>
      </c>
      <c r="O151" s="61" t="n">
        <f aca="false">O149/O150*100</f>
        <v>41360.8077708229</v>
      </c>
      <c r="P151" s="61" t="n">
        <f aca="false">P149/P150*100</f>
        <v>46725.8975351626</v>
      </c>
      <c r="Q151" s="61" t="n">
        <f aca="false">Q149/Q150*100</f>
        <v>158324.300716446</v>
      </c>
      <c r="R151" s="61" t="n">
        <f aca="false">R149/R150*100</f>
        <v>160719.200170283</v>
      </c>
      <c r="S151" s="61" t="n">
        <f aca="false">S149/S150*100</f>
        <v>110479.705594458</v>
      </c>
      <c r="T151" s="61" t="n">
        <f aca="false">T149/T150*100</f>
        <v>100717.352146967</v>
      </c>
      <c r="U151" s="61" t="n">
        <f aca="false">U149/U150*100</f>
        <v>96886.0119142844</v>
      </c>
      <c r="V151" s="61" t="n">
        <f aca="false">V149/V150*100</f>
        <v>106090.687845818</v>
      </c>
      <c r="W151" s="61" t="n">
        <f aca="false">W149/W150*100</f>
        <v>100787.04900633</v>
      </c>
      <c r="X151" s="61" t="n">
        <f aca="false">X149/X150*100</f>
        <v>119791.250066255</v>
      </c>
      <c r="Y151" s="55"/>
      <c r="Z151" s="69"/>
    </row>
  </sheetData>
  <mergeCells count="9">
    <mergeCell ref="A1:X1"/>
    <mergeCell ref="A2:X2"/>
    <mergeCell ref="AA36:AB36"/>
    <mergeCell ref="A39:X39"/>
    <mergeCell ref="A40:X40"/>
    <mergeCell ref="A77:X77"/>
    <mergeCell ref="A78:X78"/>
    <mergeCell ref="A115:X115"/>
    <mergeCell ref="A116:X116"/>
  </mergeCells>
  <printOptions headings="false" gridLines="false" gridLinesSet="true" horizontalCentered="false" verticalCentered="false"/>
  <pageMargins left="0.39375" right="0" top="0.747916666666667" bottom="0" header="0.511805555555555" footer="0.511805555555555"/>
  <pageSetup paperSize="5" scale="7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38" man="true" max="16383" min="0"/>
    <brk id="76" man="true" max="16383" min="0"/>
    <brk id="114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51"/>
  <sheetViews>
    <sheetView showFormulas="false" showGridLines="true" showRowColHeaders="true" showZeros="true" rightToLeft="false" tabSelected="false" showOutlineSymbols="true" defaultGridColor="true" view="normal" topLeftCell="A148" colorId="64" zoomScale="100" zoomScaleNormal="100" zoomScalePageLayoutView="100" workbookViewId="0">
      <selection pane="topLeft" activeCell="E6" activeCellId="0" sqref="E6"/>
    </sheetView>
  </sheetViews>
  <sheetFormatPr defaultRowHeight="13.8" zeroHeight="false" outlineLevelRow="0" outlineLevelCol="0"/>
  <cols>
    <col collapsed="false" customWidth="true" hidden="false" outlineLevel="0" max="1" min="1" style="44" width="5.28"/>
    <col collapsed="false" customWidth="true" hidden="false" outlineLevel="0" max="2" min="2" style="1" width="18.42"/>
    <col collapsed="false" customWidth="true" hidden="false" outlineLevel="0" max="3" min="3" style="44" width="9.85"/>
    <col collapsed="false" customWidth="true" hidden="false" outlineLevel="0" max="4" min="4" style="44" width="8.71"/>
    <col collapsed="false" customWidth="true" hidden="false" outlineLevel="0" max="5" min="5" style="44" width="9.85"/>
    <col collapsed="false" customWidth="true" hidden="false" outlineLevel="0" max="9" min="6" style="44" width="8.71"/>
    <col collapsed="false" customWidth="true" hidden="false" outlineLevel="0" max="10" min="10" style="44" width="9"/>
    <col collapsed="false" customWidth="true" hidden="false" outlineLevel="0" max="11" min="11" style="44" width="8.71"/>
    <col collapsed="false" customWidth="true" hidden="false" outlineLevel="0" max="13" min="12" style="44" width="8.86"/>
    <col collapsed="false" customWidth="true" hidden="false" outlineLevel="0" max="15" min="14" style="44" width="7.87"/>
    <col collapsed="false" customWidth="true" hidden="false" outlineLevel="0" max="16" min="16" style="44" width="7.57"/>
    <col collapsed="false" customWidth="true" hidden="false" outlineLevel="0" max="17" min="17" style="44" width="8.71"/>
    <col collapsed="false" customWidth="true" hidden="false" outlineLevel="0" max="18" min="18" style="44" width="8.86"/>
    <col collapsed="false" customWidth="true" hidden="false" outlineLevel="0" max="21" min="19" style="44" width="8.71"/>
    <col collapsed="false" customWidth="true" hidden="false" outlineLevel="0" max="22" min="22" style="44" width="8.86"/>
    <col collapsed="false" customWidth="true" hidden="false" outlineLevel="0" max="23" min="23" style="44" width="11.57"/>
    <col collapsed="false" customWidth="true" hidden="false" outlineLevel="0" max="24" min="24" style="46" width="10.71"/>
    <col collapsed="false" customWidth="true" hidden="false" outlineLevel="0" max="25" min="25" style="44" width="14.01"/>
    <col collapsed="false" customWidth="true" hidden="false" outlineLevel="0" max="26" min="26" style="44" width="12.86"/>
    <col collapsed="false" customWidth="false" hidden="false" outlineLevel="0" max="27" min="27" style="44" width="11.42"/>
    <col collapsed="false" customWidth="true" hidden="false" outlineLevel="0" max="1025" min="28" style="44" width="9.13"/>
  </cols>
  <sheetData>
    <row r="1" customFormat="false" ht="15" hidden="false" customHeight="true" outlineLevel="0" collapsed="false">
      <c r="A1" s="47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customFormat="false" ht="15" hidden="false" customHeight="true" outlineLevel="0" collapsed="false">
      <c r="A2" s="47" t="s">
        <v>68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AF2" s="48"/>
      <c r="AG2" s="48"/>
      <c r="AH2" s="48"/>
      <c r="AI2" s="48"/>
    </row>
    <row r="3" customFormat="false" ht="15" hidden="false" customHeight="true" outlineLevel="0" collapsed="false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9" t="s">
        <v>1</v>
      </c>
      <c r="AF3" s="50"/>
      <c r="AG3" s="50"/>
      <c r="AJ3" s="50"/>
      <c r="AK3" s="50"/>
      <c r="AL3" s="51"/>
      <c r="AM3" s="50"/>
    </row>
    <row r="4" s="35" customFormat="true" ht="15" hidden="false" customHeight="true" outlineLevel="0" collapsed="false">
      <c r="A4" s="8" t="s">
        <v>2</v>
      </c>
      <c r="B4" s="12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9" t="s">
        <v>25</v>
      </c>
      <c r="AF4" s="36"/>
      <c r="AG4" s="36"/>
      <c r="AJ4" s="36"/>
      <c r="AK4" s="36"/>
      <c r="AM4" s="36"/>
    </row>
    <row r="5" customFormat="false" ht="15" hidden="false" customHeight="true" outlineLevel="0" collapsed="false">
      <c r="A5" s="52" t="n">
        <v>1</v>
      </c>
      <c r="B5" s="20" t="s">
        <v>26</v>
      </c>
      <c r="C5" s="54" t="n">
        <f aca="false">C6+C7+C8+C9</f>
        <v>343720.833116504</v>
      </c>
      <c r="D5" s="54" t="n">
        <f aca="false">D6+D7+D8+D9</f>
        <v>594634.279279202</v>
      </c>
      <c r="E5" s="54" t="n">
        <f aca="false">E6+E7+E8+E9</f>
        <v>174754.28248588</v>
      </c>
      <c r="F5" s="54" t="n">
        <f aca="false">F6+F7+F8+F9</f>
        <v>416492.805706378</v>
      </c>
      <c r="G5" s="54" t="n">
        <f aca="false">G6+G7+G8+G9</f>
        <v>204652.88443346</v>
      </c>
      <c r="H5" s="54" t="n">
        <f aca="false">H6+H7+H8+H9</f>
        <v>615170.462624693</v>
      </c>
      <c r="I5" s="54" t="n">
        <f aca="false">I6+I7+I8+I9</f>
        <v>265723.49800479</v>
      </c>
      <c r="J5" s="54" t="n">
        <f aca="false">J6+J7+J8+J9</f>
        <v>555554.745727796</v>
      </c>
      <c r="K5" s="54" t="n">
        <f aca="false">K6+K7+K8+K9</f>
        <v>489518.661090893</v>
      </c>
      <c r="L5" s="54" t="n">
        <f aca="false">L6+L7+L8+L9</f>
        <v>637736.529709324</v>
      </c>
      <c r="M5" s="54" t="n">
        <f aca="false">M6+M7+M8+M9</f>
        <v>434179.411123263</v>
      </c>
      <c r="N5" s="54" t="n">
        <f aca="false">N6+N7+N8+N9</f>
        <v>255895.036868201</v>
      </c>
      <c r="O5" s="54" t="n">
        <f aca="false">O6+O7+O8+O9</f>
        <v>253926.230347931</v>
      </c>
      <c r="P5" s="54" t="n">
        <f aca="false">P6+P7+P8+P9</f>
        <v>246897.790454938</v>
      </c>
      <c r="Q5" s="54" t="n">
        <f aca="false">Q6+Q7+Q8+Q9</f>
        <v>253348.758992513</v>
      </c>
      <c r="R5" s="54" t="n">
        <f aca="false">R6+R7+R8+R9</f>
        <v>265914.832229288</v>
      </c>
      <c r="S5" s="54" t="n">
        <f aca="false">S6+S7+S8+S9</f>
        <v>213197.738432127</v>
      </c>
      <c r="T5" s="54" t="n">
        <f aca="false">T6+T7+T8+T9</f>
        <v>277772.465724386</v>
      </c>
      <c r="U5" s="54" t="n">
        <f aca="false">U6+U7+U8+U9</f>
        <v>664525.31363162</v>
      </c>
      <c r="V5" s="54" t="n">
        <f aca="false">V6+V7+V8+V9</f>
        <v>419071.929247447</v>
      </c>
      <c r="W5" s="54" t="n">
        <f aca="false">W6+W7+W8+W9</f>
        <v>435791.782871477</v>
      </c>
      <c r="X5" s="54" t="n">
        <f aca="false">SUM(C5:W5)</f>
        <v>8018480.27210211</v>
      </c>
      <c r="Y5" s="55"/>
      <c r="Z5" s="50"/>
      <c r="AF5" s="50"/>
      <c r="AG5" s="50"/>
      <c r="AH5" s="48"/>
      <c r="AI5" s="55"/>
      <c r="AJ5" s="50"/>
      <c r="AK5" s="50"/>
      <c r="AM5" s="50"/>
    </row>
    <row r="6" customFormat="false" ht="15" hidden="false" customHeight="true" outlineLevel="0" collapsed="false">
      <c r="A6" s="56" t="n">
        <v>1.1</v>
      </c>
      <c r="B6" s="17" t="s">
        <v>27</v>
      </c>
      <c r="C6" s="58" t="n">
        <v>197882.961622087</v>
      </c>
      <c r="D6" s="58" t="n">
        <v>352576.849376346</v>
      </c>
      <c r="E6" s="58" t="n">
        <v>51344.8630521474</v>
      </c>
      <c r="F6" s="58" t="n">
        <v>319595.746644118</v>
      </c>
      <c r="G6" s="58" t="n">
        <v>100226.096868092</v>
      </c>
      <c r="H6" s="58" t="n">
        <v>341226.458259779</v>
      </c>
      <c r="I6" s="58" t="n">
        <v>127744.697900121</v>
      </c>
      <c r="J6" s="58" t="n">
        <v>291602.098409423</v>
      </c>
      <c r="K6" s="58" t="n">
        <v>322027.056265074</v>
      </c>
      <c r="L6" s="58" t="n">
        <v>404083.862258575</v>
      </c>
      <c r="M6" s="58" t="n">
        <v>294663.255286974</v>
      </c>
      <c r="N6" s="58" t="n">
        <v>132147.397149002</v>
      </c>
      <c r="O6" s="58" t="n">
        <v>127768.219063639</v>
      </c>
      <c r="P6" s="58" t="n">
        <v>106224.587785689</v>
      </c>
      <c r="Q6" s="58" t="n">
        <v>42155.1170753001</v>
      </c>
      <c r="R6" s="58" t="n">
        <v>166375.379997151</v>
      </c>
      <c r="S6" s="58" t="n">
        <v>87986.646749647</v>
      </c>
      <c r="T6" s="58" t="n">
        <v>125909.513177877</v>
      </c>
      <c r="U6" s="58" t="n">
        <v>538695.001567422</v>
      </c>
      <c r="V6" s="58" t="n">
        <v>217929.837447107</v>
      </c>
      <c r="W6" s="58" t="n">
        <v>262869.490763583</v>
      </c>
      <c r="X6" s="59" t="n">
        <f aca="false">SUM(C6:W6)</f>
        <v>4611035.13671915</v>
      </c>
      <c r="Y6" s="55"/>
      <c r="Z6" s="50"/>
      <c r="AA6" s="55"/>
      <c r="AB6" s="48"/>
      <c r="AC6" s="55"/>
      <c r="AF6" s="50"/>
      <c r="AG6" s="50"/>
      <c r="AH6" s="48"/>
      <c r="AI6" s="55"/>
      <c r="AJ6" s="50"/>
      <c r="AK6" s="50"/>
      <c r="AM6" s="50"/>
    </row>
    <row r="7" customFormat="false" ht="15" hidden="false" customHeight="true" outlineLevel="0" collapsed="false">
      <c r="A7" s="56" t="n">
        <v>1.2</v>
      </c>
      <c r="B7" s="17" t="s">
        <v>28</v>
      </c>
      <c r="C7" s="58" t="n">
        <v>132682.03989784</v>
      </c>
      <c r="D7" s="58" t="n">
        <v>215792.708875245</v>
      </c>
      <c r="E7" s="58" t="n">
        <v>106427.079164596</v>
      </c>
      <c r="F7" s="58" t="n">
        <v>78090.0511581648</v>
      </c>
      <c r="G7" s="58" t="n">
        <v>82454.8045355627</v>
      </c>
      <c r="H7" s="58" t="n">
        <v>251416.591952893</v>
      </c>
      <c r="I7" s="58" t="n">
        <v>121280.528372797</v>
      </c>
      <c r="J7" s="58" t="n">
        <v>242771.903335173</v>
      </c>
      <c r="K7" s="58" t="n">
        <v>145757.212331743</v>
      </c>
      <c r="L7" s="58" t="n">
        <v>210505.624154627</v>
      </c>
      <c r="M7" s="58" t="n">
        <v>126661.841561276</v>
      </c>
      <c r="N7" s="58" t="n">
        <v>108943.035061555</v>
      </c>
      <c r="O7" s="58" t="n">
        <v>100874.467216114</v>
      </c>
      <c r="P7" s="58" t="n">
        <v>128132.933416041</v>
      </c>
      <c r="Q7" s="58" t="n">
        <v>127102.540369292</v>
      </c>
      <c r="R7" s="58" t="n">
        <v>84569.0225227835</v>
      </c>
      <c r="S7" s="58" t="n">
        <v>111252.218007767</v>
      </c>
      <c r="T7" s="58" t="n">
        <v>136417.308615057</v>
      </c>
      <c r="U7" s="58" t="n">
        <v>107560.943740689</v>
      </c>
      <c r="V7" s="58" t="n">
        <v>174390.69453643</v>
      </c>
      <c r="W7" s="58" t="n">
        <v>123575.586557313</v>
      </c>
      <c r="X7" s="59" t="n">
        <f aca="false">SUM(C7:W7)</f>
        <v>2916659.13538296</v>
      </c>
      <c r="Y7" s="55"/>
      <c r="Z7" s="50"/>
      <c r="AA7" s="55"/>
      <c r="AB7" s="48"/>
      <c r="AC7" s="55"/>
      <c r="AF7" s="50"/>
      <c r="AG7" s="50"/>
      <c r="AH7" s="48"/>
      <c r="AI7" s="55"/>
      <c r="AJ7" s="50"/>
      <c r="AK7" s="50"/>
      <c r="AM7" s="50"/>
    </row>
    <row r="8" customFormat="false" ht="15" hidden="false" customHeight="true" outlineLevel="0" collapsed="false">
      <c r="A8" s="56" t="n">
        <v>1.3</v>
      </c>
      <c r="B8" s="17" t="s">
        <v>29</v>
      </c>
      <c r="C8" s="58" t="n">
        <v>11044.3720136519</v>
      </c>
      <c r="D8" s="58" t="n">
        <v>19706.6245733788</v>
      </c>
      <c r="E8" s="58" t="n">
        <v>15158.9419795222</v>
      </c>
      <c r="F8" s="58" t="n">
        <v>12127.1535836177</v>
      </c>
      <c r="G8" s="58" t="n">
        <v>19273.5119453925</v>
      </c>
      <c r="H8" s="58" t="n">
        <v>13643.04778157</v>
      </c>
      <c r="I8" s="58" t="n">
        <v>8662.25255972696</v>
      </c>
      <c r="J8" s="58" t="n">
        <v>14942.385665529</v>
      </c>
      <c r="K8" s="58" t="n">
        <v>15592.0546075085</v>
      </c>
      <c r="L8" s="58" t="n">
        <v>16458.2798634812</v>
      </c>
      <c r="M8" s="58" t="n">
        <v>9745.03412969283</v>
      </c>
      <c r="N8" s="58" t="n">
        <v>12343.7098976109</v>
      </c>
      <c r="O8" s="58" t="n">
        <v>17107.9488054608</v>
      </c>
      <c r="P8" s="58" t="n">
        <v>6280.13310580205</v>
      </c>
      <c r="Q8" s="58" t="n">
        <v>83157.6245733788</v>
      </c>
      <c r="R8" s="58" t="n">
        <v>9095.36518771331</v>
      </c>
      <c r="S8" s="58" t="n">
        <v>10827.8156996587</v>
      </c>
      <c r="T8" s="58" t="n">
        <v>9961.59044368601</v>
      </c>
      <c r="U8" s="58" t="n">
        <v>10394.7030716724</v>
      </c>
      <c r="V8" s="58" t="n">
        <v>18190.7303754266</v>
      </c>
      <c r="W8" s="58" t="n">
        <v>46992.7201365188</v>
      </c>
      <c r="X8" s="59" t="n">
        <f aca="false">SUM(C8:W8)</f>
        <v>380706</v>
      </c>
      <c r="Y8" s="55"/>
      <c r="Z8" s="50"/>
      <c r="AA8" s="55"/>
      <c r="AB8" s="48"/>
      <c r="AC8" s="55"/>
      <c r="AF8" s="50"/>
      <c r="AG8" s="50"/>
      <c r="AH8" s="48"/>
      <c r="AI8" s="55"/>
      <c r="AJ8" s="50"/>
      <c r="AK8" s="50"/>
      <c r="AM8" s="50"/>
    </row>
    <row r="9" customFormat="false" ht="15" hidden="false" customHeight="true" outlineLevel="0" collapsed="false">
      <c r="A9" s="56" t="n">
        <v>1.4</v>
      </c>
      <c r="B9" s="17" t="s">
        <v>30</v>
      </c>
      <c r="C9" s="58" t="n">
        <v>2111.45958292492</v>
      </c>
      <c r="D9" s="58" t="n">
        <v>6558.09645423235</v>
      </c>
      <c r="E9" s="58" t="n">
        <v>1823.39828961449</v>
      </c>
      <c r="F9" s="58" t="n">
        <v>6679.85432047697</v>
      </c>
      <c r="G9" s="58" t="n">
        <v>2698.47108441319</v>
      </c>
      <c r="H9" s="58" t="n">
        <v>8884.36463045062</v>
      </c>
      <c r="I9" s="58" t="n">
        <v>8036.01917214464</v>
      </c>
      <c r="J9" s="58" t="n">
        <v>6238.35831767129</v>
      </c>
      <c r="K9" s="58" t="n">
        <v>6142.33788656781</v>
      </c>
      <c r="L9" s="58" t="n">
        <v>6688.76343264121</v>
      </c>
      <c r="M9" s="58" t="n">
        <v>3109.28014531982</v>
      </c>
      <c r="N9" s="58" t="n">
        <v>2460.89476003345</v>
      </c>
      <c r="O9" s="58" t="n">
        <v>8175.59526271773</v>
      </c>
      <c r="P9" s="58" t="n">
        <v>6260.13614740609</v>
      </c>
      <c r="Q9" s="58" t="n">
        <v>933.476974542054</v>
      </c>
      <c r="R9" s="58" t="n">
        <v>5875.0645216406</v>
      </c>
      <c r="S9" s="58" t="n">
        <v>3131.05797505463</v>
      </c>
      <c r="T9" s="58" t="n">
        <v>5484.05348776562</v>
      </c>
      <c r="U9" s="58" t="n">
        <v>7874.66525183673</v>
      </c>
      <c r="V9" s="58" t="n">
        <v>8560.66688848322</v>
      </c>
      <c r="W9" s="58" t="n">
        <v>2353.98541406257</v>
      </c>
      <c r="X9" s="59" t="n">
        <f aca="false">SUM(C9:W9)</f>
        <v>110080</v>
      </c>
      <c r="Y9" s="55"/>
      <c r="Z9" s="50"/>
      <c r="AA9" s="55"/>
      <c r="AB9" s="48"/>
      <c r="AC9" s="55"/>
      <c r="AF9" s="50"/>
      <c r="AG9" s="50"/>
      <c r="AH9" s="48"/>
      <c r="AI9" s="55"/>
      <c r="AJ9" s="50"/>
      <c r="AK9" s="50"/>
      <c r="AM9" s="50"/>
    </row>
    <row r="10" customFormat="false" ht="15" hidden="false" customHeight="true" outlineLevel="0" collapsed="false">
      <c r="A10" s="52" t="n">
        <v>2</v>
      </c>
      <c r="B10" s="17" t="s">
        <v>31</v>
      </c>
      <c r="C10" s="59" t="n">
        <v>188.069344355703</v>
      </c>
      <c r="D10" s="59" t="n">
        <v>171.733319169073</v>
      </c>
      <c r="E10" s="59" t="n">
        <v>11167.7921137261</v>
      </c>
      <c r="F10" s="59" t="n">
        <v>72.3159608680116</v>
      </c>
      <c r="G10" s="59" t="n">
        <v>1297.48367408037</v>
      </c>
      <c r="H10" s="59" t="n">
        <v>329.146984461163</v>
      </c>
      <c r="I10" s="59" t="n">
        <v>1001.38467362647</v>
      </c>
      <c r="J10" s="59" t="n">
        <v>290.767578008054</v>
      </c>
      <c r="K10" s="59" t="n">
        <v>153.893559446435</v>
      </c>
      <c r="L10" s="59" t="n">
        <v>920.285536036776</v>
      </c>
      <c r="M10" s="59" t="n">
        <v>130.243916289221</v>
      </c>
      <c r="N10" s="59" t="n">
        <v>305.599868658677</v>
      </c>
      <c r="O10" s="59" t="n">
        <v>0</v>
      </c>
      <c r="P10" s="59" t="n">
        <v>8536.42755463702</v>
      </c>
      <c r="Q10" s="59" t="n">
        <v>62.7809168783258</v>
      </c>
      <c r="R10" s="59" t="n">
        <v>6445.9631433069</v>
      </c>
      <c r="S10" s="59" t="n">
        <v>1135.25122311607</v>
      </c>
      <c r="T10" s="59" t="n">
        <v>1001.38467362647</v>
      </c>
      <c r="U10" s="59" t="n">
        <v>532.390377316581</v>
      </c>
      <c r="V10" s="59" t="n">
        <v>790.144147102282</v>
      </c>
      <c r="W10" s="59" t="n">
        <v>854.941435290255</v>
      </c>
      <c r="X10" s="59" t="n">
        <f aca="false">SUM(C10:W10)</f>
        <v>35387.9999999999</v>
      </c>
      <c r="Y10" s="55"/>
      <c r="Z10" s="50"/>
      <c r="AA10" s="55"/>
      <c r="AB10" s="48"/>
      <c r="AC10" s="55"/>
      <c r="AF10" s="50"/>
      <c r="AG10" s="50"/>
      <c r="AH10" s="48"/>
      <c r="AI10" s="55"/>
      <c r="AJ10" s="50"/>
      <c r="AK10" s="50"/>
      <c r="AM10" s="50"/>
    </row>
    <row r="11" customFormat="false" ht="15" hidden="false" customHeight="true" outlineLevel="0" collapsed="false">
      <c r="A11" s="60"/>
      <c r="B11" s="20" t="s">
        <v>32</v>
      </c>
      <c r="C11" s="61" t="n">
        <f aca="false">C5+C10</f>
        <v>343908.90246086</v>
      </c>
      <c r="D11" s="61" t="n">
        <f aca="false">D5+D10</f>
        <v>594806.012598371</v>
      </c>
      <c r="E11" s="61" t="n">
        <f aca="false">E5+E10</f>
        <v>185922.074599606</v>
      </c>
      <c r="F11" s="61" t="n">
        <f aca="false">F5+F10</f>
        <v>416565.121667246</v>
      </c>
      <c r="G11" s="61" t="n">
        <f aca="false">G5+G10</f>
        <v>205950.368107541</v>
      </c>
      <c r="H11" s="61" t="n">
        <f aca="false">H5+H10</f>
        <v>615499.609609154</v>
      </c>
      <c r="I11" s="61" t="n">
        <f aca="false">I5+I10</f>
        <v>266724.882678416</v>
      </c>
      <c r="J11" s="61" t="n">
        <f aca="false">J5+J10</f>
        <v>555845.513305804</v>
      </c>
      <c r="K11" s="61" t="n">
        <f aca="false">K5+K10</f>
        <v>489672.55465034</v>
      </c>
      <c r="L11" s="61" t="n">
        <f aca="false">L5+L10</f>
        <v>638656.815245361</v>
      </c>
      <c r="M11" s="61" t="n">
        <f aca="false">M5+M10</f>
        <v>434309.655039552</v>
      </c>
      <c r="N11" s="61" t="n">
        <f aca="false">N5+N10</f>
        <v>256200.63673686</v>
      </c>
      <c r="O11" s="61" t="n">
        <f aca="false">O5+O10</f>
        <v>253926.230347931</v>
      </c>
      <c r="P11" s="61" t="n">
        <f aca="false">P5+P10</f>
        <v>255434.218009575</v>
      </c>
      <c r="Q11" s="61" t="n">
        <f aca="false">Q5+Q10</f>
        <v>253411.539909391</v>
      </c>
      <c r="R11" s="61" t="n">
        <f aca="false">R5+R10</f>
        <v>272360.795372595</v>
      </c>
      <c r="S11" s="61" t="n">
        <f aca="false">S5+S10</f>
        <v>214332.989655243</v>
      </c>
      <c r="T11" s="61" t="n">
        <f aca="false">T5+T10</f>
        <v>278773.850398012</v>
      </c>
      <c r="U11" s="61" t="n">
        <f aca="false">U5+U10</f>
        <v>665057.704008937</v>
      </c>
      <c r="V11" s="61" t="n">
        <f aca="false">V5+V10</f>
        <v>419862.073394549</v>
      </c>
      <c r="W11" s="61" t="n">
        <f aca="false">W5+W10</f>
        <v>436646.724306768</v>
      </c>
      <c r="X11" s="54" t="n">
        <f aca="false">SUM(C11:W11)</f>
        <v>8053868.27210211</v>
      </c>
      <c r="Y11" s="55"/>
      <c r="Z11" s="50"/>
      <c r="AA11" s="55"/>
      <c r="AB11" s="48"/>
      <c r="AC11" s="55"/>
      <c r="AF11" s="50"/>
      <c r="AG11" s="50"/>
      <c r="AH11" s="48"/>
      <c r="AI11" s="55"/>
      <c r="AJ11" s="50"/>
      <c r="AK11" s="50"/>
      <c r="AM11" s="50"/>
    </row>
    <row r="12" customFormat="false" ht="15" hidden="false" customHeight="true" outlineLevel="0" collapsed="false">
      <c r="A12" s="52" t="n">
        <v>3</v>
      </c>
      <c r="B12" s="17" t="s">
        <v>33</v>
      </c>
      <c r="C12" s="58" t="n">
        <v>163318.811462547</v>
      </c>
      <c r="D12" s="58" t="n">
        <v>157427.300910964</v>
      </c>
      <c r="E12" s="58" t="n">
        <v>1980074.83322909</v>
      </c>
      <c r="F12" s="58" t="n">
        <v>46480.8125528658</v>
      </c>
      <c r="G12" s="58" t="n">
        <v>2530595.77007842</v>
      </c>
      <c r="H12" s="58" t="n">
        <v>154411.977848479</v>
      </c>
      <c r="I12" s="58" t="n">
        <v>307621.554387129</v>
      </c>
      <c r="J12" s="58" t="n">
        <v>143854.95227359</v>
      </c>
      <c r="K12" s="58" t="n">
        <v>38977.2388183639</v>
      </c>
      <c r="L12" s="58" t="n">
        <v>294635.642034957</v>
      </c>
      <c r="M12" s="58" t="n">
        <v>45027.439360803</v>
      </c>
      <c r="N12" s="58" t="n">
        <v>47995.1894336329</v>
      </c>
      <c r="O12" s="58" t="n">
        <v>16537.5036540566</v>
      </c>
      <c r="P12" s="58" t="n">
        <v>61672.3533248258</v>
      </c>
      <c r="Q12" s="58" t="n">
        <v>123980.866984678</v>
      </c>
      <c r="R12" s="58" t="n">
        <v>477831.335299082</v>
      </c>
      <c r="S12" s="58" t="n">
        <v>270379.942089187</v>
      </c>
      <c r="T12" s="58" t="n">
        <v>179312.532310517</v>
      </c>
      <c r="U12" s="58" t="n">
        <v>88053.4461835298</v>
      </c>
      <c r="V12" s="58" t="n">
        <v>438441.642475847</v>
      </c>
      <c r="W12" s="58" t="n">
        <v>404369.355287429</v>
      </c>
      <c r="X12" s="59" t="n">
        <f aca="false">SUM(C12:W12)</f>
        <v>7971000.49999999</v>
      </c>
      <c r="Y12" s="55"/>
      <c r="Z12" s="50"/>
      <c r="AA12" s="55"/>
      <c r="AB12" s="48"/>
      <c r="AC12" s="55"/>
      <c r="AF12" s="50"/>
      <c r="AG12" s="50"/>
      <c r="AH12" s="48"/>
      <c r="AI12" s="55"/>
      <c r="AJ12" s="50"/>
      <c r="AK12" s="50"/>
      <c r="AM12" s="50"/>
    </row>
    <row r="13" customFormat="false" ht="15" hidden="false" customHeight="true" outlineLevel="0" collapsed="false">
      <c r="A13" s="52" t="n">
        <v>4</v>
      </c>
      <c r="B13" s="17" t="s">
        <v>34</v>
      </c>
      <c r="C13" s="58" t="n">
        <v>43300.2459515806</v>
      </c>
      <c r="D13" s="58" t="n">
        <v>64235.5638204656</v>
      </c>
      <c r="E13" s="58" t="n">
        <v>85221.3697996568</v>
      </c>
      <c r="F13" s="58" t="n">
        <v>38754.8038224342</v>
      </c>
      <c r="G13" s="58" t="n">
        <v>130501.09910501</v>
      </c>
      <c r="H13" s="58" t="n">
        <v>53357.6885724887</v>
      </c>
      <c r="I13" s="58" t="n">
        <v>38235.5859003684</v>
      </c>
      <c r="J13" s="58" t="n">
        <v>47828.7182329319</v>
      </c>
      <c r="K13" s="58" t="n">
        <v>51008.0185396537</v>
      </c>
      <c r="L13" s="58" t="n">
        <v>67548.5618074848</v>
      </c>
      <c r="M13" s="58" t="n">
        <v>45600.3243585465</v>
      </c>
      <c r="N13" s="58" t="n">
        <v>39816.0177405901</v>
      </c>
      <c r="O13" s="58" t="n">
        <v>20848.4931885759</v>
      </c>
      <c r="P13" s="58" t="n">
        <v>24600.2931571141</v>
      </c>
      <c r="Q13" s="58" t="n">
        <v>24435.4218647296</v>
      </c>
      <c r="R13" s="58" t="n">
        <v>64718.7954945718</v>
      </c>
      <c r="S13" s="58" t="n">
        <v>41378.5398147435</v>
      </c>
      <c r="T13" s="58" t="n">
        <v>40863.1428525734</v>
      </c>
      <c r="U13" s="58" t="n">
        <v>52866.0157586446</v>
      </c>
      <c r="V13" s="58" t="n">
        <v>99023.7553931821</v>
      </c>
      <c r="W13" s="58" t="n">
        <v>48611.4448246539</v>
      </c>
      <c r="X13" s="59" t="n">
        <f aca="false">SUM(C13:W13)</f>
        <v>1122753.9</v>
      </c>
      <c r="Y13" s="55"/>
      <c r="Z13" s="50"/>
      <c r="AA13" s="55"/>
      <c r="AB13" s="48"/>
      <c r="AC13" s="55"/>
      <c r="AF13" s="50"/>
      <c r="AG13" s="50"/>
      <c r="AH13" s="48"/>
      <c r="AI13" s="55"/>
      <c r="AJ13" s="50"/>
      <c r="AK13" s="50"/>
      <c r="AM13" s="50"/>
    </row>
    <row r="14" customFormat="false" ht="15" hidden="false" customHeight="true" outlineLevel="0" collapsed="false">
      <c r="A14" s="52" t="n">
        <v>5</v>
      </c>
      <c r="B14" s="17" t="s">
        <v>35</v>
      </c>
      <c r="C14" s="58" t="n">
        <v>66599.5427076064</v>
      </c>
      <c r="D14" s="58" t="n">
        <v>124123.140055827</v>
      </c>
      <c r="E14" s="58" t="n">
        <v>417876.97718074</v>
      </c>
      <c r="F14" s="58" t="n">
        <v>150839.655268667</v>
      </c>
      <c r="G14" s="58" t="n">
        <v>328779.316399162</v>
      </c>
      <c r="H14" s="58" t="n">
        <v>182030.228053036</v>
      </c>
      <c r="I14" s="58" t="n">
        <v>91654.2651081647</v>
      </c>
      <c r="J14" s="58" t="n">
        <v>245434.015352408</v>
      </c>
      <c r="K14" s="58" t="n">
        <v>297077.422749477</v>
      </c>
      <c r="L14" s="58" t="n">
        <v>110061.816259595</v>
      </c>
      <c r="M14" s="58" t="n">
        <v>328523.655966504</v>
      </c>
      <c r="N14" s="58" t="n">
        <v>170525.508583391</v>
      </c>
      <c r="O14" s="58" t="n">
        <v>73246.7139567341</v>
      </c>
      <c r="P14" s="58" t="n">
        <v>85007.0938590369</v>
      </c>
      <c r="Q14" s="58" t="n">
        <v>52154.7282623866</v>
      </c>
      <c r="R14" s="58" t="n">
        <v>243900.052756455</v>
      </c>
      <c r="S14" s="58" t="n">
        <v>170142.017934403</v>
      </c>
      <c r="T14" s="58" t="n">
        <v>125401.442219121</v>
      </c>
      <c r="U14" s="58" t="n">
        <v>198775.986392184</v>
      </c>
      <c r="V14" s="58" t="n">
        <v>150839.655268667</v>
      </c>
      <c r="W14" s="58" t="n">
        <v>50620.7656664341</v>
      </c>
      <c r="X14" s="59" t="n">
        <f aca="false">SUM(C14:W14)</f>
        <v>3663614</v>
      </c>
      <c r="Y14" s="55"/>
      <c r="Z14" s="50"/>
      <c r="AA14" s="55"/>
      <c r="AB14" s="48"/>
      <c r="AC14" s="55"/>
      <c r="AF14" s="50"/>
      <c r="AG14" s="50"/>
      <c r="AH14" s="48"/>
      <c r="AI14" s="55"/>
      <c r="AJ14" s="50"/>
      <c r="AK14" s="50"/>
      <c r="AM14" s="50"/>
    </row>
    <row r="15" customFormat="false" ht="15" hidden="false" customHeight="true" outlineLevel="0" collapsed="false">
      <c r="A15" s="60"/>
      <c r="B15" s="20" t="s">
        <v>36</v>
      </c>
      <c r="C15" s="61" t="n">
        <f aca="false">C12+C13+C14</f>
        <v>273218.600121734</v>
      </c>
      <c r="D15" s="61" t="n">
        <f aca="false">D12+D13+D14</f>
        <v>345786.004787257</v>
      </c>
      <c r="E15" s="61" t="n">
        <f aca="false">E12+E13+E14</f>
        <v>2483173.18020949</v>
      </c>
      <c r="F15" s="61" t="n">
        <f aca="false">F12+F13+F14</f>
        <v>236075.271643967</v>
      </c>
      <c r="G15" s="61" t="n">
        <f aca="false">G12+G13+G14</f>
        <v>2989876.18558259</v>
      </c>
      <c r="H15" s="61" t="n">
        <f aca="false">H12+H13+H14</f>
        <v>389799.894474004</v>
      </c>
      <c r="I15" s="61" t="n">
        <f aca="false">I12+I13+I14</f>
        <v>437511.405395662</v>
      </c>
      <c r="J15" s="61" t="n">
        <f aca="false">J12+J13+J14</f>
        <v>437117.68585893</v>
      </c>
      <c r="K15" s="61" t="n">
        <f aca="false">K12+K13+K14</f>
        <v>387062.680107495</v>
      </c>
      <c r="L15" s="61" t="n">
        <f aca="false">L12+L13+L14</f>
        <v>472246.020102037</v>
      </c>
      <c r="M15" s="61" t="n">
        <f aca="false">M12+M13+M14</f>
        <v>419151.419685854</v>
      </c>
      <c r="N15" s="61" t="n">
        <f aca="false">N12+N13+N14</f>
        <v>258336.715757614</v>
      </c>
      <c r="O15" s="61" t="n">
        <f aca="false">O12+O13+O14</f>
        <v>110632.710799367</v>
      </c>
      <c r="P15" s="61" t="n">
        <f aca="false">P12+P13+P14</f>
        <v>171279.740340977</v>
      </c>
      <c r="Q15" s="61" t="n">
        <f aca="false">Q12+Q13+Q14</f>
        <v>200571.017111794</v>
      </c>
      <c r="R15" s="61" t="n">
        <f aca="false">R12+R13+R14</f>
        <v>786450.183550109</v>
      </c>
      <c r="S15" s="61" t="n">
        <f aca="false">S12+S13+S14</f>
        <v>481900.499838334</v>
      </c>
      <c r="T15" s="61" t="n">
        <f aca="false">T12+T13+T14</f>
        <v>345577.117382211</v>
      </c>
      <c r="U15" s="61" t="n">
        <f aca="false">U12+U13+U14</f>
        <v>339695.448334358</v>
      </c>
      <c r="V15" s="61" t="n">
        <f aca="false">V12+V13+V14</f>
        <v>688305.053137696</v>
      </c>
      <c r="W15" s="61" t="n">
        <f aca="false">W12+W13+W14</f>
        <v>503601.565778517</v>
      </c>
      <c r="X15" s="54" t="n">
        <f aca="false">SUM(C15:W15)</f>
        <v>12757368.4</v>
      </c>
      <c r="Y15" s="55"/>
      <c r="Z15" s="50"/>
      <c r="AA15" s="55"/>
      <c r="AB15" s="48"/>
      <c r="AC15" s="55"/>
      <c r="AF15" s="50"/>
      <c r="AG15" s="50"/>
      <c r="AH15" s="48"/>
      <c r="AI15" s="55"/>
      <c r="AJ15" s="50"/>
      <c r="AK15" s="50"/>
      <c r="AM15" s="50"/>
    </row>
    <row r="16" customFormat="false" ht="15" hidden="false" customHeight="true" outlineLevel="0" collapsed="false">
      <c r="A16" s="60" t="n">
        <v>6</v>
      </c>
      <c r="B16" s="20" t="s">
        <v>37</v>
      </c>
      <c r="C16" s="61" t="n">
        <f aca="false">C17+C18</f>
        <v>410512.814580216</v>
      </c>
      <c r="D16" s="61" t="n">
        <f aca="false">D17+D18</f>
        <v>54630.4239822885</v>
      </c>
      <c r="E16" s="61" t="n">
        <f aca="false">E17+E18</f>
        <v>878548.245229838</v>
      </c>
      <c r="F16" s="61" t="n">
        <f aca="false">F17+F18</f>
        <v>42706.6634473703</v>
      </c>
      <c r="G16" s="61" t="n">
        <f aca="false">G17+G18</f>
        <v>1253405.14374115</v>
      </c>
      <c r="H16" s="61" t="n">
        <f aca="false">H17+H18</f>
        <v>105747.146525654</v>
      </c>
      <c r="I16" s="61" t="n">
        <f aca="false">I17+I18</f>
        <v>109150.971963696</v>
      </c>
      <c r="J16" s="61" t="n">
        <f aca="false">J17+J18</f>
        <v>41255.9570147654</v>
      </c>
      <c r="K16" s="61" t="n">
        <f aca="false">K17+K18</f>
        <v>43939.2289412026</v>
      </c>
      <c r="L16" s="61" t="n">
        <f aca="false">L17+L18</f>
        <v>242856.359815508</v>
      </c>
      <c r="M16" s="61" t="n">
        <f aca="false">M17+M18</f>
        <v>50097.965378257</v>
      </c>
      <c r="N16" s="61" t="n">
        <f aca="false">N17+N18</f>
        <v>13238.2089072606</v>
      </c>
      <c r="O16" s="61" t="n">
        <f aca="false">O17+O18</f>
        <v>24790.7172304074</v>
      </c>
      <c r="P16" s="61" t="n">
        <f aca="false">P17+P18</f>
        <v>42378.7787710543</v>
      </c>
      <c r="Q16" s="61" t="n">
        <f aca="false">Q17+Q18</f>
        <v>108315.934354364</v>
      </c>
      <c r="R16" s="61" t="n">
        <f aca="false">R17+R18</f>
        <v>814666.642028522</v>
      </c>
      <c r="S16" s="61" t="n">
        <f aca="false">S17+S18</f>
        <v>144323.499690103</v>
      </c>
      <c r="T16" s="61" t="n">
        <f aca="false">T17+T18</f>
        <v>106009.41177738</v>
      </c>
      <c r="U16" s="61" t="n">
        <f aca="false">U17+U18</f>
        <v>68395.8774526142</v>
      </c>
      <c r="V16" s="61" t="n">
        <f aca="false">V17+V18</f>
        <v>304053.223988294</v>
      </c>
      <c r="W16" s="61" t="n">
        <f aca="false">W17+W18</f>
        <v>61368.0851800575</v>
      </c>
      <c r="X16" s="54" t="n">
        <f aca="false">SUM(C16:W16)</f>
        <v>4920391.3</v>
      </c>
      <c r="Y16" s="55"/>
      <c r="Z16" s="50"/>
      <c r="AA16" s="55"/>
      <c r="AB16" s="48"/>
      <c r="AC16" s="55"/>
      <c r="AF16" s="50"/>
      <c r="AG16" s="50"/>
      <c r="AH16" s="48"/>
      <c r="AI16" s="55"/>
      <c r="AJ16" s="50"/>
      <c r="AK16" s="50"/>
      <c r="AM16" s="50"/>
    </row>
    <row r="17" customFormat="false" ht="15" hidden="false" customHeight="true" outlineLevel="0" collapsed="false">
      <c r="A17" s="56" t="n">
        <v>6.1</v>
      </c>
      <c r="B17" s="17" t="s">
        <v>38</v>
      </c>
      <c r="C17" s="58" t="n">
        <v>403208.482517481</v>
      </c>
      <c r="D17" s="58" t="n">
        <v>49798.0632874359</v>
      </c>
      <c r="E17" s="58" t="n">
        <v>870871.973030732</v>
      </c>
      <c r="F17" s="58" t="n">
        <v>39382.0908438068</v>
      </c>
      <c r="G17" s="58" t="n">
        <v>1226370.81798291</v>
      </c>
      <c r="H17" s="58" t="n">
        <v>97337.0078267079</v>
      </c>
      <c r="I17" s="58" t="n">
        <v>102704.963292587</v>
      </c>
      <c r="J17" s="58" t="n">
        <v>36449.3460216615</v>
      </c>
      <c r="K17" s="58" t="n">
        <v>40471.6024390348</v>
      </c>
      <c r="L17" s="58" t="n">
        <v>235118.574440002</v>
      </c>
      <c r="M17" s="58" t="n">
        <v>42443.1512639419</v>
      </c>
      <c r="N17" s="58" t="n">
        <v>9048.16021714119</v>
      </c>
      <c r="O17" s="58" t="n">
        <v>20374.6433804932</v>
      </c>
      <c r="P17" s="58" t="n">
        <v>37512.0851405366</v>
      </c>
      <c r="Q17" s="58" t="n">
        <v>104359.06351897</v>
      </c>
      <c r="R17" s="58" t="n">
        <v>808920.166921588</v>
      </c>
      <c r="S17" s="58" t="n">
        <v>138175.043128091</v>
      </c>
      <c r="T17" s="58" t="n">
        <v>100287.255833209</v>
      </c>
      <c r="U17" s="58" t="n">
        <v>61778.2041031801</v>
      </c>
      <c r="V17" s="58" t="n">
        <v>296139.482317505</v>
      </c>
      <c r="W17" s="58" t="n">
        <v>52151.4224929837</v>
      </c>
      <c r="X17" s="59" t="n">
        <f aca="false">SUM(C17:W17)</f>
        <v>4772901.6</v>
      </c>
      <c r="Y17" s="55"/>
      <c r="Z17" s="50"/>
      <c r="AA17" s="55"/>
      <c r="AB17" s="48"/>
      <c r="AC17" s="55"/>
      <c r="AF17" s="50"/>
      <c r="AG17" s="50"/>
      <c r="AH17" s="48"/>
      <c r="AI17" s="55"/>
      <c r="AJ17" s="50"/>
      <c r="AK17" s="50"/>
      <c r="AM17" s="50"/>
    </row>
    <row r="18" customFormat="false" ht="15" hidden="false" customHeight="true" outlineLevel="0" collapsed="false">
      <c r="A18" s="56" t="n">
        <v>6.2</v>
      </c>
      <c r="B18" s="17" t="s">
        <v>39</v>
      </c>
      <c r="C18" s="58" t="n">
        <v>7304.3320627346</v>
      </c>
      <c r="D18" s="58" t="n">
        <v>4832.36069485262</v>
      </c>
      <c r="E18" s="58" t="n">
        <v>7676.27219910573</v>
      </c>
      <c r="F18" s="58" t="n">
        <v>3324.5726035635</v>
      </c>
      <c r="G18" s="58" t="n">
        <v>27034.3257582371</v>
      </c>
      <c r="H18" s="58" t="n">
        <v>8410.13869894569</v>
      </c>
      <c r="I18" s="58" t="n">
        <v>6446.00867110891</v>
      </c>
      <c r="J18" s="58" t="n">
        <v>4806.61099310385</v>
      </c>
      <c r="K18" s="58" t="n">
        <v>3467.62650216778</v>
      </c>
      <c r="L18" s="58" t="n">
        <v>7737.78537550557</v>
      </c>
      <c r="M18" s="58" t="n">
        <v>7654.81411431509</v>
      </c>
      <c r="N18" s="58" t="n">
        <v>4190.0486901194</v>
      </c>
      <c r="O18" s="58" t="n">
        <v>4416.07384991416</v>
      </c>
      <c r="P18" s="58" t="n">
        <v>4866.69363051765</v>
      </c>
      <c r="Q18" s="58" t="n">
        <v>3956.87083539442</v>
      </c>
      <c r="R18" s="58" t="n">
        <v>5746.47510693398</v>
      </c>
      <c r="S18" s="58" t="n">
        <v>6148.45656201201</v>
      </c>
      <c r="T18" s="58" t="n">
        <v>5722.15594417125</v>
      </c>
      <c r="U18" s="58" t="n">
        <v>6617.67334943405</v>
      </c>
      <c r="V18" s="58" t="n">
        <v>7913.74167078884</v>
      </c>
      <c r="W18" s="58" t="n">
        <v>9216.66268707384</v>
      </c>
      <c r="X18" s="59" t="n">
        <f aca="false">SUM(C18:W18)</f>
        <v>147489.7</v>
      </c>
      <c r="Y18" s="55"/>
      <c r="Z18" s="50"/>
      <c r="AA18" s="55"/>
      <c r="AB18" s="48"/>
      <c r="AC18" s="55"/>
      <c r="AF18" s="50"/>
      <c r="AG18" s="50"/>
      <c r="AH18" s="48"/>
      <c r="AI18" s="55"/>
      <c r="AJ18" s="50"/>
      <c r="AK18" s="50"/>
      <c r="AM18" s="50"/>
    </row>
    <row r="19" customFormat="false" ht="15" hidden="false" customHeight="true" outlineLevel="0" collapsed="false">
      <c r="A19" s="60" t="n">
        <v>7</v>
      </c>
      <c r="B19" s="20" t="s">
        <v>60</v>
      </c>
      <c r="C19" s="61" t="n">
        <f aca="false">C21+C22+C23+C24+C25</f>
        <v>134938.103181832</v>
      </c>
      <c r="D19" s="61" t="n">
        <f aca="false">D21+D22+D23+D24+D25</f>
        <v>63399.9948879601</v>
      </c>
      <c r="E19" s="61" t="n">
        <f aca="false">E21+E22+E23+E24+E25</f>
        <v>409842.635965774</v>
      </c>
      <c r="F19" s="61" t="n">
        <f aca="false">F21+F22+F23+F24+F25</f>
        <v>48332.9373105121</v>
      </c>
      <c r="G19" s="61" t="n">
        <f aca="false">G21+G22+G23+G24+G25</f>
        <v>563377.123094254</v>
      </c>
      <c r="H19" s="61" t="n">
        <f aca="false">H21+H22+H23+H24+H25</f>
        <v>88799.1090299536</v>
      </c>
      <c r="I19" s="61" t="n">
        <f aca="false">I21+I22+I23+I24+I25</f>
        <v>81922.333866639</v>
      </c>
      <c r="J19" s="61" t="n">
        <f aca="false">J21+J22+J23+J24+J25</f>
        <v>73874.2320166547</v>
      </c>
      <c r="K19" s="61" t="n">
        <f aca="false">K21+K22+K23+K24+K25</f>
        <v>33135.7658523391</v>
      </c>
      <c r="L19" s="61" t="n">
        <f aca="false">L21+L22+L23+L24+L25</f>
        <v>93150.5787762512</v>
      </c>
      <c r="M19" s="61" t="n">
        <f aca="false">M21+M22+M23+M24+M25</f>
        <v>42826.0315609256</v>
      </c>
      <c r="N19" s="61" t="n">
        <f aca="false">N21+N22+N23+N24+N25</f>
        <v>48972.3525011827</v>
      </c>
      <c r="O19" s="61" t="n">
        <f aca="false">O21+O22+O23+O24+O25</f>
        <v>33144.9376718306</v>
      </c>
      <c r="P19" s="61" t="n">
        <f aca="false">P21+P22+P23+P24+P25</f>
        <v>35292.97476513</v>
      </c>
      <c r="Q19" s="61" t="n">
        <f aca="false">Q21+Q22+Q23+Q24+Q25</f>
        <v>79061.4772398546</v>
      </c>
      <c r="R19" s="61" t="n">
        <f aca="false">R21+R22+R23+R24+R25</f>
        <v>86536.6656322403</v>
      </c>
      <c r="S19" s="61" t="n">
        <f aca="false">S21+S22+S23+S24+S25</f>
        <v>107491.508130577</v>
      </c>
      <c r="T19" s="61" t="n">
        <f aca="false">T21+T22+T23+T24+T25</f>
        <v>137251.246165561</v>
      </c>
      <c r="U19" s="61" t="n">
        <f aca="false">U21+U22+U23+U24+U25</f>
        <v>36706.8344884036</v>
      </c>
      <c r="V19" s="61" t="n">
        <f aca="false">V21+V22+V23+V24+V25</f>
        <v>86210.7375840228</v>
      </c>
      <c r="W19" s="61" t="n">
        <f aca="false">W21+W22+W23+W24+W25</f>
        <v>225055.654666207</v>
      </c>
      <c r="X19" s="54" t="n">
        <f aca="false">SUM(C19:W19)</f>
        <v>2509323.2343881</v>
      </c>
      <c r="Y19" s="55"/>
      <c r="Z19" s="50"/>
      <c r="AA19" s="55"/>
      <c r="AB19" s="48"/>
      <c r="AC19" s="55"/>
      <c r="AF19" s="50"/>
      <c r="AG19" s="50"/>
      <c r="AH19" s="48"/>
      <c r="AI19" s="55"/>
      <c r="AJ19" s="50"/>
      <c r="AK19" s="50"/>
      <c r="AM19" s="50"/>
    </row>
    <row r="20" customFormat="false" ht="15" hidden="false" customHeight="true" outlineLevel="0" collapsed="false">
      <c r="A20" s="62"/>
      <c r="B20" s="20" t="s">
        <v>61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54"/>
      <c r="Y20" s="55"/>
      <c r="Z20" s="50"/>
      <c r="AA20" s="55"/>
      <c r="AB20" s="48"/>
      <c r="AC20" s="55"/>
      <c r="AF20" s="50"/>
      <c r="AG20" s="50"/>
      <c r="AH20" s="48"/>
      <c r="AI20" s="55"/>
      <c r="AJ20" s="50"/>
      <c r="AK20" s="50"/>
      <c r="AM20" s="50"/>
    </row>
    <row r="21" customFormat="false" ht="15" hidden="false" customHeight="true" outlineLevel="0" collapsed="false">
      <c r="A21" s="56" t="n">
        <v>7.1</v>
      </c>
      <c r="B21" s="17" t="s">
        <v>42</v>
      </c>
      <c r="C21" s="58" t="n">
        <v>10554.9911934406</v>
      </c>
      <c r="D21" s="58" t="n">
        <v>9988.62581232918</v>
      </c>
      <c r="E21" s="58" t="n">
        <v>16965.2175523838</v>
      </c>
      <c r="F21" s="58" t="n">
        <v>7774.65204980261</v>
      </c>
      <c r="G21" s="58" t="n">
        <v>4711.13021560887</v>
      </c>
      <c r="H21" s="58" t="n">
        <v>3964.55766778014</v>
      </c>
      <c r="I21" s="58" t="n">
        <v>7877.62757364106</v>
      </c>
      <c r="J21" s="58" t="n">
        <v>27031.0750075919</v>
      </c>
      <c r="K21" s="58" t="n">
        <v>4659.64245368965</v>
      </c>
      <c r="L21" s="58" t="n">
        <v>11456.027027027</v>
      </c>
      <c r="M21" s="58" t="n">
        <v>6796.38457333738</v>
      </c>
      <c r="N21" s="58" t="n">
        <v>9396.51655025812</v>
      </c>
      <c r="O21" s="58" t="n">
        <v>0</v>
      </c>
      <c r="P21" s="58" t="n">
        <v>11584.7464318251</v>
      </c>
      <c r="Q21" s="58" t="n">
        <v>31587.7419374431</v>
      </c>
      <c r="R21" s="58" t="n">
        <v>23890.3215305193</v>
      </c>
      <c r="S21" s="58" t="n">
        <v>30506.4989371394</v>
      </c>
      <c r="T21" s="58" t="n">
        <v>18793.0331005162</v>
      </c>
      <c r="U21" s="58" t="n">
        <v>3810.09438202247</v>
      </c>
      <c r="V21" s="58" t="n">
        <v>11713.4658366231</v>
      </c>
      <c r="W21" s="58" t="n">
        <v>170810.7</v>
      </c>
      <c r="X21" s="59" t="n">
        <f aca="false">SUM(C21:W21)</f>
        <v>423873.049832979</v>
      </c>
      <c r="Y21" s="55"/>
      <c r="Z21" s="50"/>
      <c r="AA21" s="55"/>
      <c r="AB21" s="48"/>
      <c r="AC21" s="55"/>
      <c r="AF21" s="50"/>
      <c r="AG21" s="50"/>
      <c r="AH21" s="48"/>
      <c r="AI21" s="55"/>
      <c r="AJ21" s="50"/>
      <c r="AK21" s="50"/>
      <c r="AM21" s="50"/>
    </row>
    <row r="22" customFormat="false" ht="15" hidden="false" customHeight="true" outlineLevel="0" collapsed="false">
      <c r="A22" s="56" t="n">
        <v>7.2</v>
      </c>
      <c r="B22" s="17" t="s">
        <v>43</v>
      </c>
      <c r="C22" s="58" t="n">
        <v>91992.7549971812</v>
      </c>
      <c r="D22" s="58" t="n">
        <v>42951.6381465376</v>
      </c>
      <c r="E22" s="58" t="n">
        <v>345928.324877172</v>
      </c>
      <c r="F22" s="58" t="n">
        <v>20286.8390348617</v>
      </c>
      <c r="G22" s="58" t="n">
        <v>279209.555549846</v>
      </c>
      <c r="H22" s="58" t="n">
        <v>58334.1129163548</v>
      </c>
      <c r="I22" s="58" t="n">
        <v>62682.6569129699</v>
      </c>
      <c r="J22" s="58" t="n">
        <v>37182.5878087598</v>
      </c>
      <c r="K22" s="58" t="n">
        <v>19947.8162822353</v>
      </c>
      <c r="L22" s="58" t="n">
        <v>57998.2989451901</v>
      </c>
      <c r="M22" s="58" t="n">
        <v>24918.8094337203</v>
      </c>
      <c r="N22" s="58" t="n">
        <v>28733.262336033</v>
      </c>
      <c r="O22" s="58" t="n">
        <v>26659.6816197088</v>
      </c>
      <c r="P22" s="58" t="n">
        <v>17865.891449567</v>
      </c>
      <c r="Q22" s="58" t="n">
        <v>35673.1852762679</v>
      </c>
      <c r="R22" s="58" t="n">
        <v>40718.3553622997</v>
      </c>
      <c r="S22" s="58" t="n">
        <v>56554.6041091983</v>
      </c>
      <c r="T22" s="58" t="n">
        <v>92064.7183461371</v>
      </c>
      <c r="U22" s="58" t="n">
        <v>20784.6986686615</v>
      </c>
      <c r="V22" s="58" t="n">
        <v>48430.5064885793</v>
      </c>
      <c r="W22" s="58" t="n">
        <v>39952.0868936375</v>
      </c>
      <c r="X22" s="59" t="n">
        <f aca="false">SUM(C22:W22)</f>
        <v>1448870.38545492</v>
      </c>
      <c r="Y22" s="55"/>
      <c r="Z22" s="50"/>
      <c r="AA22" s="55"/>
      <c r="AB22" s="48"/>
      <c r="AC22" s="55"/>
      <c r="AF22" s="50"/>
      <c r="AG22" s="50"/>
      <c r="AH22" s="48"/>
      <c r="AI22" s="55"/>
      <c r="AJ22" s="50"/>
      <c r="AK22" s="50"/>
      <c r="AM22" s="50"/>
    </row>
    <row r="23" customFormat="false" ht="15" hidden="false" customHeight="true" outlineLevel="0" collapsed="false">
      <c r="A23" s="56" t="n">
        <v>7.3</v>
      </c>
      <c r="B23" s="17" t="s">
        <v>44</v>
      </c>
      <c r="C23" s="58" t="n">
        <v>9845.11267331225</v>
      </c>
      <c r="D23" s="58" t="n">
        <v>3638.88036252192</v>
      </c>
      <c r="E23" s="58" t="n">
        <v>39559.8192155666</v>
      </c>
      <c r="F23" s="58" t="n">
        <v>1616.1490694175</v>
      </c>
      <c r="G23" s="58" t="n">
        <v>31650.0949340259</v>
      </c>
      <c r="H23" s="58" t="n">
        <v>5652.65340933579</v>
      </c>
      <c r="I23" s="58" t="n">
        <v>6698.32506725066</v>
      </c>
      <c r="J23" s="58" t="n">
        <v>3420.82850394971</v>
      </c>
      <c r="K23" s="58" t="n">
        <v>1571.35783796476</v>
      </c>
      <c r="L23" s="58" t="n">
        <v>5925.47272818429</v>
      </c>
      <c r="M23" s="58" t="n">
        <v>2040.64778568551</v>
      </c>
      <c r="N23" s="58" t="n">
        <v>2785.60740334722</v>
      </c>
      <c r="O23" s="58" t="n">
        <v>2865.01004092253</v>
      </c>
      <c r="P23" s="58" t="n">
        <v>1520.05151830071</v>
      </c>
      <c r="Q23" s="58" t="n">
        <v>4157.64426134729</v>
      </c>
      <c r="R23" s="58" t="n">
        <v>4121.60767967849</v>
      </c>
      <c r="S23" s="58" t="n">
        <v>5899.00518232586</v>
      </c>
      <c r="T23" s="58" t="n">
        <v>9835.13644448869</v>
      </c>
      <c r="U23" s="58" t="n">
        <v>1638.54468514387</v>
      </c>
      <c r="V23" s="58" t="n">
        <v>4654.6233339661</v>
      </c>
      <c r="W23" s="58" t="n">
        <v>3930.22696347133</v>
      </c>
      <c r="X23" s="59" t="n">
        <f aca="false">SUM(C23:W23)</f>
        <v>153026.799100207</v>
      </c>
      <c r="Y23" s="55"/>
      <c r="Z23" s="50"/>
      <c r="AA23" s="55"/>
      <c r="AB23" s="48"/>
      <c r="AC23" s="55"/>
      <c r="AF23" s="50"/>
      <c r="AG23" s="50"/>
      <c r="AH23" s="48"/>
      <c r="AI23" s="55"/>
      <c r="AJ23" s="50"/>
      <c r="AK23" s="50"/>
      <c r="AM23" s="50"/>
    </row>
    <row r="24" customFormat="false" ht="15" hidden="false" customHeight="true" outlineLevel="0" collapsed="false">
      <c r="A24" s="56" t="n">
        <v>7.4</v>
      </c>
      <c r="B24" s="17" t="s">
        <v>45</v>
      </c>
      <c r="C24" s="58" t="n">
        <v>552.60296509216</v>
      </c>
      <c r="D24" s="58" t="n">
        <v>360.897914765144</v>
      </c>
      <c r="E24" s="58" t="n">
        <v>75.5381177309198</v>
      </c>
      <c r="F24" s="58" t="n">
        <v>1085.87179132646</v>
      </c>
      <c r="G24" s="58" t="n">
        <v>239.972217985724</v>
      </c>
      <c r="H24" s="58" t="n">
        <v>1365.06159297785</v>
      </c>
      <c r="I24" s="58" t="n">
        <v>86.2100929464708</v>
      </c>
      <c r="J24" s="58" t="n">
        <v>1281.62417060385</v>
      </c>
      <c r="K24" s="58" t="n">
        <v>1834.2479717622</v>
      </c>
      <c r="L24" s="58" t="n">
        <v>1795.7697760804</v>
      </c>
      <c r="M24" s="58" t="n">
        <v>1221.55302721389</v>
      </c>
      <c r="N24" s="58" t="n">
        <v>208.329470575887</v>
      </c>
      <c r="O24" s="58" t="n">
        <v>256.544550784256</v>
      </c>
      <c r="P24" s="58" t="n">
        <v>927.724258596332</v>
      </c>
      <c r="Q24" s="58" t="n">
        <v>0</v>
      </c>
      <c r="R24" s="58" t="n">
        <v>576.411805323065</v>
      </c>
      <c r="S24" s="58" t="n">
        <v>243.383606756218</v>
      </c>
      <c r="T24" s="58" t="n">
        <v>346.757352051757</v>
      </c>
      <c r="U24" s="58" t="n">
        <v>1256.74902006226</v>
      </c>
      <c r="V24" s="58" t="n">
        <v>746.465368359272</v>
      </c>
      <c r="W24" s="58" t="n">
        <v>693.284929005884</v>
      </c>
      <c r="X24" s="59" t="n">
        <f aca="false">SUM(C24:W24)</f>
        <v>15155</v>
      </c>
      <c r="Y24" s="55"/>
      <c r="Z24" s="50"/>
      <c r="AA24" s="55"/>
      <c r="AB24" s="48"/>
      <c r="AC24" s="55"/>
      <c r="AF24" s="50"/>
      <c r="AG24" s="50"/>
      <c r="AH24" s="48"/>
      <c r="AI24" s="55"/>
      <c r="AJ24" s="50"/>
      <c r="AK24" s="50"/>
      <c r="AM24" s="50"/>
    </row>
    <row r="25" customFormat="false" ht="15" hidden="false" customHeight="true" outlineLevel="0" collapsed="false">
      <c r="A25" s="64" t="n">
        <v>7.5</v>
      </c>
      <c r="B25" s="17" t="s">
        <v>46</v>
      </c>
      <c r="C25" s="58" t="n">
        <v>21992.6413528055</v>
      </c>
      <c r="D25" s="58" t="n">
        <v>6459.9526518063</v>
      </c>
      <c r="E25" s="58" t="n">
        <v>7313.73620292083</v>
      </c>
      <c r="F25" s="58" t="n">
        <v>17569.4253651038</v>
      </c>
      <c r="G25" s="58" t="n">
        <v>247566.370176787</v>
      </c>
      <c r="H25" s="58" t="n">
        <v>19482.723443505</v>
      </c>
      <c r="I25" s="58" t="n">
        <v>4577.5142198309</v>
      </c>
      <c r="J25" s="58" t="n">
        <v>4958.11652574943</v>
      </c>
      <c r="K25" s="58" t="n">
        <v>5122.70130668716</v>
      </c>
      <c r="L25" s="58" t="n">
        <v>15975.0102997694</v>
      </c>
      <c r="M25" s="58" t="n">
        <v>7848.63674096849</v>
      </c>
      <c r="N25" s="58" t="n">
        <v>7848.63674096849</v>
      </c>
      <c r="O25" s="58" t="n">
        <v>3363.70146041506</v>
      </c>
      <c r="P25" s="58" t="n">
        <v>3394.56110684089</v>
      </c>
      <c r="Q25" s="58" t="n">
        <v>7642.90576479631</v>
      </c>
      <c r="R25" s="58" t="n">
        <v>17229.9692544197</v>
      </c>
      <c r="S25" s="58" t="n">
        <v>14288.0162951576</v>
      </c>
      <c r="T25" s="58" t="n">
        <v>16211.6009223674</v>
      </c>
      <c r="U25" s="58" t="n">
        <v>9216.74773251346</v>
      </c>
      <c r="V25" s="58" t="n">
        <v>20665.676556495</v>
      </c>
      <c r="W25" s="58" t="n">
        <v>9669.35588009224</v>
      </c>
      <c r="X25" s="59" t="n">
        <f aca="false">SUM(C25:W25)</f>
        <v>468398</v>
      </c>
      <c r="Y25" s="55"/>
      <c r="Z25" s="50"/>
      <c r="AA25" s="55"/>
      <c r="AB25" s="48"/>
      <c r="AC25" s="55"/>
      <c r="AF25" s="50"/>
      <c r="AG25" s="50"/>
      <c r="AH25" s="48"/>
      <c r="AI25" s="55"/>
      <c r="AJ25" s="50"/>
      <c r="AK25" s="50"/>
      <c r="AM25" s="50"/>
    </row>
    <row r="26" customFormat="false" ht="15" hidden="false" customHeight="true" outlineLevel="0" collapsed="false">
      <c r="A26" s="52" t="n">
        <v>8</v>
      </c>
      <c r="B26" s="17" t="s">
        <v>47</v>
      </c>
      <c r="C26" s="58" t="n">
        <v>80543.7911480937</v>
      </c>
      <c r="D26" s="58" t="n">
        <v>38098.6820056669</v>
      </c>
      <c r="E26" s="58" t="n">
        <v>194067.971656325</v>
      </c>
      <c r="F26" s="58" t="n">
        <v>20053.5155482228</v>
      </c>
      <c r="G26" s="58" t="n">
        <v>575152.211631577</v>
      </c>
      <c r="H26" s="58" t="n">
        <v>63532.7745956027</v>
      </c>
      <c r="I26" s="58" t="n">
        <v>38368.4602417417</v>
      </c>
      <c r="J26" s="58" t="n">
        <v>25134.3389942972</v>
      </c>
      <c r="K26" s="58" t="n">
        <v>21597.2465657616</v>
      </c>
      <c r="L26" s="58" t="n">
        <v>65780.9265628923</v>
      </c>
      <c r="M26" s="58" t="n">
        <v>43696.5804042179</v>
      </c>
      <c r="N26" s="58" t="n">
        <v>22713.8287095154</v>
      </c>
      <c r="O26" s="58" t="n">
        <v>10019.2639342204</v>
      </c>
      <c r="P26" s="58" t="n">
        <v>19281.6500394534</v>
      </c>
      <c r="Q26" s="58" t="n">
        <v>121587.55223091</v>
      </c>
      <c r="R26" s="58" t="n">
        <v>52157.1256411176</v>
      </c>
      <c r="S26" s="58" t="n">
        <v>44198.6676769126</v>
      </c>
      <c r="T26" s="58" t="n">
        <v>74601.1761145583</v>
      </c>
      <c r="U26" s="58" t="n">
        <v>31766.3872978014</v>
      </c>
      <c r="V26" s="58" t="n">
        <v>73094.9142964743</v>
      </c>
      <c r="W26" s="58" t="n">
        <v>56038.9347046376</v>
      </c>
      <c r="X26" s="59" t="n">
        <f aca="false">SUM(C26:W26)</f>
        <v>1671486</v>
      </c>
      <c r="Y26" s="55"/>
      <c r="Z26" s="50"/>
      <c r="AF26" s="50"/>
      <c r="AG26" s="50"/>
      <c r="AJ26" s="50"/>
      <c r="AK26" s="50"/>
      <c r="AM26" s="50"/>
    </row>
    <row r="27" customFormat="false" ht="15" hidden="false" customHeight="true" outlineLevel="0" collapsed="false">
      <c r="A27" s="52" t="n">
        <v>9</v>
      </c>
      <c r="B27" s="17" t="s">
        <v>62</v>
      </c>
      <c r="C27" s="58" t="n">
        <v>313070.948623518</v>
      </c>
      <c r="D27" s="58" t="n">
        <v>333421.234863806</v>
      </c>
      <c r="E27" s="58" t="n">
        <v>413480.544480057</v>
      </c>
      <c r="F27" s="58" t="n">
        <v>244444.491346336</v>
      </c>
      <c r="G27" s="58" t="n">
        <v>1632165.76450523</v>
      </c>
      <c r="H27" s="58" t="n">
        <v>467349.987155374</v>
      </c>
      <c r="I27" s="58" t="n">
        <v>223966.046170341</v>
      </c>
      <c r="J27" s="58" t="n">
        <v>232714.078327984</v>
      </c>
      <c r="K27" s="58" t="n">
        <v>228856.876241728</v>
      </c>
      <c r="L27" s="58" t="n">
        <v>334403.022515654</v>
      </c>
      <c r="M27" s="58" t="n">
        <v>322795.375242714</v>
      </c>
      <c r="N27" s="58" t="n">
        <v>172020.833785877</v>
      </c>
      <c r="O27" s="58" t="n">
        <v>135007.719501723</v>
      </c>
      <c r="P27" s="58" t="n">
        <v>144015.853805864</v>
      </c>
      <c r="Q27" s="58" t="n">
        <v>172772.663131547</v>
      </c>
      <c r="R27" s="58" t="n">
        <v>284470.721997367</v>
      </c>
      <c r="S27" s="58" t="n">
        <v>199651.192000224</v>
      </c>
      <c r="T27" s="58" t="n">
        <v>276130.401778258</v>
      </c>
      <c r="U27" s="58" t="n">
        <v>307609.384541355</v>
      </c>
      <c r="V27" s="58" t="n">
        <v>298525.957008946</v>
      </c>
      <c r="W27" s="58" t="n">
        <v>264292.702976101</v>
      </c>
      <c r="X27" s="59" t="n">
        <f aca="false">SUM(C27:W27)</f>
        <v>7001165.8</v>
      </c>
      <c r="Y27" s="55"/>
      <c r="Z27" s="50"/>
      <c r="AF27" s="50"/>
      <c r="AG27" s="50"/>
      <c r="AJ27" s="50"/>
      <c r="AK27" s="50"/>
      <c r="AM27" s="50"/>
    </row>
    <row r="28" customFormat="false" ht="15" hidden="false" customHeight="true" outlineLevel="0" collapsed="false">
      <c r="A28" s="52"/>
      <c r="B28" s="17" t="s">
        <v>63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59"/>
      <c r="Y28" s="55"/>
      <c r="Z28" s="50"/>
      <c r="AF28" s="50"/>
      <c r="AG28" s="50"/>
      <c r="AJ28" s="50"/>
      <c r="AK28" s="50"/>
      <c r="AM28" s="50"/>
    </row>
    <row r="29" customFormat="false" ht="15" hidden="false" customHeight="true" outlineLevel="0" collapsed="false">
      <c r="A29" s="52" t="n">
        <v>10</v>
      </c>
      <c r="B29" s="17" t="s">
        <v>50</v>
      </c>
      <c r="C29" s="58" t="n">
        <v>70494.4340695954</v>
      </c>
      <c r="D29" s="58" t="n">
        <v>54443.7018568427</v>
      </c>
      <c r="E29" s="58" t="n">
        <v>46757.5540111194</v>
      </c>
      <c r="F29" s="58" t="n">
        <v>34008.4012534889</v>
      </c>
      <c r="G29" s="58" t="n">
        <v>85219.5077597423</v>
      </c>
      <c r="H29" s="58" t="n">
        <v>77625.7063051999</v>
      </c>
      <c r="I29" s="58" t="n">
        <v>42236.1664210479</v>
      </c>
      <c r="J29" s="58" t="n">
        <v>42743.0485763851</v>
      </c>
      <c r="K29" s="58" t="n">
        <v>34734.6768597138</v>
      </c>
      <c r="L29" s="58" t="n">
        <v>81288.2481297132</v>
      </c>
      <c r="M29" s="58" t="n">
        <v>37504.8596424972</v>
      </c>
      <c r="N29" s="58" t="n">
        <v>31401.9209308964</v>
      </c>
      <c r="O29" s="58" t="n">
        <v>21453.783230515</v>
      </c>
      <c r="P29" s="58" t="n">
        <v>34701.8969069457</v>
      </c>
      <c r="Q29" s="58" t="n">
        <v>88748.9963229691</v>
      </c>
      <c r="R29" s="58" t="n">
        <v>36534.657425786</v>
      </c>
      <c r="S29" s="58" t="n">
        <v>32721.5835647372</v>
      </c>
      <c r="T29" s="58" t="n">
        <v>60800.589661488</v>
      </c>
      <c r="U29" s="58" t="n">
        <v>46382.5817410983</v>
      </c>
      <c r="V29" s="58" t="n">
        <v>56345.7666442394</v>
      </c>
      <c r="W29" s="58" t="n">
        <v>32447.6186859788</v>
      </c>
      <c r="X29" s="59" t="n">
        <f aca="false">SUM(C29:W29)</f>
        <v>1048595.7</v>
      </c>
      <c r="Y29" s="55"/>
      <c r="Z29" s="50"/>
      <c r="AA29" s="55"/>
      <c r="AB29" s="55"/>
      <c r="AC29" s="55"/>
      <c r="AF29" s="50"/>
      <c r="AG29" s="50"/>
      <c r="AJ29" s="50"/>
      <c r="AK29" s="50"/>
      <c r="AM29" s="50"/>
    </row>
    <row r="30" customFormat="false" ht="15" hidden="false" customHeight="true" outlineLevel="0" collapsed="false">
      <c r="A30" s="52" t="n">
        <v>11</v>
      </c>
      <c r="B30" s="17" t="s">
        <v>51</v>
      </c>
      <c r="C30" s="58" t="n">
        <v>86485.3072993036</v>
      </c>
      <c r="D30" s="58" t="n">
        <v>129941.025516151</v>
      </c>
      <c r="E30" s="58" t="n">
        <v>82933.1834282793</v>
      </c>
      <c r="F30" s="58" t="n">
        <v>74696.9944402718</v>
      </c>
      <c r="G30" s="58" t="n">
        <v>147913.868036882</v>
      </c>
      <c r="H30" s="58" t="n">
        <v>141526.531805058</v>
      </c>
      <c r="I30" s="58" t="n">
        <v>89860.3567604639</v>
      </c>
      <c r="J30" s="58" t="n">
        <v>100808.355234939</v>
      </c>
      <c r="K30" s="58" t="n">
        <v>79458.4562076587</v>
      </c>
      <c r="L30" s="58" t="n">
        <v>114374.835746846</v>
      </c>
      <c r="M30" s="58" t="n">
        <v>95713.5624955898</v>
      </c>
      <c r="N30" s="58" t="n">
        <v>89790.2704301096</v>
      </c>
      <c r="O30" s="58" t="n">
        <v>67426.0984856581</v>
      </c>
      <c r="P30" s="58" t="n">
        <v>64312.6978676565</v>
      </c>
      <c r="Q30" s="58" t="n">
        <v>61854.4574962668</v>
      </c>
      <c r="R30" s="58" t="n">
        <v>82195.9977941177</v>
      </c>
      <c r="S30" s="58" t="n">
        <v>81914.9199788394</v>
      </c>
      <c r="T30" s="58" t="n">
        <v>85805.8024402354</v>
      </c>
      <c r="U30" s="58" t="n">
        <v>111261.277550127</v>
      </c>
      <c r="V30" s="58" t="n">
        <v>128918.164945316</v>
      </c>
      <c r="W30" s="63" t="n">
        <v>93225.4360402317</v>
      </c>
      <c r="X30" s="59" t="n">
        <f aca="false">SUM(C30:W30)</f>
        <v>2010417.6</v>
      </c>
      <c r="Y30" s="55"/>
      <c r="Z30" s="50"/>
      <c r="AF30" s="50"/>
      <c r="AG30" s="50"/>
      <c r="AJ30" s="50"/>
      <c r="AK30" s="50"/>
      <c r="AM30" s="50"/>
    </row>
    <row r="31" customFormat="false" ht="15" hidden="false" customHeight="true" outlineLevel="0" collapsed="false">
      <c r="A31" s="60"/>
      <c r="B31" s="20" t="s">
        <v>52</v>
      </c>
      <c r="C31" s="61" t="n">
        <f aca="false">C16+C19+C26+C27+C29+C30</f>
        <v>1096045.39890256</v>
      </c>
      <c r="D31" s="61" t="n">
        <f aca="false">D16+D19+D26+D27+D29+D30</f>
        <v>673935.063112715</v>
      </c>
      <c r="E31" s="61" t="n">
        <f aca="false">E16+E19+E26+E27+E29+E30</f>
        <v>2025630.13477139</v>
      </c>
      <c r="F31" s="61" t="n">
        <f aca="false">F16+F19+F26+F27+F29+F30</f>
        <v>464243.003346202</v>
      </c>
      <c r="G31" s="61" t="n">
        <f aca="false">G16+G19+G26+G27+G29+G30</f>
        <v>4257233.61876883</v>
      </c>
      <c r="H31" s="61" t="n">
        <f aca="false">H16+H19+H26+H27+H29+H30</f>
        <v>944581.255416842</v>
      </c>
      <c r="I31" s="61" t="n">
        <f aca="false">I16+I19+I26+I27+I29+I30</f>
        <v>585504.335423929</v>
      </c>
      <c r="J31" s="61" t="n">
        <f aca="false">J16+J19+J26+J27+J29+J30</f>
        <v>516530.010165025</v>
      </c>
      <c r="K31" s="61" t="n">
        <f aca="false">K16+K19+K26+K27+K29+K30</f>
        <v>441722.250668404</v>
      </c>
      <c r="L31" s="61" t="n">
        <f aca="false">L16+L19+L26+L27+L29+L30</f>
        <v>931853.971546864</v>
      </c>
      <c r="M31" s="61" t="n">
        <f aca="false">M16+M19+M26+M27+M29+M30</f>
        <v>592634.374724202</v>
      </c>
      <c r="N31" s="61" t="n">
        <f aca="false">N16+N19+N26+N27+N29+N30</f>
        <v>378137.415264842</v>
      </c>
      <c r="O31" s="61" t="n">
        <f aca="false">O16+O19+O26+O27+O29+O30</f>
        <v>291842.520054354</v>
      </c>
      <c r="P31" s="61" t="n">
        <f aca="false">P16+P19+P26+P27+P29+P30</f>
        <v>339983.852156104</v>
      </c>
      <c r="Q31" s="61" t="n">
        <f aca="false">Q16+Q19+Q26+Q27+Q29+Q30</f>
        <v>632341.080775912</v>
      </c>
      <c r="R31" s="61" t="n">
        <f aca="false">R16+R19+R26+R27+R29+R30</f>
        <v>1356561.81051915</v>
      </c>
      <c r="S31" s="61" t="n">
        <f aca="false">S16+S19+S26+S27+S29+S30</f>
        <v>610301.371041394</v>
      </c>
      <c r="T31" s="61" t="n">
        <f aca="false">T16+T19+T26+T27+T29+T30</f>
        <v>740598.627937481</v>
      </c>
      <c r="U31" s="61" t="n">
        <f aca="false">U16+U19+U26+U27+U29+U30</f>
        <v>602122.3430714</v>
      </c>
      <c r="V31" s="61" t="n">
        <f aca="false">V16+V19+V26+V27+V29+V30</f>
        <v>947148.764467292</v>
      </c>
      <c r="W31" s="61" t="n">
        <f aca="false">W16+W19+W26+W27+W29+W30</f>
        <v>732428.432253214</v>
      </c>
      <c r="X31" s="54" t="n">
        <f aca="false">SUM(C31:W31)</f>
        <v>19161379.6343881</v>
      </c>
      <c r="Y31" s="55"/>
      <c r="Z31" s="50"/>
      <c r="AA31" s="48"/>
      <c r="AB31" s="48"/>
      <c r="AC31" s="48"/>
      <c r="AD31" s="48"/>
      <c r="AF31" s="50"/>
      <c r="AG31" s="50"/>
      <c r="AH31" s="48"/>
      <c r="AI31" s="48"/>
      <c r="AJ31" s="50"/>
      <c r="AK31" s="50"/>
      <c r="AL31" s="48"/>
      <c r="AM31" s="50"/>
      <c r="AN31" s="48"/>
      <c r="AO31" s="48"/>
      <c r="AP31" s="48"/>
      <c r="AQ31" s="48"/>
    </row>
    <row r="32" customFormat="false" ht="15" hidden="false" customHeight="true" outlineLevel="0" collapsed="false">
      <c r="A32" s="60" t="n">
        <v>12</v>
      </c>
      <c r="B32" s="20" t="s">
        <v>53</v>
      </c>
      <c r="C32" s="61" t="n">
        <f aca="false">C11+C15+C31</f>
        <v>1713172.90148515</v>
      </c>
      <c r="D32" s="61" t="n">
        <f aca="false">D11+D15+D31</f>
        <v>1614527.08049834</v>
      </c>
      <c r="E32" s="61" t="n">
        <f aca="false">E11+E15+E31</f>
        <v>4694725.38958049</v>
      </c>
      <c r="F32" s="61" t="n">
        <f aca="false">F11+F15+F31</f>
        <v>1116883.39665741</v>
      </c>
      <c r="G32" s="61" t="n">
        <f aca="false">G11+G15+G31</f>
        <v>7453060.17245896</v>
      </c>
      <c r="H32" s="61" t="n">
        <f aca="false">H11+H15+H31</f>
        <v>1949880.7595</v>
      </c>
      <c r="I32" s="61" t="n">
        <f aca="false">I11+I15+I31</f>
        <v>1289740.62349801</v>
      </c>
      <c r="J32" s="61" t="n">
        <f aca="false">J11+J15+J31</f>
        <v>1509493.20932976</v>
      </c>
      <c r="K32" s="61" t="n">
        <f aca="false">K11+K15+K31</f>
        <v>1318457.48542624</v>
      </c>
      <c r="L32" s="61" t="n">
        <f aca="false">L11+L15+L31</f>
        <v>2042756.80689426</v>
      </c>
      <c r="M32" s="61" t="n">
        <f aca="false">M11+M15+M31</f>
        <v>1446095.44944961</v>
      </c>
      <c r="N32" s="61" t="n">
        <f aca="false">N11+N15+N31</f>
        <v>892674.767759316</v>
      </c>
      <c r="O32" s="61" t="n">
        <f aca="false">O11+O15+O31</f>
        <v>656401.461201653</v>
      </c>
      <c r="P32" s="61" t="n">
        <f aca="false">P11+P15+P31</f>
        <v>766697.810506656</v>
      </c>
      <c r="Q32" s="61" t="n">
        <f aca="false">Q11+Q15+Q31</f>
        <v>1086323.6377971</v>
      </c>
      <c r="R32" s="61" t="n">
        <f aca="false">R11+R15+R31</f>
        <v>2415372.78944185</v>
      </c>
      <c r="S32" s="61" t="n">
        <f aca="false">S11+S15+S31</f>
        <v>1306534.86053497</v>
      </c>
      <c r="T32" s="61" t="n">
        <f aca="false">T11+T15+T31</f>
        <v>1364949.5957177</v>
      </c>
      <c r="U32" s="61" t="n">
        <f aca="false">U11+U15+U31</f>
        <v>1606875.49541469</v>
      </c>
      <c r="V32" s="61" t="n">
        <f aca="false">V11+V15+V31</f>
        <v>2055315.89099954</v>
      </c>
      <c r="W32" s="61" t="n">
        <f aca="false">W11+W15+W31</f>
        <v>1672676.7223385</v>
      </c>
      <c r="X32" s="54" t="n">
        <f aca="false">SUM(C32:W32)</f>
        <v>39972616.3064902</v>
      </c>
      <c r="Y32" s="55"/>
      <c r="Z32" s="50"/>
      <c r="AA32" s="48"/>
      <c r="AB32" s="48"/>
      <c r="AC32" s="48"/>
      <c r="AD32" s="48"/>
      <c r="AF32" s="50"/>
      <c r="AG32" s="50"/>
      <c r="AH32" s="48"/>
      <c r="AI32" s="48"/>
      <c r="AJ32" s="50"/>
      <c r="AK32" s="50"/>
      <c r="AL32" s="48"/>
      <c r="AM32" s="50"/>
      <c r="AN32" s="48"/>
      <c r="AO32" s="48"/>
      <c r="AP32" s="48"/>
      <c r="AQ32" s="48"/>
    </row>
    <row r="33" customFormat="false" ht="15" hidden="false" customHeight="true" outlineLevel="0" collapsed="false">
      <c r="A33" s="52" t="n">
        <v>13</v>
      </c>
      <c r="B33" s="17" t="s">
        <v>54</v>
      </c>
      <c r="C33" s="58" t="n">
        <f aca="false">C32/$X$32*$X$33</f>
        <v>204781.393102352</v>
      </c>
      <c r="D33" s="58" t="n">
        <f aca="false">D32/$X$32*$X$33</f>
        <v>192989.922067588</v>
      </c>
      <c r="E33" s="58" t="n">
        <f aca="false">E32/$X$32*$X$33</f>
        <v>561176.519122991</v>
      </c>
      <c r="F33" s="58" t="n">
        <f aca="false">F32/$X$32*$X$33</f>
        <v>133504.877238087</v>
      </c>
      <c r="G33" s="58" t="n">
        <f aca="false">G32/$X$32*$X$33</f>
        <v>890889.672413505</v>
      </c>
      <c r="H33" s="58" t="n">
        <f aca="false">H32/$X$32*$X$33</f>
        <v>233075.889752709</v>
      </c>
      <c r="I33" s="58" t="n">
        <f aca="false">I32/$X$32*$X$33</f>
        <v>154167.090427158</v>
      </c>
      <c r="J33" s="58" t="n">
        <f aca="false">J32/$X$32*$X$33</f>
        <v>180434.865632719</v>
      </c>
      <c r="K33" s="58" t="n">
        <f aca="false">K32/$X$32*$X$33</f>
        <v>157599.71476186</v>
      </c>
      <c r="L33" s="58" t="n">
        <f aca="false">L32/$X$32*$X$33</f>
        <v>244177.680094331</v>
      </c>
      <c r="M33" s="58" t="n">
        <f aca="false">M32/$X$32*$X$33</f>
        <v>172856.715419993</v>
      </c>
      <c r="N33" s="58" t="n">
        <f aca="false">N32/$X$32*$X$33</f>
        <v>106704.456024607</v>
      </c>
      <c r="O33" s="58" t="n">
        <f aca="false">O32/$X$32*$X$33</f>
        <v>78461.9027902939</v>
      </c>
      <c r="P33" s="58" t="n">
        <f aca="false">P32/$X$32*$X$33</f>
        <v>91646.0011642536</v>
      </c>
      <c r="Q33" s="58" t="n">
        <f aca="false">Q32/$X$32*$X$33</f>
        <v>129851.965154979</v>
      </c>
      <c r="R33" s="58" t="n">
        <f aca="false">R32/$X$32*$X$33</f>
        <v>288717.737862084</v>
      </c>
      <c r="S33" s="58" t="n">
        <f aca="false">S32/$X$32*$X$33</f>
        <v>156174.562792346</v>
      </c>
      <c r="T33" s="58" t="n">
        <f aca="false">T32/$X$32*$X$33</f>
        <v>163157.075087547</v>
      </c>
      <c r="U33" s="58" t="n">
        <f aca="false">U32/$X$32*$X$33</f>
        <v>192075.302036235</v>
      </c>
      <c r="V33" s="58" t="n">
        <f aca="false">V32/$X$32*$X$33</f>
        <v>245678.910201893</v>
      </c>
      <c r="W33" s="58" t="n">
        <f aca="false">W32/$X$32*$X$33</f>
        <v>199940.746852469</v>
      </c>
      <c r="X33" s="58" t="n">
        <v>4778063</v>
      </c>
      <c r="Y33" s="55"/>
      <c r="Z33" s="50"/>
      <c r="AA33" s="70"/>
      <c r="AF33" s="50"/>
      <c r="AG33" s="50"/>
      <c r="AJ33" s="50"/>
      <c r="AK33" s="50"/>
      <c r="AM33" s="50"/>
    </row>
    <row r="34" customFormat="false" ht="15" hidden="false" customHeight="true" outlineLevel="0" collapsed="false">
      <c r="A34" s="52" t="n">
        <v>14</v>
      </c>
      <c r="B34" s="17" t="s">
        <v>55</v>
      </c>
      <c r="C34" s="58" t="n">
        <f aca="false">C32/$X$32*$X$34</f>
        <v>45195.5747219429</v>
      </c>
      <c r="D34" s="58" t="n">
        <f aca="false">D32/$X$32*$X$34</f>
        <v>42593.1785659263</v>
      </c>
      <c r="E34" s="58" t="n">
        <f aca="false">E32/$X$32*$X$34</f>
        <v>123852.538152948</v>
      </c>
      <c r="F34" s="58" t="n">
        <f aca="false">F32/$X$32*$X$34</f>
        <v>29464.7358509862</v>
      </c>
      <c r="G34" s="58" t="n">
        <f aca="false">G32/$X$32*$X$34</f>
        <v>196620.748343319</v>
      </c>
      <c r="H34" s="58" t="n">
        <f aca="false">H32/$X$32*$X$34</f>
        <v>51440.2145215258</v>
      </c>
      <c r="I34" s="58" t="n">
        <f aca="false">I32/$X$32*$X$34</f>
        <v>34024.9187170176</v>
      </c>
      <c r="J34" s="58" t="n">
        <f aca="false">J32/$X$32*$X$34</f>
        <v>39822.2579141816</v>
      </c>
      <c r="K34" s="58" t="n">
        <f aca="false">K32/$X$32*$X$34</f>
        <v>34782.5042928412</v>
      </c>
      <c r="L34" s="58" t="n">
        <f aca="false">L32/$X$32*$X$34</f>
        <v>53890.3970665843</v>
      </c>
      <c r="M34" s="58" t="n">
        <f aca="false">M32/$X$32*$X$34</f>
        <v>38149.7482735123</v>
      </c>
      <c r="N34" s="58" t="n">
        <f aca="false">N32/$X$32*$X$34</f>
        <v>23549.8408442511</v>
      </c>
      <c r="O34" s="58" t="n">
        <f aca="false">O32/$X$32*$X$34</f>
        <v>17316.6650380787</v>
      </c>
      <c r="P34" s="58" t="n">
        <f aca="false">P32/$X$32*$X$34</f>
        <v>20226.4162326314</v>
      </c>
      <c r="Q34" s="58" t="n">
        <f aca="false">Q32/$X$32*$X$34</f>
        <v>28658.5324234987</v>
      </c>
      <c r="R34" s="58" t="n">
        <f aca="false">R32/$X$32*$X$34</f>
        <v>63720.4576910669</v>
      </c>
      <c r="S34" s="58" t="n">
        <f aca="false">S32/$X$32*$X$34</f>
        <v>34467.9710173686</v>
      </c>
      <c r="T34" s="58" t="n">
        <f aca="false">T32/$X$32*$X$34</f>
        <v>36009.022435194</v>
      </c>
      <c r="U34" s="58" t="n">
        <f aca="false">U32/$X$32*$X$34</f>
        <v>42391.3204901363</v>
      </c>
      <c r="V34" s="58" t="n">
        <f aca="false">V32/$X$32*$X$34</f>
        <v>54221.7209064764</v>
      </c>
      <c r="W34" s="58" t="n">
        <f aca="false">W32/$X$32*$X$34</f>
        <v>44127.2365005123</v>
      </c>
      <c r="X34" s="58" t="n">
        <v>1054526</v>
      </c>
      <c r="Y34" s="55"/>
      <c r="Z34" s="50"/>
      <c r="AA34" s="70"/>
      <c r="AF34" s="50"/>
      <c r="AG34" s="50"/>
      <c r="AJ34" s="50"/>
      <c r="AK34" s="50"/>
      <c r="AM34" s="50"/>
    </row>
    <row r="35" customFormat="false" ht="15" hidden="false" customHeight="true" outlineLevel="0" collapsed="false">
      <c r="A35" s="60" t="n">
        <v>15</v>
      </c>
      <c r="B35" s="20" t="s">
        <v>56</v>
      </c>
      <c r="C35" s="61" t="n">
        <f aca="false">C32+C33-C34</f>
        <v>1872758.71986556</v>
      </c>
      <c r="D35" s="61" t="n">
        <f aca="false">D32+D33-D34</f>
        <v>1764923.824</v>
      </c>
      <c r="E35" s="61" t="n">
        <f aca="false">E32+E33-E34</f>
        <v>5132049.37055053</v>
      </c>
      <c r="F35" s="61" t="n">
        <f aca="false">F32+F33-F34</f>
        <v>1220923.53804452</v>
      </c>
      <c r="G35" s="61" t="n">
        <f aca="false">G32+G33-G34</f>
        <v>8147329.09652915</v>
      </c>
      <c r="H35" s="61" t="n">
        <f aca="false">H32+H33-H34</f>
        <v>2131516.43473118</v>
      </c>
      <c r="I35" s="61" t="n">
        <f aca="false">I32+I33-I34</f>
        <v>1409882.79520815</v>
      </c>
      <c r="J35" s="61" t="n">
        <f aca="false">J32+J33-J34</f>
        <v>1650105.8170483</v>
      </c>
      <c r="K35" s="61" t="n">
        <f aca="false">K32+K33-K34</f>
        <v>1441274.69589526</v>
      </c>
      <c r="L35" s="61" t="n">
        <f aca="false">L32+L33-L34</f>
        <v>2233044.08992201</v>
      </c>
      <c r="M35" s="61" t="n">
        <f aca="false">M32+M33-M34</f>
        <v>1580802.41659609</v>
      </c>
      <c r="N35" s="61" t="n">
        <f aca="false">N32+N33-N34</f>
        <v>975829.382939672</v>
      </c>
      <c r="O35" s="61" t="n">
        <f aca="false">O32+O33-O34</f>
        <v>717546.698953868</v>
      </c>
      <c r="P35" s="61" t="n">
        <f aca="false">P32+P33-P34</f>
        <v>838117.395438278</v>
      </c>
      <c r="Q35" s="61" t="n">
        <f aca="false">Q32+Q33-Q34</f>
        <v>1187517.07052858</v>
      </c>
      <c r="R35" s="61" t="n">
        <f aca="false">R32+R33-R34</f>
        <v>2640370.06961287</v>
      </c>
      <c r="S35" s="61" t="n">
        <f aca="false">S32+S33-S34</f>
        <v>1428241.45230995</v>
      </c>
      <c r="T35" s="61" t="n">
        <f aca="false">T32+T33-T34</f>
        <v>1492097.64837006</v>
      </c>
      <c r="U35" s="61" t="n">
        <f aca="false">U32+U33-U34</f>
        <v>1756559.47696079</v>
      </c>
      <c r="V35" s="61" t="n">
        <f aca="false">V32+V33-V34</f>
        <v>2246773.08029495</v>
      </c>
      <c r="W35" s="61" t="n">
        <f aca="false">W32+W33-W34</f>
        <v>1828490.23269046</v>
      </c>
      <c r="X35" s="61" t="n">
        <f aca="false">SUM(C35:W35)</f>
        <v>43696153.3064902</v>
      </c>
      <c r="Y35" s="55"/>
      <c r="Z35" s="50"/>
      <c r="AA35" s="55"/>
      <c r="AB35" s="55"/>
      <c r="AC35" s="55"/>
      <c r="AF35" s="50"/>
      <c r="AG35" s="50"/>
      <c r="AJ35" s="50"/>
      <c r="AK35" s="50"/>
      <c r="AM35" s="50"/>
    </row>
    <row r="36" customFormat="false" ht="15" hidden="false" customHeight="true" outlineLevel="0" collapsed="false">
      <c r="A36" s="52" t="n">
        <v>16</v>
      </c>
      <c r="B36" s="17" t="s">
        <v>57</v>
      </c>
      <c r="C36" s="58" t="n">
        <v>1186.67979385173</v>
      </c>
      <c r="D36" s="58" t="n">
        <v>1718.93725852971</v>
      </c>
      <c r="E36" s="58" t="n">
        <v>1903.28673139245</v>
      </c>
      <c r="F36" s="58" t="n">
        <v>990.708042084516</v>
      </c>
      <c r="G36" s="58" t="n">
        <v>1592.72021408469</v>
      </c>
      <c r="H36" s="58" t="n">
        <v>1834.08311212979</v>
      </c>
      <c r="I36" s="58" t="n">
        <v>1007.94952614567</v>
      </c>
      <c r="J36" s="58" t="n">
        <v>1403.12068092957</v>
      </c>
      <c r="K36" s="58" t="n">
        <v>1129.83989830646</v>
      </c>
      <c r="L36" s="58" t="n">
        <v>1583.14137811855</v>
      </c>
      <c r="M36" s="58" t="n">
        <v>1014.52261845885</v>
      </c>
      <c r="N36" s="58" t="n">
        <v>969.755127179648</v>
      </c>
      <c r="O36" s="58" t="n">
        <v>1145.57220037251</v>
      </c>
      <c r="P36" s="58" t="n">
        <v>1096.61055035011</v>
      </c>
      <c r="Q36" s="58" t="n">
        <v>590.308912598414</v>
      </c>
      <c r="R36" s="58" t="n">
        <v>1267.75178859507</v>
      </c>
      <c r="S36" s="58" t="n">
        <v>946.874455761171</v>
      </c>
      <c r="T36" s="58" t="n">
        <v>1116.06269681804</v>
      </c>
      <c r="U36" s="58" t="n">
        <v>1362.14349760183</v>
      </c>
      <c r="V36" s="58" t="n">
        <v>1524.95846835185</v>
      </c>
      <c r="W36" s="58" t="n">
        <v>1276.97304833938</v>
      </c>
      <c r="X36" s="58" t="n">
        <f aca="false">SUM(C36:W36)</f>
        <v>26662</v>
      </c>
      <c r="Y36" s="55"/>
      <c r="Z36" s="50"/>
      <c r="AB36" s="67"/>
      <c r="AC36" s="67"/>
      <c r="AF36" s="50"/>
      <c r="AG36" s="50"/>
      <c r="AJ36" s="50"/>
      <c r="AK36" s="50"/>
      <c r="AM36" s="50"/>
    </row>
    <row r="37" customFormat="false" ht="15" hidden="false" customHeight="true" outlineLevel="0" collapsed="false">
      <c r="A37" s="60" t="n">
        <v>17</v>
      </c>
      <c r="B37" s="20" t="s">
        <v>58</v>
      </c>
      <c r="C37" s="61" t="n">
        <f aca="false">C35/C36*100</f>
        <v>157815.00026953</v>
      </c>
      <c r="D37" s="61" t="n">
        <f aca="false">D35/D36*100</f>
        <v>102675.290516981</v>
      </c>
      <c r="E37" s="61" t="n">
        <f aca="false">E35/E36*100</f>
        <v>269641.420071053</v>
      </c>
      <c r="F37" s="61" t="n">
        <f aca="false">F35/F36*100</f>
        <v>123237.471200457</v>
      </c>
      <c r="G37" s="61" t="n">
        <f aca="false">G35/G36*100</f>
        <v>511535.486551936</v>
      </c>
      <c r="H37" s="61" t="n">
        <f aca="false">H35/H36*100</f>
        <v>116217.003506237</v>
      </c>
      <c r="I37" s="61" t="n">
        <f aca="false">I35/I36*100</f>
        <v>139876.328986377</v>
      </c>
      <c r="J37" s="61" t="n">
        <f aca="false">J35/J36*100</f>
        <v>117602.558317015</v>
      </c>
      <c r="K37" s="61" t="n">
        <f aca="false">K35/K36*100</f>
        <v>127564.50697622</v>
      </c>
      <c r="L37" s="61" t="n">
        <f aca="false">L35/L36*100</f>
        <v>141051.463930266</v>
      </c>
      <c r="M37" s="61" t="n">
        <f aca="false">M35/M36*100</f>
        <v>155817.365511029</v>
      </c>
      <c r="N37" s="61" t="n">
        <f aca="false">N35/N36*100</f>
        <v>100626.370058768</v>
      </c>
      <c r="O37" s="61" t="n">
        <f aca="false">O35/O36*100</f>
        <v>62636.5320946633</v>
      </c>
      <c r="P37" s="61" t="n">
        <f aca="false">P35/P36*100</f>
        <v>76427.9894234736</v>
      </c>
      <c r="Q37" s="61" t="n">
        <f aca="false">Q35/Q36*100</f>
        <v>201168.751679757</v>
      </c>
      <c r="R37" s="61" t="n">
        <f aca="false">R35/R36*100</f>
        <v>208271.847325804</v>
      </c>
      <c r="S37" s="61" t="n">
        <f aca="false">S35/S36*100</f>
        <v>150837.467799447</v>
      </c>
      <c r="T37" s="61" t="n">
        <f aca="false">T35/T36*100</f>
        <v>133692.995261298</v>
      </c>
      <c r="U37" s="61" t="n">
        <f aca="false">U35/U36*100</f>
        <v>128955.538095169</v>
      </c>
      <c r="V37" s="61" t="n">
        <f aca="false">V35/V36*100</f>
        <v>147333.394772595</v>
      </c>
      <c r="W37" s="61" t="n">
        <f aca="false">W35/W36*100</f>
        <v>143189.414613589</v>
      </c>
      <c r="X37" s="61" t="n">
        <f aca="false">X35/X36*100</f>
        <v>163889.255519054</v>
      </c>
      <c r="Y37" s="55"/>
      <c r="Z37" s="50"/>
      <c r="AA37" s="55"/>
      <c r="AC37" s="55"/>
      <c r="AF37" s="50"/>
      <c r="AG37" s="50"/>
      <c r="AJ37" s="50"/>
      <c r="AK37" s="50"/>
      <c r="AM37" s="50"/>
    </row>
    <row r="38" customFormat="false" ht="15" hidden="false" customHeight="true" outlineLevel="0" collapsed="false"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71"/>
      <c r="Y38" s="55"/>
      <c r="Z38" s="50"/>
      <c r="AA38" s="55"/>
      <c r="AC38" s="55"/>
    </row>
    <row r="39" customFormat="false" ht="15" hidden="false" customHeight="true" outlineLevel="0" collapsed="false">
      <c r="A39" s="47" t="s">
        <v>82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55"/>
      <c r="Z39" s="50"/>
    </row>
    <row r="40" customFormat="false" ht="15" hidden="false" customHeight="true" outlineLevel="0" collapsed="false">
      <c r="A40" s="47" t="s">
        <v>71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55"/>
      <c r="Z40" s="50"/>
    </row>
    <row r="41" customFormat="false" ht="15" hidden="false" customHeight="true" outlineLevel="0" collapsed="false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49" t="s">
        <v>1</v>
      </c>
      <c r="Y41" s="55"/>
      <c r="Z41" s="50"/>
    </row>
    <row r="42" s="4" customFormat="true" ht="15" hidden="false" customHeight="true" outlineLevel="0" collapsed="false">
      <c r="A42" s="8" t="s">
        <v>2</v>
      </c>
      <c r="B42" s="20" t="s">
        <v>3</v>
      </c>
      <c r="C42" s="9" t="s">
        <v>4</v>
      </c>
      <c r="D42" s="9" t="s">
        <v>5</v>
      </c>
      <c r="E42" s="9" t="s">
        <v>6</v>
      </c>
      <c r="F42" s="9" t="s">
        <v>7</v>
      </c>
      <c r="G42" s="9" t="s">
        <v>8</v>
      </c>
      <c r="H42" s="9" t="s">
        <v>9</v>
      </c>
      <c r="I42" s="9" t="s">
        <v>10</v>
      </c>
      <c r="J42" s="9" t="s">
        <v>11</v>
      </c>
      <c r="K42" s="9" t="s">
        <v>12</v>
      </c>
      <c r="L42" s="9" t="s">
        <v>13</v>
      </c>
      <c r="M42" s="9" t="s">
        <v>14</v>
      </c>
      <c r="N42" s="9" t="s">
        <v>15</v>
      </c>
      <c r="O42" s="9" t="s">
        <v>16</v>
      </c>
      <c r="P42" s="9" t="s">
        <v>17</v>
      </c>
      <c r="Q42" s="9" t="s">
        <v>18</v>
      </c>
      <c r="R42" s="9" t="s">
        <v>19</v>
      </c>
      <c r="S42" s="9" t="s">
        <v>20</v>
      </c>
      <c r="T42" s="9" t="s">
        <v>21</v>
      </c>
      <c r="U42" s="9" t="s">
        <v>22</v>
      </c>
      <c r="V42" s="9" t="s">
        <v>23</v>
      </c>
      <c r="W42" s="9" t="s">
        <v>24</v>
      </c>
      <c r="X42" s="9" t="s">
        <v>25</v>
      </c>
      <c r="Y42" s="55"/>
      <c r="Z42" s="50"/>
      <c r="AB42" s="72"/>
    </row>
    <row r="43" customFormat="false" ht="15" hidden="false" customHeight="true" outlineLevel="0" collapsed="false">
      <c r="A43" s="52" t="n">
        <v>1</v>
      </c>
      <c r="B43" s="20" t="s">
        <v>26</v>
      </c>
      <c r="C43" s="54" t="n">
        <f aca="false">C44+C45+C46+C47</f>
        <v>267696.872387045</v>
      </c>
      <c r="D43" s="54" t="n">
        <f aca="false">D44+D45+D46+D47</f>
        <v>499167.884582496</v>
      </c>
      <c r="E43" s="54" t="n">
        <f aca="false">E44+E45+E46+E47</f>
        <v>138282.239728517</v>
      </c>
      <c r="F43" s="54" t="n">
        <f aca="false">F44+F45+F46+F47</f>
        <v>347099.716169535</v>
      </c>
      <c r="G43" s="54" t="n">
        <f aca="false">G44+G45+G46+G47</f>
        <v>161666.527816524</v>
      </c>
      <c r="H43" s="54" t="n">
        <f aca="false">H44+H45+H46+H47</f>
        <v>485484.618659818</v>
      </c>
      <c r="I43" s="54" t="n">
        <f aca="false">I44+I45+I46+I47</f>
        <v>224465.755081137</v>
      </c>
      <c r="J43" s="54" t="n">
        <f aca="false">J44+J45+J46+J47</f>
        <v>448053.190701926</v>
      </c>
      <c r="K43" s="54" t="n">
        <f aca="false">K44+K45+K46+K47</f>
        <v>367492.988261187</v>
      </c>
      <c r="L43" s="54" t="n">
        <f aca="false">L44+L45+L46+L47</f>
        <v>459156.001115418</v>
      </c>
      <c r="M43" s="54" t="n">
        <f aca="false">M44+M45+M46+M47</f>
        <v>317098.25680678</v>
      </c>
      <c r="N43" s="54" t="n">
        <f aca="false">N44+N45+N46+N47</f>
        <v>234480.388283434</v>
      </c>
      <c r="O43" s="54" t="n">
        <f aca="false">O44+O45+O46+O47</f>
        <v>172249.800783713</v>
      </c>
      <c r="P43" s="54" t="n">
        <f aca="false">P44+P45+P46+P47</f>
        <v>200505.299670595</v>
      </c>
      <c r="Q43" s="54" t="n">
        <f aca="false">Q44+Q45+Q46+Q47</f>
        <v>209553.772209828</v>
      </c>
      <c r="R43" s="54" t="n">
        <f aca="false">R44+R45+R46+R47</f>
        <v>214712.345154303</v>
      </c>
      <c r="S43" s="54" t="n">
        <f aca="false">S44+S45+S46+S47</f>
        <v>161201.389470341</v>
      </c>
      <c r="T43" s="54" t="n">
        <f aca="false">T44+T45+T46+T47</f>
        <v>224954.736433138</v>
      </c>
      <c r="U43" s="54" t="n">
        <f aca="false">U44+U45+U46+U47</f>
        <v>559638.607410208</v>
      </c>
      <c r="V43" s="54" t="n">
        <f aca="false">V44+V45+V46+V47</f>
        <v>322927.57195282</v>
      </c>
      <c r="W43" s="54" t="n">
        <f aca="false">W44+W45+W46+W47</f>
        <v>338607.657003528</v>
      </c>
      <c r="X43" s="54" t="n">
        <f aca="false">SUM(C43:W43)</f>
        <v>6354495.61968229</v>
      </c>
      <c r="Y43" s="55"/>
      <c r="Z43" s="50"/>
      <c r="AB43" s="72"/>
    </row>
    <row r="44" customFormat="false" ht="15" hidden="false" customHeight="true" outlineLevel="0" collapsed="false">
      <c r="A44" s="56" t="n">
        <v>1.1</v>
      </c>
      <c r="B44" s="17" t="s">
        <v>27</v>
      </c>
      <c r="C44" s="58" t="n">
        <v>142475.031695788</v>
      </c>
      <c r="D44" s="58" t="n">
        <v>287729.296658077</v>
      </c>
      <c r="E44" s="58" t="n">
        <v>40677.0834536835</v>
      </c>
      <c r="F44" s="58" t="n">
        <v>266493.020327561</v>
      </c>
      <c r="G44" s="58" t="n">
        <v>76798.3236778385</v>
      </c>
      <c r="H44" s="58" t="n">
        <v>283452.361968138</v>
      </c>
      <c r="I44" s="58" t="n">
        <v>103017.164042279</v>
      </c>
      <c r="J44" s="58" t="n">
        <v>232711.063091618</v>
      </c>
      <c r="K44" s="58" t="n">
        <v>234786.500728011</v>
      </c>
      <c r="L44" s="58" t="n">
        <v>277924.390749745</v>
      </c>
      <c r="M44" s="58" t="n">
        <v>206736.920928228</v>
      </c>
      <c r="N44" s="58" t="n">
        <v>111853.77531408</v>
      </c>
      <c r="O44" s="58" t="n">
        <v>96405.4252771531</v>
      </c>
      <c r="P44" s="58" t="n">
        <v>86616.822651075</v>
      </c>
      <c r="Q44" s="58" t="n">
        <v>33231.6714383546</v>
      </c>
      <c r="R44" s="58" t="n">
        <v>125197.249143131</v>
      </c>
      <c r="S44" s="58" t="n">
        <v>75890.1713255632</v>
      </c>
      <c r="T44" s="58" t="n">
        <v>99161.5941959289</v>
      </c>
      <c r="U44" s="58" t="n">
        <v>451720.793263213</v>
      </c>
      <c r="V44" s="58" t="n">
        <v>168351.364046655</v>
      </c>
      <c r="W44" s="58" t="n">
        <v>193101.022416957</v>
      </c>
      <c r="X44" s="59" t="n">
        <f aca="false">SUM(C44:W44)</f>
        <v>3594331.04639308</v>
      </c>
      <c r="Y44" s="55"/>
      <c r="Z44" s="50"/>
      <c r="AB44" s="72"/>
    </row>
    <row r="45" customFormat="false" ht="15" hidden="false" customHeight="true" outlineLevel="0" collapsed="false">
      <c r="A45" s="56" t="n">
        <v>1.2</v>
      </c>
      <c r="B45" s="17" t="s">
        <v>28</v>
      </c>
      <c r="C45" s="58" t="n">
        <v>112189.658873385</v>
      </c>
      <c r="D45" s="58" t="n">
        <v>185901.913793035</v>
      </c>
      <c r="E45" s="58" t="n">
        <v>80597.1201895291</v>
      </c>
      <c r="F45" s="58" t="n">
        <v>62728.497672543</v>
      </c>
      <c r="G45" s="58" t="n">
        <v>62932.6739920583</v>
      </c>
      <c r="H45" s="58" t="n">
        <v>180798.778512902</v>
      </c>
      <c r="I45" s="58" t="n">
        <v>106007.37881671</v>
      </c>
      <c r="J45" s="58" t="n">
        <v>194943.569679986</v>
      </c>
      <c r="K45" s="58" t="n">
        <v>111721.510982804</v>
      </c>
      <c r="L45" s="58" t="n">
        <v>158912.926225811</v>
      </c>
      <c r="M45" s="58" t="n">
        <v>97842.7276478219</v>
      </c>
      <c r="N45" s="58" t="n">
        <v>107978.575215842</v>
      </c>
      <c r="O45" s="58" t="n">
        <v>51644.2327207493</v>
      </c>
      <c r="P45" s="58" t="n">
        <v>102338.494781756</v>
      </c>
      <c r="Q45" s="58" t="n">
        <v>90440.9803781478</v>
      </c>
      <c r="R45" s="58" t="n">
        <v>75398.5893586851</v>
      </c>
      <c r="S45" s="58" t="n">
        <v>71666.49277384</v>
      </c>
      <c r="T45" s="58" t="n">
        <v>111109.909173799</v>
      </c>
      <c r="U45" s="58" t="n">
        <v>90835.3379108561</v>
      </c>
      <c r="V45" s="58" t="n">
        <v>128952.712401971</v>
      </c>
      <c r="W45" s="58" t="n">
        <v>95480.7891485735</v>
      </c>
      <c r="X45" s="59" t="n">
        <f aca="false">SUM(C45:W45)</f>
        <v>2280422.8702508</v>
      </c>
      <c r="Y45" s="55"/>
      <c r="Z45" s="50"/>
      <c r="AB45" s="72"/>
    </row>
    <row r="46" customFormat="false" ht="15" hidden="false" customHeight="true" outlineLevel="0" collapsed="false">
      <c r="A46" s="56" t="n">
        <v>1.3</v>
      </c>
      <c r="B46" s="17" t="s">
        <v>29</v>
      </c>
      <c r="C46" s="58" t="n">
        <v>11304.6518771331</v>
      </c>
      <c r="D46" s="58" t="n">
        <v>20171.0455062571</v>
      </c>
      <c r="E46" s="58" t="n">
        <v>15516.188850967</v>
      </c>
      <c r="F46" s="58" t="n">
        <v>12412.9510807736</v>
      </c>
      <c r="G46" s="58" t="n">
        <v>19727.7258248009</v>
      </c>
      <c r="H46" s="58" t="n">
        <v>13964.5699658703</v>
      </c>
      <c r="I46" s="58" t="n">
        <v>8866.39362912401</v>
      </c>
      <c r="J46" s="58" t="n">
        <v>15294.5290102389</v>
      </c>
      <c r="K46" s="58" t="n">
        <v>15959.5085324232</v>
      </c>
      <c r="L46" s="58" t="n">
        <v>16846.1478953356</v>
      </c>
      <c r="M46" s="58" t="n">
        <v>9974.69283276451</v>
      </c>
      <c r="N46" s="58" t="n">
        <v>12634.6109215017</v>
      </c>
      <c r="O46" s="58" t="n">
        <v>17511.1274175199</v>
      </c>
      <c r="P46" s="58" t="n">
        <v>6428.1353811149</v>
      </c>
      <c r="Q46" s="58" t="n">
        <v>85117.3788395905</v>
      </c>
      <c r="R46" s="58" t="n">
        <v>9309.7133105802</v>
      </c>
      <c r="S46" s="58" t="n">
        <v>11082.992036405</v>
      </c>
      <c r="T46" s="58" t="n">
        <v>10196.3526734926</v>
      </c>
      <c r="U46" s="58" t="n">
        <v>10639.6723549488</v>
      </c>
      <c r="V46" s="58" t="n">
        <v>18619.4266211604</v>
      </c>
      <c r="W46" s="58" t="n">
        <v>48100.1854379977</v>
      </c>
      <c r="X46" s="59" t="n">
        <f aca="false">SUM(C46:W46)</f>
        <v>389678</v>
      </c>
      <c r="Y46" s="55"/>
      <c r="Z46" s="50"/>
    </row>
    <row r="47" customFormat="false" ht="15" hidden="false" customHeight="true" outlineLevel="0" collapsed="false">
      <c r="A47" s="56" t="n">
        <v>1.4</v>
      </c>
      <c r="B47" s="17" t="s">
        <v>30</v>
      </c>
      <c r="C47" s="58" t="n">
        <v>1727.52994073901</v>
      </c>
      <c r="D47" s="58" t="n">
        <v>5365.62862512702</v>
      </c>
      <c r="E47" s="58" t="n">
        <v>1491.8472343372</v>
      </c>
      <c r="F47" s="58" t="n">
        <v>5465.24708865768</v>
      </c>
      <c r="G47" s="58" t="n">
        <v>2207.80432182585</v>
      </c>
      <c r="H47" s="58" t="n">
        <v>7268.90821290793</v>
      </c>
      <c r="I47" s="58" t="n">
        <v>6574.81859302357</v>
      </c>
      <c r="J47" s="58" t="n">
        <v>5104.02892008309</v>
      </c>
      <c r="K47" s="58" t="n">
        <v>5025.46801794916</v>
      </c>
      <c r="L47" s="58" t="n">
        <v>5472.53624452578</v>
      </c>
      <c r="M47" s="58" t="n">
        <v>2543.91539796588</v>
      </c>
      <c r="N47" s="58" t="n">
        <v>2013.42683200993</v>
      </c>
      <c r="O47" s="58" t="n">
        <v>6689.01536829042</v>
      </c>
      <c r="P47" s="58" t="n">
        <v>5121.84685664955</v>
      </c>
      <c r="Q47" s="58" t="n">
        <v>763.741553735061</v>
      </c>
      <c r="R47" s="58" t="n">
        <v>4806.79334190624</v>
      </c>
      <c r="S47" s="58" t="n">
        <v>2561.73333453234</v>
      </c>
      <c r="T47" s="58" t="n">
        <v>4486.88038991754</v>
      </c>
      <c r="U47" s="58" t="n">
        <v>6442.80388119026</v>
      </c>
      <c r="V47" s="58" t="n">
        <v>7004.06888303373</v>
      </c>
      <c r="W47" s="58" t="n">
        <v>1925.66</v>
      </c>
      <c r="X47" s="59" t="n">
        <f aca="false">SUM(C47:W47)</f>
        <v>90063.7030384073</v>
      </c>
      <c r="Y47" s="55"/>
      <c r="Z47" s="50"/>
    </row>
    <row r="48" customFormat="false" ht="15" hidden="false" customHeight="true" outlineLevel="0" collapsed="false">
      <c r="A48" s="52" t="n">
        <v>2</v>
      </c>
      <c r="B48" s="17" t="s">
        <v>31</v>
      </c>
      <c r="C48" s="59" t="n">
        <v>175.85132065632</v>
      </c>
      <c r="D48" s="59" t="n">
        <v>160.576573922953</v>
      </c>
      <c r="E48" s="59" t="n">
        <v>10442.2706355568</v>
      </c>
      <c r="F48" s="59" t="n">
        <v>67.6179165016852</v>
      </c>
      <c r="G48" s="59" t="n">
        <v>1213.19196596715</v>
      </c>
      <c r="H48" s="59" t="n">
        <v>307.763777801385</v>
      </c>
      <c r="I48" s="59" t="n">
        <v>936.329192540586</v>
      </c>
      <c r="J48" s="59" t="n">
        <v>271.877709639101</v>
      </c>
      <c r="K48" s="59" t="n">
        <v>143.895783557225</v>
      </c>
      <c r="L48" s="59" t="n">
        <v>860.498703004433</v>
      </c>
      <c r="M48" s="59" t="n">
        <v>121.782551884651</v>
      </c>
      <c r="N48" s="59" t="n">
        <v>285.746412740108</v>
      </c>
      <c r="O48" s="59" t="n">
        <v>0</v>
      </c>
      <c r="P48" s="59" t="n">
        <v>7981.85405661197</v>
      </c>
      <c r="Q48" s="59" t="n">
        <v>58.7023216510377</v>
      </c>
      <c r="R48" s="59" t="n">
        <v>6027.19776333452</v>
      </c>
      <c r="S48" s="59" t="n">
        <v>1061.49903135774</v>
      </c>
      <c r="T48" s="59" t="n">
        <v>936.329192540586</v>
      </c>
      <c r="U48" s="59" t="n">
        <v>497.803356929703</v>
      </c>
      <c r="V48" s="59" t="n">
        <v>738.812017731079</v>
      </c>
      <c r="W48" s="59" t="n">
        <v>799.399716070963</v>
      </c>
      <c r="X48" s="59" t="n">
        <f aca="false">SUM(C48:W48)</f>
        <v>33089</v>
      </c>
      <c r="Y48" s="55"/>
      <c r="Z48" s="50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</row>
    <row r="49" customFormat="false" ht="15" hidden="false" customHeight="true" outlineLevel="0" collapsed="false">
      <c r="A49" s="60"/>
      <c r="B49" s="20" t="s">
        <v>32</v>
      </c>
      <c r="C49" s="61" t="n">
        <f aca="false">C43+C48</f>
        <v>267872.723707701</v>
      </c>
      <c r="D49" s="61" t="n">
        <f aca="false">D43+D48</f>
        <v>499328.461156419</v>
      </c>
      <c r="E49" s="61" t="n">
        <f aca="false">E43+E48</f>
        <v>148724.510364074</v>
      </c>
      <c r="F49" s="61" t="n">
        <f aca="false">F43+F48</f>
        <v>347167.334086037</v>
      </c>
      <c r="G49" s="61" t="n">
        <f aca="false">G43+G48</f>
        <v>162879.719782491</v>
      </c>
      <c r="H49" s="61" t="n">
        <f aca="false">H43+H48</f>
        <v>485792.38243762</v>
      </c>
      <c r="I49" s="61" t="n">
        <f aca="false">I43+I48</f>
        <v>225402.084273677</v>
      </c>
      <c r="J49" s="61" t="n">
        <f aca="false">J43+J48</f>
        <v>448325.068411565</v>
      </c>
      <c r="K49" s="61" t="n">
        <f aca="false">K43+K48</f>
        <v>367636.884044745</v>
      </c>
      <c r="L49" s="61" t="n">
        <f aca="false">L43+L48</f>
        <v>460016.499818422</v>
      </c>
      <c r="M49" s="61" t="n">
        <f aca="false">M43+M48</f>
        <v>317220.039358665</v>
      </c>
      <c r="N49" s="61" t="n">
        <f aca="false">N43+N48</f>
        <v>234766.134696174</v>
      </c>
      <c r="O49" s="61" t="n">
        <f aca="false">O43+O48</f>
        <v>172249.800783713</v>
      </c>
      <c r="P49" s="61" t="n">
        <f aca="false">P43+P48</f>
        <v>208487.153727207</v>
      </c>
      <c r="Q49" s="61" t="n">
        <f aca="false">Q43+Q48</f>
        <v>209612.474531479</v>
      </c>
      <c r="R49" s="61" t="n">
        <f aca="false">R43+R48</f>
        <v>220739.542917637</v>
      </c>
      <c r="S49" s="61" t="n">
        <f aca="false">S43+S48</f>
        <v>162262.888501698</v>
      </c>
      <c r="T49" s="61" t="n">
        <f aca="false">T43+T48</f>
        <v>225891.065625679</v>
      </c>
      <c r="U49" s="61" t="n">
        <f aca="false">U43+U48</f>
        <v>560136.410767138</v>
      </c>
      <c r="V49" s="61" t="n">
        <f aca="false">V43+V48</f>
        <v>323666.383970551</v>
      </c>
      <c r="W49" s="61" t="n">
        <f aca="false">W43+W48</f>
        <v>339407.056719599</v>
      </c>
      <c r="X49" s="54" t="n">
        <f aca="false">SUM(C49:W49)</f>
        <v>6387584.61968229</v>
      </c>
      <c r="Y49" s="55"/>
      <c r="Z49" s="50"/>
    </row>
    <row r="50" customFormat="false" ht="15" hidden="false" customHeight="true" outlineLevel="0" collapsed="false">
      <c r="A50" s="52" t="n">
        <v>3</v>
      </c>
      <c r="B50" s="17" t="s">
        <v>33</v>
      </c>
      <c r="C50" s="58" t="n">
        <v>148134.896889186</v>
      </c>
      <c r="D50" s="58" t="n">
        <v>142791.126013898</v>
      </c>
      <c r="E50" s="58" t="n">
        <v>1795985.2795067</v>
      </c>
      <c r="F50" s="58" t="n">
        <v>42159.4445439824</v>
      </c>
      <c r="G50" s="58" t="n">
        <v>2295323.72977589</v>
      </c>
      <c r="H50" s="58" t="n">
        <v>140056.140576833</v>
      </c>
      <c r="I50" s="58" t="n">
        <v>279021.668305974</v>
      </c>
      <c r="J50" s="58" t="n">
        <v>130480.612314118</v>
      </c>
      <c r="K50" s="58" t="n">
        <v>35353.4856253079</v>
      </c>
      <c r="L50" s="58" t="n">
        <v>267243.069318666</v>
      </c>
      <c r="M50" s="58" t="n">
        <v>40841.1929229981</v>
      </c>
      <c r="N50" s="58" t="n">
        <v>43533.0282792231</v>
      </c>
      <c r="O50" s="58" t="n">
        <v>14999.9952648443</v>
      </c>
      <c r="P50" s="58" t="n">
        <v>55938.6124529911</v>
      </c>
      <c r="Q50" s="58" t="n">
        <v>112454.240773231</v>
      </c>
      <c r="R50" s="58" t="n">
        <v>433406.874266803</v>
      </c>
      <c r="S50" s="58" t="n">
        <v>245242.44625348</v>
      </c>
      <c r="T50" s="58" t="n">
        <v>162641.665383714</v>
      </c>
      <c r="U50" s="58" t="n">
        <v>79867.0285089967</v>
      </c>
      <c r="V50" s="58" t="n">
        <v>397679.280901327</v>
      </c>
      <c r="W50" s="58" t="n">
        <v>366775</v>
      </c>
      <c r="X50" s="59" t="n">
        <f aca="false">SUM(C50:W50)</f>
        <v>7229928.81787816</v>
      </c>
      <c r="Y50" s="55"/>
      <c r="Z50" s="50"/>
    </row>
    <row r="51" customFormat="false" ht="15" hidden="false" customHeight="true" outlineLevel="0" collapsed="false">
      <c r="A51" s="52" t="n">
        <v>4</v>
      </c>
      <c r="B51" s="17" t="s">
        <v>34</v>
      </c>
      <c r="C51" s="58" t="n">
        <v>16813.1866813749</v>
      </c>
      <c r="D51" s="58" t="n">
        <v>21045.4197624041</v>
      </c>
      <c r="E51" s="58" t="n">
        <v>18872.8356401264</v>
      </c>
      <c r="F51" s="58" t="n">
        <v>9830.92311025424</v>
      </c>
      <c r="G51" s="58" t="n">
        <v>27181.2972081811</v>
      </c>
      <c r="H51" s="58" t="n">
        <v>18402.0649726625</v>
      </c>
      <c r="I51" s="58" t="n">
        <v>10732.9554430435</v>
      </c>
      <c r="J51" s="58" t="n">
        <v>14263.7208709124</v>
      </c>
      <c r="K51" s="58" t="n">
        <v>12911.7576287103</v>
      </c>
      <c r="L51" s="58" t="n">
        <v>17615.7904428015</v>
      </c>
      <c r="M51" s="58" t="n">
        <v>12440.5065197959</v>
      </c>
      <c r="N51" s="58" t="n">
        <v>13879.9208356466</v>
      </c>
      <c r="O51" s="58" t="n">
        <v>6397.37916406949</v>
      </c>
      <c r="P51" s="58" t="n">
        <v>7431.6616763382</v>
      </c>
      <c r="Q51" s="58" t="n">
        <v>9044.92457384963</v>
      </c>
      <c r="R51" s="58" t="n">
        <v>15759.3201913933</v>
      </c>
      <c r="S51" s="58" t="n">
        <v>11222.4874710302</v>
      </c>
      <c r="T51" s="58" t="n">
        <v>13142.454797934</v>
      </c>
      <c r="U51" s="58" t="n">
        <v>16532.9809133154</v>
      </c>
      <c r="V51" s="58" t="n">
        <v>38160.5104404547</v>
      </c>
      <c r="W51" s="58" t="n">
        <v>12792.6901655701</v>
      </c>
      <c r="X51" s="59" t="n">
        <f aca="false">SUM(C51:W51)</f>
        <v>324474.788509868</v>
      </c>
      <c r="Y51" s="55"/>
      <c r="Z51" s="50"/>
    </row>
    <row r="52" customFormat="false" ht="15" hidden="false" customHeight="true" outlineLevel="0" collapsed="false">
      <c r="A52" s="52" t="n">
        <v>5</v>
      </c>
      <c r="B52" s="17" t="s">
        <v>35</v>
      </c>
      <c r="C52" s="58" t="n">
        <v>54806.0187369156</v>
      </c>
      <c r="D52" s="58" t="n">
        <v>102143.271004885</v>
      </c>
      <c r="E52" s="58" t="n">
        <v>343878.839253315</v>
      </c>
      <c r="F52" s="58" t="n">
        <v>124128.794836009</v>
      </c>
      <c r="G52" s="58" t="n">
        <v>270558.695184926</v>
      </c>
      <c r="H52" s="58" t="n">
        <v>149796.104954641</v>
      </c>
      <c r="I52" s="58" t="n">
        <v>75424.0219469644</v>
      </c>
      <c r="J52" s="58" t="n">
        <v>201972.276343336</v>
      </c>
      <c r="K52" s="58" t="n">
        <v>244470.609490579</v>
      </c>
      <c r="L52" s="58" t="n">
        <v>90571.9426727147</v>
      </c>
      <c r="M52" s="58" t="n">
        <v>270348.307397069</v>
      </c>
      <c r="N52" s="58" t="n">
        <v>140328.654501047</v>
      </c>
      <c r="O52" s="58" t="n">
        <v>60276.1012212142</v>
      </c>
      <c r="P52" s="58" t="n">
        <v>69953.9394626657</v>
      </c>
      <c r="Q52" s="58" t="n">
        <v>42919.1087229588</v>
      </c>
      <c r="R52" s="58" t="n">
        <v>200709.94961619</v>
      </c>
      <c r="S52" s="58" t="n">
        <v>140013.07281926</v>
      </c>
      <c r="T52" s="58" t="n">
        <v>103195.209944173</v>
      </c>
      <c r="U52" s="58" t="n">
        <v>163576.505059316</v>
      </c>
      <c r="V52" s="58" t="n">
        <v>124128.794836008</v>
      </c>
      <c r="W52" s="58" t="n">
        <v>41656.481995813</v>
      </c>
      <c r="X52" s="59" t="n">
        <f aca="false">SUM(C52:W52)</f>
        <v>3014856.7</v>
      </c>
      <c r="Y52" s="55"/>
      <c r="Z52" s="50"/>
    </row>
    <row r="53" customFormat="false" ht="15" hidden="false" customHeight="true" outlineLevel="0" collapsed="false">
      <c r="A53" s="60"/>
      <c r="B53" s="20" t="s">
        <v>36</v>
      </c>
      <c r="C53" s="61" t="n">
        <f aca="false">C50+C51+C52</f>
        <v>219754.102307476</v>
      </c>
      <c r="D53" s="61" t="n">
        <f aca="false">D50+D51+D52</f>
        <v>265979.816781187</v>
      </c>
      <c r="E53" s="61" t="n">
        <f aca="false">E50+E51+E52</f>
        <v>2158736.95440014</v>
      </c>
      <c r="F53" s="61" t="n">
        <f aca="false">F50+F51+F52</f>
        <v>176119.162490246</v>
      </c>
      <c r="G53" s="61" t="n">
        <f aca="false">G50+G51+G52</f>
        <v>2593063.722169</v>
      </c>
      <c r="H53" s="61" t="n">
        <f aca="false">H50+H51+H52</f>
        <v>308254.310504136</v>
      </c>
      <c r="I53" s="61" t="n">
        <f aca="false">I50+I51+I52</f>
        <v>365178.645695982</v>
      </c>
      <c r="J53" s="61" t="n">
        <f aca="false">J50+J51+J52</f>
        <v>346716.609528366</v>
      </c>
      <c r="K53" s="61" t="n">
        <f aca="false">K50+K51+K52</f>
        <v>292735.852744597</v>
      </c>
      <c r="L53" s="61" t="n">
        <f aca="false">L50+L51+L52</f>
        <v>375430.802434182</v>
      </c>
      <c r="M53" s="61" t="n">
        <f aca="false">M50+M51+M52</f>
        <v>323630.006839863</v>
      </c>
      <c r="N53" s="61" t="n">
        <f aca="false">N50+N51+N52</f>
        <v>197741.603615917</v>
      </c>
      <c r="O53" s="61" t="n">
        <f aca="false">O50+O51+O52</f>
        <v>81673.475650128</v>
      </c>
      <c r="P53" s="61" t="n">
        <f aca="false">P50+P51+P52</f>
        <v>133324.213591995</v>
      </c>
      <c r="Q53" s="61" t="n">
        <f aca="false">Q50+Q51+Q52</f>
        <v>164418.274070039</v>
      </c>
      <c r="R53" s="61" t="n">
        <f aca="false">R50+R51+R52</f>
        <v>649876.144074386</v>
      </c>
      <c r="S53" s="61" t="n">
        <f aca="false">S50+S51+S52</f>
        <v>396478.00654377</v>
      </c>
      <c r="T53" s="61" t="n">
        <f aca="false">T50+T51+T52</f>
        <v>278979.330125821</v>
      </c>
      <c r="U53" s="61" t="n">
        <f aca="false">U50+U51+U52</f>
        <v>259976.514481628</v>
      </c>
      <c r="V53" s="61" t="n">
        <f aca="false">V50+V51+V52</f>
        <v>559968.58617779</v>
      </c>
      <c r="W53" s="61" t="n">
        <f aca="false">W50+W51+W52</f>
        <v>421224.172161383</v>
      </c>
      <c r="X53" s="54" t="n">
        <f aca="false">SUM(C53:W53)</f>
        <v>10569260.306388</v>
      </c>
      <c r="Y53" s="55"/>
      <c r="Z53" s="50"/>
    </row>
    <row r="54" customFormat="false" ht="15" hidden="false" customHeight="true" outlineLevel="0" collapsed="false">
      <c r="A54" s="60" t="n">
        <v>6</v>
      </c>
      <c r="B54" s="20" t="s">
        <v>37</v>
      </c>
      <c r="C54" s="61" t="n">
        <f aca="false">C55+C56</f>
        <v>359354.770841116</v>
      </c>
      <c r="D54" s="61" t="n">
        <f aca="false">D55+D56</f>
        <v>47817.7837625403</v>
      </c>
      <c r="E54" s="61" t="n">
        <f aca="false">E55+E56</f>
        <v>769073.189265613</v>
      </c>
      <c r="F54" s="61" t="n">
        <f aca="false">F55+F56</f>
        <v>37381.5060593291</v>
      </c>
      <c r="G54" s="61" t="n">
        <f aca="false">G55+G56</f>
        <v>1097200.34235227</v>
      </c>
      <c r="H54" s="61" t="n">
        <f aca="false">H55+H56</f>
        <v>92561.1651011358</v>
      </c>
      <c r="I54" s="61" t="n">
        <f aca="false">I55+I56</f>
        <v>95543.2217165669</v>
      </c>
      <c r="J54" s="61" t="n">
        <f aca="false">J55+J56</f>
        <v>36109.7876334885</v>
      </c>
      <c r="K54" s="61" t="n">
        <f aca="false">K55+K56</f>
        <v>38460.3249367141</v>
      </c>
      <c r="L54" s="61" t="n">
        <f aca="false">L55+L56</f>
        <v>212587.561790715</v>
      </c>
      <c r="M54" s="61" t="n">
        <f aca="false">M55+M56</f>
        <v>43846.6961703158</v>
      </c>
      <c r="N54" s="61" t="n">
        <f aca="false">N55+N56</f>
        <v>11583.7477943912</v>
      </c>
      <c r="O54" s="61" t="n">
        <f aca="false">O55+O56</f>
        <v>21696.5598903251</v>
      </c>
      <c r="P54" s="61" t="n">
        <f aca="false">P55+P56</f>
        <v>37092.6356728873</v>
      </c>
      <c r="Q54" s="61" t="n">
        <f aca="false">Q55+Q56</f>
        <v>94815.1980815137</v>
      </c>
      <c r="R54" s="61" t="n">
        <f aca="false">R55+R56</f>
        <v>713153.447801865</v>
      </c>
      <c r="S54" s="61" t="n">
        <f aca="false">S55+S56</f>
        <v>126333.656013132</v>
      </c>
      <c r="T54" s="61" t="n">
        <f aca="false">T55+T56</f>
        <v>92793.9591194891</v>
      </c>
      <c r="U54" s="61" t="n">
        <f aca="false">U55+U56</f>
        <v>59865.9509283433</v>
      </c>
      <c r="V54" s="61" t="n">
        <f aca="false">V55+V56</f>
        <v>266159.171263762</v>
      </c>
      <c r="W54" s="61" t="n">
        <f aca="false">W55+W56</f>
        <v>53711.3238044824</v>
      </c>
      <c r="X54" s="54" t="n">
        <f aca="false">SUM(C54:W54)</f>
        <v>4307142</v>
      </c>
      <c r="Y54" s="55"/>
      <c r="Z54" s="50"/>
    </row>
    <row r="55" customFormat="false" ht="15" hidden="false" customHeight="true" outlineLevel="0" collapsed="false">
      <c r="A55" s="56" t="n">
        <v>6.1</v>
      </c>
      <c r="B55" s="17" t="s">
        <v>38</v>
      </c>
      <c r="C55" s="58" t="n">
        <v>352969.262242751</v>
      </c>
      <c r="D55" s="58" t="n">
        <v>43593.2933502262</v>
      </c>
      <c r="E55" s="58" t="n">
        <v>762362.527467958</v>
      </c>
      <c r="F55" s="58" t="n">
        <v>34475.1366933676</v>
      </c>
      <c r="G55" s="58" t="n">
        <v>1073566.7071208</v>
      </c>
      <c r="H55" s="58" t="n">
        <v>85208.9510294973</v>
      </c>
      <c r="I55" s="58" t="n">
        <v>89908.0666550253</v>
      </c>
      <c r="J55" s="58" t="n">
        <v>31907.8078272791</v>
      </c>
      <c r="K55" s="58" t="n">
        <v>35428.8966479487</v>
      </c>
      <c r="L55" s="58" t="n">
        <v>205823.124656255</v>
      </c>
      <c r="M55" s="58" t="n">
        <v>37154.7932110817</v>
      </c>
      <c r="N55" s="58" t="n">
        <v>7920.77194546639</v>
      </c>
      <c r="O55" s="58" t="n">
        <v>17835.9909433702</v>
      </c>
      <c r="P55" s="58" t="n">
        <v>32838.1311191002</v>
      </c>
      <c r="Q55" s="58" t="n">
        <v>91356.0682767591</v>
      </c>
      <c r="R55" s="58" t="n">
        <v>708129.830872834</v>
      </c>
      <c r="S55" s="58" t="n">
        <v>120958.623511022</v>
      </c>
      <c r="T55" s="58" t="n">
        <v>87791.602207335</v>
      </c>
      <c r="U55" s="58" t="n">
        <v>54080.7251594371</v>
      </c>
      <c r="V55" s="58" t="n">
        <v>259240.911654253</v>
      </c>
      <c r="W55" s="58" t="n">
        <v>45653.7774082302</v>
      </c>
      <c r="X55" s="59" t="n">
        <f aca="false">SUM(C55:W55)</f>
        <v>4178205</v>
      </c>
      <c r="Y55" s="55"/>
      <c r="Z55" s="50"/>
    </row>
    <row r="56" customFormat="false" ht="15" hidden="false" customHeight="true" outlineLevel="0" collapsed="false">
      <c r="A56" s="56" t="n">
        <v>6.2</v>
      </c>
      <c r="B56" s="17" t="s">
        <v>39</v>
      </c>
      <c r="C56" s="58" t="n">
        <v>6385.50859836471</v>
      </c>
      <c r="D56" s="58" t="n">
        <v>4224.49041231414</v>
      </c>
      <c r="E56" s="58" t="n">
        <v>6710.66179765473</v>
      </c>
      <c r="F56" s="58" t="n">
        <v>2906.36936596153</v>
      </c>
      <c r="G56" s="58" t="n">
        <v>23633.6352314721</v>
      </c>
      <c r="H56" s="58" t="n">
        <v>7352.21407163849</v>
      </c>
      <c r="I56" s="58" t="n">
        <v>5635.1550615416</v>
      </c>
      <c r="J56" s="58" t="n">
        <v>4201.97980620944</v>
      </c>
      <c r="K56" s="58" t="n">
        <v>3031.42828876539</v>
      </c>
      <c r="L56" s="58" t="n">
        <v>6764.43713446038</v>
      </c>
      <c r="M56" s="58" t="n">
        <v>6691.90295923415</v>
      </c>
      <c r="N56" s="58" t="n">
        <v>3662.97584892484</v>
      </c>
      <c r="O56" s="58" t="n">
        <v>3860.56894695493</v>
      </c>
      <c r="P56" s="58" t="n">
        <v>4254.50455378706</v>
      </c>
      <c r="Q56" s="58" t="n">
        <v>3459.12980475456</v>
      </c>
      <c r="R56" s="58" t="n">
        <v>5023.61692903076</v>
      </c>
      <c r="S56" s="58" t="n">
        <v>5375.03250210958</v>
      </c>
      <c r="T56" s="58" t="n">
        <v>5002.3569121541</v>
      </c>
      <c r="U56" s="58" t="n">
        <v>5785.22576890622</v>
      </c>
      <c r="V56" s="58" t="n">
        <v>6918.25960950912</v>
      </c>
      <c r="W56" s="58" t="n">
        <v>8057.54639625222</v>
      </c>
      <c r="X56" s="59" t="n">
        <f aca="false">SUM(C56:W56)</f>
        <v>128937</v>
      </c>
      <c r="Y56" s="55"/>
      <c r="Z56" s="50"/>
    </row>
    <row r="57" customFormat="false" ht="15" hidden="false" customHeight="true" outlineLevel="0" collapsed="false">
      <c r="A57" s="60" t="n">
        <v>7</v>
      </c>
      <c r="B57" s="20" t="s">
        <v>60</v>
      </c>
      <c r="C57" s="61" t="n">
        <f aca="false">C59+C60+C61+C62+C63</f>
        <v>124164.976030156</v>
      </c>
      <c r="D57" s="61" t="n">
        <f aca="false">D59+D60+D61+D62+D63</f>
        <v>57899.8365639058</v>
      </c>
      <c r="E57" s="61" t="n">
        <f aca="false">E59+E60+E61+E62+E63</f>
        <v>381529.806221169</v>
      </c>
      <c r="F57" s="61" t="n">
        <f aca="false">F59+F60+F61+F62+F63</f>
        <v>43470.5765682116</v>
      </c>
      <c r="G57" s="61" t="n">
        <f aca="false">G59+G60+G61+G62+G63</f>
        <v>514564.82243694</v>
      </c>
      <c r="H57" s="61" t="n">
        <f aca="false">H59+H60+H61+H62+H63</f>
        <v>81278.8920804648</v>
      </c>
      <c r="I57" s="61" t="n">
        <f aca="false">I59+I60+I61+I62+I63</f>
        <v>75684.3734528923</v>
      </c>
      <c r="J57" s="61" t="n">
        <f aca="false">J59+J60+J61+J62+J63</f>
        <v>66691.3794337612</v>
      </c>
      <c r="K57" s="61" t="n">
        <f aca="false">K59+K60+K61+K62+K63</f>
        <v>29826.8895213558</v>
      </c>
      <c r="L57" s="61" t="n">
        <f aca="false">L59+L60+L61+L62+L63</f>
        <v>85323.4164347548</v>
      </c>
      <c r="M57" s="61" t="n">
        <f aca="false">M59+M60+M61+M62+M63</f>
        <v>38763.3317180369</v>
      </c>
      <c r="N57" s="61" t="n">
        <f aca="false">N59+N60+N61+N62+N63</f>
        <v>44627.8605292602</v>
      </c>
      <c r="O57" s="61" t="n">
        <f aca="false">O59+O60+O61+O62+O63</f>
        <v>30681.8491245523</v>
      </c>
      <c r="P57" s="61" t="n">
        <f aca="false">P59+P60+P61+P62+P63</f>
        <v>31753.8312911729</v>
      </c>
      <c r="Q57" s="61" t="n">
        <f aca="false">Q59+Q60+Q61+Q62+Q63</f>
        <v>71730.4211358569</v>
      </c>
      <c r="R57" s="61" t="n">
        <f aca="false">R59+R60+R61+R62+R63</f>
        <v>78360.5479615443</v>
      </c>
      <c r="S57" s="61" t="n">
        <f aca="false">S59+S60+S61+S62+S63</f>
        <v>97762.2297018533</v>
      </c>
      <c r="T57" s="61" t="n">
        <f aca="false">T59+T60+T61+T62+T63</f>
        <v>126099.234762889</v>
      </c>
      <c r="U57" s="61" t="n">
        <f aca="false">U59+U60+U61+U62+U63</f>
        <v>33149.577115606</v>
      </c>
      <c r="V57" s="61" t="n">
        <f aca="false">V59+V60+V61+V62+V63</f>
        <v>78639.0203659806</v>
      </c>
      <c r="W57" s="61" t="n">
        <f aca="false">W59+W60+W61+W62+W63</f>
        <v>199751.661820446</v>
      </c>
      <c r="X57" s="54" t="n">
        <f aca="false">SUM(C57:W57)</f>
        <v>2291754.53427081</v>
      </c>
      <c r="Y57" s="55"/>
      <c r="Z57" s="50"/>
    </row>
    <row r="58" customFormat="false" ht="15" hidden="false" customHeight="true" outlineLevel="0" collapsed="false">
      <c r="A58" s="62"/>
      <c r="B58" s="20" t="s">
        <v>61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54"/>
      <c r="Y58" s="55"/>
      <c r="Z58" s="50"/>
    </row>
    <row r="59" customFormat="false" ht="15" hidden="false" customHeight="true" outlineLevel="0" collapsed="false">
      <c r="A59" s="56" t="n">
        <v>7.1</v>
      </c>
      <c r="B59" s="17" t="s">
        <v>42</v>
      </c>
      <c r="C59" s="58" t="n">
        <v>9257.93197692074</v>
      </c>
      <c r="D59" s="58" t="n">
        <v>8761.16489523231</v>
      </c>
      <c r="E59" s="58" t="n">
        <v>14880.432128758</v>
      </c>
      <c r="F59" s="58" t="n">
        <v>6819.25721226845</v>
      </c>
      <c r="G59" s="58" t="n">
        <v>4132.19890677194</v>
      </c>
      <c r="H59" s="58" t="n">
        <v>3477.36957181901</v>
      </c>
      <c r="I59" s="58" t="n">
        <v>6909.57849984816</v>
      </c>
      <c r="J59" s="58" t="n">
        <v>23709.3379896751</v>
      </c>
      <c r="K59" s="58" t="n">
        <v>4087.03826298208</v>
      </c>
      <c r="L59" s="58" t="n">
        <v>10048.2432432432</v>
      </c>
      <c r="M59" s="58" t="n">
        <v>5961.20498026116</v>
      </c>
      <c r="N59" s="58" t="n">
        <v>8241.81749164895</v>
      </c>
      <c r="O59" s="58" t="n">
        <v>0</v>
      </c>
      <c r="P59" s="58" t="n">
        <v>10161.1448527179</v>
      </c>
      <c r="Q59" s="58" t="n">
        <v>27706.0549650774</v>
      </c>
      <c r="R59" s="58" t="n">
        <v>20954.5387184938</v>
      </c>
      <c r="S59" s="58" t="n">
        <v>26757.6814454904</v>
      </c>
      <c r="T59" s="58" t="n">
        <v>16483.6349832979</v>
      </c>
      <c r="U59" s="58" t="n">
        <v>3341.88764044944</v>
      </c>
      <c r="V59" s="58" t="n">
        <v>10274.0464621925</v>
      </c>
      <c r="W59" s="58" t="n">
        <v>149820.435772852</v>
      </c>
      <c r="X59" s="59" t="n">
        <f aca="false">SUM(C59:W59)</f>
        <v>371785</v>
      </c>
      <c r="Y59" s="55"/>
      <c r="Z59" s="50"/>
    </row>
    <row r="60" customFormat="false" ht="15" hidden="false" customHeight="true" outlineLevel="0" collapsed="false">
      <c r="A60" s="56" t="n">
        <v>7.2</v>
      </c>
      <c r="B60" s="17" t="s">
        <v>43</v>
      </c>
      <c r="C60" s="58" t="n">
        <v>83316.0954108299</v>
      </c>
      <c r="D60" s="58" t="n">
        <v>38800.6428382114</v>
      </c>
      <c r="E60" s="58" t="n">
        <v>313565.327458772</v>
      </c>
      <c r="F60" s="58" t="n">
        <v>18315.5578395093</v>
      </c>
      <c r="G60" s="58" t="n">
        <v>253059.196296065</v>
      </c>
      <c r="H60" s="58" t="n">
        <v>52770.5697592796</v>
      </c>
      <c r="I60" s="58" t="n">
        <v>56769.451885277</v>
      </c>
      <c r="J60" s="58" t="n">
        <v>33617.3512878407</v>
      </c>
      <c r="K60" s="58" t="n">
        <v>18007.6244089043</v>
      </c>
      <c r="L60" s="58" t="n">
        <v>52498.6138241649</v>
      </c>
      <c r="M60" s="58" t="n">
        <v>22503.2221261166</v>
      </c>
      <c r="N60" s="58" t="n">
        <v>25993.0005000755</v>
      </c>
      <c r="O60" s="58" t="n">
        <v>24146.4066156687</v>
      </c>
      <c r="P60" s="58" t="n">
        <v>16139.9416310343</v>
      </c>
      <c r="Q60" s="58" t="n">
        <v>32343.9567081916</v>
      </c>
      <c r="R60" s="58" t="n">
        <v>36853.2332407086</v>
      </c>
      <c r="S60" s="58" t="n">
        <v>51204.433155721</v>
      </c>
      <c r="T60" s="58" t="n">
        <v>83379.4285518792</v>
      </c>
      <c r="U60" s="58" t="n">
        <v>18763.2404197976</v>
      </c>
      <c r="V60" s="58" t="n">
        <v>43807.5091180504</v>
      </c>
      <c r="W60" s="58" t="n">
        <v>36147.8374266763</v>
      </c>
      <c r="X60" s="59" t="n">
        <f aca="false">SUM(C60:W60)</f>
        <v>1312002.64050277</v>
      </c>
      <c r="Y60" s="55"/>
      <c r="Z60" s="50"/>
    </row>
    <row r="61" customFormat="false" ht="15" hidden="false" customHeight="true" outlineLevel="0" collapsed="false">
      <c r="A61" s="56" t="n">
        <v>7.3</v>
      </c>
      <c r="B61" s="17" t="s">
        <v>44</v>
      </c>
      <c r="C61" s="58" t="n">
        <v>11580.9006104792</v>
      </c>
      <c r="D61" s="58" t="n">
        <v>4280.4499257816</v>
      </c>
      <c r="E61" s="58" t="n">
        <v>46534.5953577459</v>
      </c>
      <c r="F61" s="58" t="n">
        <v>1901.09167520026</v>
      </c>
      <c r="G61" s="58" t="n">
        <v>37230.310703988</v>
      </c>
      <c r="H61" s="58" t="n">
        <v>6649.2705051978</v>
      </c>
      <c r="I61" s="58" t="n">
        <v>7879.30412120039</v>
      </c>
      <c r="J61" s="58" t="n">
        <v>4023.95342992124</v>
      </c>
      <c r="K61" s="58" t="n">
        <v>1848.40331937461</v>
      </c>
      <c r="L61" s="58" t="n">
        <v>6970.19049068134</v>
      </c>
      <c r="M61" s="58" t="n">
        <v>2400.43359291159</v>
      </c>
      <c r="N61" s="58" t="n">
        <v>3276.73674730285</v>
      </c>
      <c r="O61" s="58" t="n">
        <v>3370.13883263015</v>
      </c>
      <c r="P61" s="58" t="n">
        <v>1788.05120270158</v>
      </c>
      <c r="Q61" s="58" t="n">
        <v>4890.67688325329</v>
      </c>
      <c r="R61" s="58" t="n">
        <v>4848.28670606628</v>
      </c>
      <c r="S61" s="58" t="n">
        <v>6939.05646223891</v>
      </c>
      <c r="T61" s="58" t="n">
        <v>11569.1654766817</v>
      </c>
      <c r="U61" s="58" t="n">
        <v>1927.43585311309</v>
      </c>
      <c r="V61" s="58" t="n">
        <v>5475.27814039159</v>
      </c>
      <c r="W61" s="58" t="n">
        <v>4623.16373117484</v>
      </c>
      <c r="X61" s="59" t="n">
        <f aca="false">SUM(C61:W61)</f>
        <v>180006.893768036</v>
      </c>
      <c r="Y61" s="55"/>
      <c r="Z61" s="50"/>
    </row>
    <row r="62" customFormat="false" ht="15" hidden="false" customHeight="true" outlineLevel="0" collapsed="false">
      <c r="A62" s="56" t="n">
        <v>7.4</v>
      </c>
      <c r="B62" s="17" t="s">
        <v>45</v>
      </c>
      <c r="C62" s="58" t="n">
        <v>472.432615214104</v>
      </c>
      <c r="D62" s="58" t="n">
        <v>318.747061043738</v>
      </c>
      <c r="E62" s="58" t="n">
        <v>52.1432491007647</v>
      </c>
      <c r="F62" s="58" t="n">
        <v>826.509349304246</v>
      </c>
      <c r="G62" s="58" t="n">
        <v>212.438216729656</v>
      </c>
      <c r="H62" s="58" t="n">
        <v>1073.80404058868</v>
      </c>
      <c r="I62" s="58" t="n">
        <v>59.5100127795198</v>
      </c>
      <c r="J62" s="58" t="n">
        <v>936.091903660289</v>
      </c>
      <c r="K62" s="58" t="n">
        <v>1332.96643115994</v>
      </c>
      <c r="L62" s="58" t="n">
        <v>1614.63981111135</v>
      </c>
      <c r="M62" s="58" t="n">
        <v>925.973094074206</v>
      </c>
      <c r="N62" s="58" t="n">
        <v>143.807865559541</v>
      </c>
      <c r="O62" s="58" t="n">
        <v>177.090279964861</v>
      </c>
      <c r="P62" s="58" t="n">
        <v>649.065406629704</v>
      </c>
      <c r="Q62" s="58" t="n">
        <v>0</v>
      </c>
      <c r="R62" s="58" t="n">
        <v>397.891624155195</v>
      </c>
      <c r="S62" s="58" t="n">
        <v>168.005404626826</v>
      </c>
      <c r="T62" s="58" t="n">
        <v>265.096538336934</v>
      </c>
      <c r="U62" s="58" t="n">
        <v>929.125731069886</v>
      </c>
      <c r="V62" s="58" t="n">
        <v>723.407706068593</v>
      </c>
      <c r="W62" s="58" t="n">
        <v>570.253658821962</v>
      </c>
      <c r="X62" s="59" t="n">
        <f aca="false">SUM(C62:W62)</f>
        <v>11849</v>
      </c>
      <c r="Y62" s="55"/>
      <c r="Z62" s="50"/>
    </row>
    <row r="63" customFormat="false" ht="15" hidden="false" customHeight="true" outlineLevel="0" collapsed="false">
      <c r="A63" s="64" t="n">
        <v>7.5</v>
      </c>
      <c r="B63" s="17" t="s">
        <v>46</v>
      </c>
      <c r="C63" s="58" t="n">
        <v>19537.6154167124</v>
      </c>
      <c r="D63" s="58" t="n">
        <v>5738.83184363676</v>
      </c>
      <c r="E63" s="58" t="n">
        <v>6497.30802679258</v>
      </c>
      <c r="F63" s="58" t="n">
        <v>15608.1604919293</v>
      </c>
      <c r="G63" s="58" t="n">
        <v>219930.678313385</v>
      </c>
      <c r="H63" s="58" t="n">
        <v>17307.8782035797</v>
      </c>
      <c r="I63" s="58" t="n">
        <v>4066.5289337872</v>
      </c>
      <c r="J63" s="58" t="n">
        <v>4404.64482266389</v>
      </c>
      <c r="K63" s="58" t="n">
        <v>4550.85709893489</v>
      </c>
      <c r="L63" s="58" t="n">
        <v>14191.729065554</v>
      </c>
      <c r="M63" s="58" t="n">
        <v>6972.49792467333</v>
      </c>
      <c r="N63" s="58" t="n">
        <v>6972.49792467333</v>
      </c>
      <c r="O63" s="58" t="n">
        <v>2988.21339628857</v>
      </c>
      <c r="P63" s="58" t="n">
        <v>3015.62819808938</v>
      </c>
      <c r="Q63" s="58" t="n">
        <v>6789.73257933458</v>
      </c>
      <c r="R63" s="58" t="n">
        <v>15306.5976721204</v>
      </c>
      <c r="S63" s="58" t="n">
        <v>12693.0532337762</v>
      </c>
      <c r="T63" s="58" t="n">
        <v>14401.9092126935</v>
      </c>
      <c r="U63" s="58" t="n">
        <v>8187.88747117602</v>
      </c>
      <c r="V63" s="58" t="n">
        <v>18358.7789392775</v>
      </c>
      <c r="W63" s="58" t="n">
        <v>8589.97123092127</v>
      </c>
      <c r="X63" s="59" t="n">
        <f aca="false">SUM(C63:W63)</f>
        <v>416111</v>
      </c>
      <c r="Y63" s="55"/>
      <c r="Z63" s="50"/>
    </row>
    <row r="64" customFormat="false" ht="15" hidden="false" customHeight="true" outlineLevel="0" collapsed="false">
      <c r="A64" s="52" t="n">
        <v>8</v>
      </c>
      <c r="B64" s="17" t="s">
        <v>47</v>
      </c>
      <c r="C64" s="58" t="n">
        <v>77005.472526093</v>
      </c>
      <c r="D64" s="58" t="n">
        <v>36424.9927728561</v>
      </c>
      <c r="E64" s="58" t="n">
        <v>185542.493674007</v>
      </c>
      <c r="F64" s="58" t="n">
        <v>19172.5571715505</v>
      </c>
      <c r="G64" s="58" t="n">
        <v>549885.56162799</v>
      </c>
      <c r="H64" s="58" t="n">
        <v>60741.7562408091</v>
      </c>
      <c r="I64" s="58" t="n">
        <v>36682.9195509487</v>
      </c>
      <c r="J64" s="58" t="n">
        <v>24030.1781589613</v>
      </c>
      <c r="K64" s="58" t="n">
        <v>20648.4715128582</v>
      </c>
      <c r="L64" s="58" t="n">
        <v>62891.1460582475</v>
      </c>
      <c r="M64" s="58" t="n">
        <v>41776.9734182777</v>
      </c>
      <c r="N64" s="58" t="n">
        <v>21716.0017888526</v>
      </c>
      <c r="O64" s="58" t="n">
        <v>9579.11395305047</v>
      </c>
      <c r="P64" s="58" t="n">
        <v>18434.6000008967</v>
      </c>
      <c r="Q64" s="58" t="n">
        <v>116246.165959793</v>
      </c>
      <c r="R64" s="58" t="n">
        <v>49865.8437645709</v>
      </c>
      <c r="S64" s="58" t="n">
        <v>42257.0038108389</v>
      </c>
      <c r="T64" s="58" t="n">
        <v>71323.9187753309</v>
      </c>
      <c r="U64" s="58" t="n">
        <v>30370.8781204046</v>
      </c>
      <c r="V64" s="58" t="n">
        <v>69883.8275976471</v>
      </c>
      <c r="W64" s="58" t="n">
        <v>53577.1235160145</v>
      </c>
      <c r="X64" s="59" t="n">
        <f aca="false">SUM(C64:W64)</f>
        <v>1598057</v>
      </c>
      <c r="Y64" s="55"/>
      <c r="Z64" s="50"/>
    </row>
    <row r="65" customFormat="false" ht="15" hidden="false" customHeight="true" outlineLevel="0" collapsed="false">
      <c r="A65" s="52" t="n">
        <v>9</v>
      </c>
      <c r="B65" s="17" t="s">
        <v>62</v>
      </c>
      <c r="C65" s="58" t="n">
        <v>259844.644713356</v>
      </c>
      <c r="D65" s="58" t="n">
        <v>272395.432048871</v>
      </c>
      <c r="E65" s="58" t="n">
        <v>344774.643697768</v>
      </c>
      <c r="F65" s="58" t="n">
        <v>201546.897586471</v>
      </c>
      <c r="G65" s="58" t="n">
        <v>1378661.56376709</v>
      </c>
      <c r="H65" s="58" t="n">
        <v>387729.76396711</v>
      </c>
      <c r="I65" s="58" t="n">
        <v>184177.82952064</v>
      </c>
      <c r="J65" s="58" t="n">
        <v>190819.579736494</v>
      </c>
      <c r="K65" s="58" t="n">
        <v>188218.005967203</v>
      </c>
      <c r="L65" s="58" t="n">
        <v>275098.699040894</v>
      </c>
      <c r="M65" s="58" t="n">
        <v>268013.583477109</v>
      </c>
      <c r="N65" s="58" t="n">
        <v>139902.905756406</v>
      </c>
      <c r="O65" s="58" t="n">
        <v>108424.172480325</v>
      </c>
      <c r="P65" s="58" t="n">
        <v>116424.637378394</v>
      </c>
      <c r="Q65" s="58" t="n">
        <v>144026.52474266</v>
      </c>
      <c r="R65" s="58" t="n">
        <v>235871.214053098</v>
      </c>
      <c r="S65" s="58" t="n">
        <v>164033.755189857</v>
      </c>
      <c r="T65" s="58" t="n">
        <v>228971.935377574</v>
      </c>
      <c r="U65" s="58" t="n">
        <v>253214.154895184</v>
      </c>
      <c r="V65" s="58" t="n">
        <v>245387.289719002</v>
      </c>
      <c r="W65" s="58" t="n">
        <v>217701.966884493</v>
      </c>
      <c r="X65" s="59" t="n">
        <f aca="false">SUM(C65:W65)</f>
        <v>5805239.2</v>
      </c>
      <c r="Y65" s="55"/>
      <c r="Z65" s="50"/>
    </row>
    <row r="66" customFormat="false" ht="15" hidden="false" customHeight="true" outlineLevel="0" collapsed="false">
      <c r="A66" s="52"/>
      <c r="B66" s="17" t="s">
        <v>63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9"/>
      <c r="Y66" s="55"/>
      <c r="Z66" s="50"/>
    </row>
    <row r="67" customFormat="false" ht="15" hidden="false" customHeight="true" outlineLevel="0" collapsed="false">
      <c r="A67" s="52" t="n">
        <v>10</v>
      </c>
      <c r="B67" s="17" t="s">
        <v>50</v>
      </c>
      <c r="C67" s="58" t="n">
        <v>58212.8531014512</v>
      </c>
      <c r="D67" s="58" t="n">
        <v>44958.4887136293</v>
      </c>
      <c r="E67" s="58" t="n">
        <v>38611.4259793232</v>
      </c>
      <c r="F67" s="58" t="n">
        <v>28083.4379694442</v>
      </c>
      <c r="G67" s="58" t="n">
        <v>70372.5159591784</v>
      </c>
      <c r="H67" s="58" t="n">
        <v>64101.7109745119</v>
      </c>
      <c r="I67" s="58" t="n">
        <v>34877.7571433451</v>
      </c>
      <c r="J67" s="58" t="n">
        <v>35296.3299971858</v>
      </c>
      <c r="K67" s="58" t="n">
        <v>28683.1814206023</v>
      </c>
      <c r="L67" s="58" t="n">
        <v>67126.1626496304</v>
      </c>
      <c r="M67" s="58" t="n">
        <v>30970.7413609961</v>
      </c>
      <c r="N67" s="58" t="n">
        <v>25931.0601521955</v>
      </c>
      <c r="O67" s="58" t="n">
        <v>17716.092740533</v>
      </c>
      <c r="P67" s="58" t="n">
        <v>28656.1124101146</v>
      </c>
      <c r="Q67" s="58" t="n">
        <v>73287.0949889432</v>
      </c>
      <c r="R67" s="58" t="n">
        <v>30169.5683341391</v>
      </c>
      <c r="S67" s="58" t="n">
        <v>27020.8104007244</v>
      </c>
      <c r="T67" s="58" t="n">
        <v>50207.8758579943</v>
      </c>
      <c r="U67" s="58" t="n">
        <v>38301.781594487</v>
      </c>
      <c r="V67" s="58" t="n">
        <v>46529.1746765644</v>
      </c>
      <c r="W67" s="63" t="n">
        <v>26795.2823575006</v>
      </c>
      <c r="X67" s="59" t="n">
        <f aca="false">SUM(C67:W67)</f>
        <v>865909.458782494</v>
      </c>
      <c r="Y67" s="55"/>
      <c r="Z67" s="50"/>
    </row>
    <row r="68" customFormat="false" ht="15" hidden="false" customHeight="true" outlineLevel="0" collapsed="false">
      <c r="A68" s="52" t="n">
        <v>11</v>
      </c>
      <c r="B68" s="17" t="s">
        <v>51</v>
      </c>
      <c r="C68" s="58" t="n">
        <v>71459.392447603</v>
      </c>
      <c r="D68" s="58" t="n">
        <v>106957.210105772</v>
      </c>
      <c r="E68" s="58" t="n">
        <v>68486.6071158076</v>
      </c>
      <c r="F68" s="58" t="n">
        <v>61730.2007445359</v>
      </c>
      <c r="G68" s="58" t="n">
        <v>122654.092220531</v>
      </c>
      <c r="H68" s="58" t="n">
        <v>116726.356128677</v>
      </c>
      <c r="I68" s="58" t="n">
        <v>74298.6170570242</v>
      </c>
      <c r="J68" s="58" t="n">
        <v>83101.4798656678</v>
      </c>
      <c r="K68" s="58" t="n">
        <v>65661.8514204075</v>
      </c>
      <c r="L68" s="58" t="n">
        <v>94478.2137296348</v>
      </c>
      <c r="M68" s="58" t="n">
        <v>79111.0637022759</v>
      </c>
      <c r="N68" s="58" t="n">
        <v>73953.0851959837</v>
      </c>
      <c r="O68" s="58" t="n">
        <v>56003.6017208117</v>
      </c>
      <c r="P68" s="58" t="n">
        <v>53137.8963074667</v>
      </c>
      <c r="Q68" s="58" t="n">
        <v>51114.1415320854</v>
      </c>
      <c r="R68" s="58" t="n">
        <v>67996.2426290759</v>
      </c>
      <c r="S68" s="58" t="n">
        <v>67512.4911109372</v>
      </c>
      <c r="T68" s="58" t="n">
        <v>70720.2040988873</v>
      </c>
      <c r="U68" s="58" t="n">
        <v>92000.2347056938</v>
      </c>
      <c r="V68" s="58" t="n">
        <v>106183.976637908</v>
      </c>
      <c r="W68" s="63" t="n">
        <v>77190.3540415232</v>
      </c>
      <c r="X68" s="59" t="n">
        <f aca="false">SUM(C68:W68)</f>
        <v>1660477.31251831</v>
      </c>
      <c r="Y68" s="55"/>
      <c r="Z68" s="50"/>
    </row>
    <row r="69" customFormat="false" ht="15" hidden="false" customHeight="true" outlineLevel="0" collapsed="false">
      <c r="A69" s="60"/>
      <c r="B69" s="20" t="s">
        <v>52</v>
      </c>
      <c r="C69" s="61" t="n">
        <f aca="false">C54+C57+C64+C65+C67+C68</f>
        <v>950042.109659775</v>
      </c>
      <c r="D69" s="61" t="n">
        <f aca="false">D54+D57+D64+D65+D67+D68</f>
        <v>566453.743967575</v>
      </c>
      <c r="E69" s="61" t="n">
        <f aca="false">E54+E57+E64+E65+E67+E68</f>
        <v>1788018.16595369</v>
      </c>
      <c r="F69" s="61" t="n">
        <f aca="false">F54+F57+F64+F65+F67+F68</f>
        <v>391385.176099542</v>
      </c>
      <c r="G69" s="61" t="n">
        <f aca="false">G54+G57+G64+G65+G67+G68</f>
        <v>3733338.898364</v>
      </c>
      <c r="H69" s="61" t="n">
        <f aca="false">H54+H57+H64+H65+H67+H68</f>
        <v>803139.644492709</v>
      </c>
      <c r="I69" s="61" t="n">
        <f aca="false">I54+I57+I64+I65+I67+I68</f>
        <v>501264.718441417</v>
      </c>
      <c r="J69" s="61" t="n">
        <f aca="false">J54+J57+J64+J65+J67+J68</f>
        <v>436048.734825559</v>
      </c>
      <c r="K69" s="61" t="n">
        <f aca="false">K54+K57+K64+K65+K67+K68</f>
        <v>371498.724779141</v>
      </c>
      <c r="L69" s="61" t="n">
        <f aca="false">L54+L57+L64+L65+L67+L68</f>
        <v>797505.199703877</v>
      </c>
      <c r="M69" s="61" t="n">
        <f aca="false">M54+M57+M64+M65+M67+M68</f>
        <v>502482.389847011</v>
      </c>
      <c r="N69" s="61" t="n">
        <f aca="false">N54+N57+N64+N65+N67+N68</f>
        <v>317714.661217089</v>
      </c>
      <c r="O69" s="61" t="n">
        <f aca="false">O54+O57+O64+O65+O67+O68</f>
        <v>244101.389909598</v>
      </c>
      <c r="P69" s="61" t="n">
        <f aca="false">P54+P57+P64+P65+P67+P68</f>
        <v>285499.713060932</v>
      </c>
      <c r="Q69" s="61" t="n">
        <f aca="false">Q54+Q57+Q64+Q65+Q67+Q68</f>
        <v>551219.546440852</v>
      </c>
      <c r="R69" s="61" t="n">
        <f aca="false">R54+R57+R64+R65+R67+R68</f>
        <v>1175416.86454429</v>
      </c>
      <c r="S69" s="61" t="n">
        <f aca="false">S54+S57+S64+S65+S67+S68</f>
        <v>524919.946227343</v>
      </c>
      <c r="T69" s="61" t="n">
        <f aca="false">T54+T57+T64+T65+T67+T68</f>
        <v>640117.127992165</v>
      </c>
      <c r="U69" s="61" t="n">
        <f aca="false">U54+U57+U64+U65+U67+U68</f>
        <v>506902.577359719</v>
      </c>
      <c r="V69" s="61" t="n">
        <f aca="false">V54+V57+V64+V65+V67+V68</f>
        <v>812782.460260864</v>
      </c>
      <c r="W69" s="61" t="n">
        <f aca="false">W54+W57+W64+W65+W67+W68</f>
        <v>628727.71242446</v>
      </c>
      <c r="X69" s="54" t="n">
        <f aca="false">SUM(C69:W69)</f>
        <v>16528579.5055716</v>
      </c>
      <c r="Y69" s="55"/>
      <c r="Z69" s="50"/>
    </row>
    <row r="70" customFormat="false" ht="15" hidden="false" customHeight="true" outlineLevel="0" collapsed="false">
      <c r="A70" s="60" t="n">
        <v>12</v>
      </c>
      <c r="B70" s="20" t="s">
        <v>53</v>
      </c>
      <c r="C70" s="61" t="n">
        <f aca="false">C49+C53+C69</f>
        <v>1437668.93567495</v>
      </c>
      <c r="D70" s="61" t="n">
        <f aca="false">D49+D53+D69</f>
        <v>1331762.02190518</v>
      </c>
      <c r="E70" s="61" t="n">
        <f aca="false">E49+E53+E69</f>
        <v>4095479.6307179</v>
      </c>
      <c r="F70" s="61" t="n">
        <f aca="false">F49+F53+F69</f>
        <v>914671.672675825</v>
      </c>
      <c r="G70" s="61" t="n">
        <f aca="false">G49+G53+G69</f>
        <v>6489282.34031549</v>
      </c>
      <c r="H70" s="61" t="n">
        <f aca="false">H49+H53+H69</f>
        <v>1597186.33743446</v>
      </c>
      <c r="I70" s="61" t="n">
        <f aca="false">I49+I53+I69</f>
        <v>1091845.44841108</v>
      </c>
      <c r="J70" s="61" t="n">
        <f aca="false">J49+J53+J69</f>
        <v>1231090.41276549</v>
      </c>
      <c r="K70" s="61" t="n">
        <f aca="false">K49+K53+K69</f>
        <v>1031871.46156848</v>
      </c>
      <c r="L70" s="61" t="n">
        <f aca="false">L49+L53+L69</f>
        <v>1632952.50195648</v>
      </c>
      <c r="M70" s="61" t="n">
        <f aca="false">M49+M53+M69</f>
        <v>1143332.43604554</v>
      </c>
      <c r="N70" s="61" t="n">
        <f aca="false">N49+N53+N69</f>
        <v>750222.39952918</v>
      </c>
      <c r="O70" s="61" t="n">
        <f aca="false">O49+O53+O69</f>
        <v>498024.666343438</v>
      </c>
      <c r="P70" s="61" t="n">
        <f aca="false">P49+P53+P69</f>
        <v>627311.080380135</v>
      </c>
      <c r="Q70" s="61" t="n">
        <f aca="false">Q49+Q53+Q69</f>
        <v>925250.295042371</v>
      </c>
      <c r="R70" s="61" t="n">
        <f aca="false">R49+R53+R69</f>
        <v>2046032.55153632</v>
      </c>
      <c r="S70" s="61" t="n">
        <f aca="false">S49+S53+S69</f>
        <v>1083660.84127281</v>
      </c>
      <c r="T70" s="61" t="n">
        <f aca="false">T49+T53+T69</f>
        <v>1144987.52374366</v>
      </c>
      <c r="U70" s="61" t="n">
        <f aca="false">U49+U53+U69</f>
        <v>1327015.50260848</v>
      </c>
      <c r="V70" s="61" t="n">
        <f aca="false">V49+V53+V69</f>
        <v>1696417.43040921</v>
      </c>
      <c r="W70" s="61" t="n">
        <f aca="false">W49+W53+W69</f>
        <v>1389358.94130544</v>
      </c>
      <c r="X70" s="54" t="n">
        <f aca="false">SUM(C70:W70)</f>
        <v>33485424.4316419</v>
      </c>
      <c r="Y70" s="55"/>
      <c r="Z70" s="50"/>
    </row>
    <row r="71" customFormat="false" ht="15" hidden="false" customHeight="true" outlineLevel="0" collapsed="false">
      <c r="A71" s="52" t="n">
        <v>13</v>
      </c>
      <c r="B71" s="17" t="s">
        <v>54</v>
      </c>
      <c r="C71" s="58" t="n">
        <f aca="false">C70/$X$70*$X$71</f>
        <v>190539.188597604</v>
      </c>
      <c r="D71" s="58" t="n">
        <f aca="false">D70/$X$70*$X$71</f>
        <v>176502.982544995</v>
      </c>
      <c r="E71" s="58" t="n">
        <f aca="false">E70/$X$70*$X$71</f>
        <v>542787.944005096</v>
      </c>
      <c r="F71" s="58" t="n">
        <f aca="false">F70/$X$70*$X$71</f>
        <v>121224.569871536</v>
      </c>
      <c r="G71" s="58" t="n">
        <f aca="false">G70/$X$70*$X$71</f>
        <v>860046.816775644</v>
      </c>
      <c r="H71" s="58" t="n">
        <f aca="false">H70/$X$70*$X$71</f>
        <v>211680.57625942</v>
      </c>
      <c r="I71" s="58" t="n">
        <f aca="false">I70/$X$70*$X$71</f>
        <v>144706.017256027</v>
      </c>
      <c r="J71" s="58" t="n">
        <f aca="false">J70/$X$70*$X$71</f>
        <v>163160.629347882</v>
      </c>
      <c r="K71" s="58" t="n">
        <f aca="false">K70/$X$70*$X$71</f>
        <v>136757.459346492</v>
      </c>
      <c r="L71" s="58" t="n">
        <f aca="false">L70/$X$70*$X$71</f>
        <v>216420.788555983</v>
      </c>
      <c r="M71" s="58" t="n">
        <f aca="false">M70/$X$70*$X$71</f>
        <v>151529.764089368</v>
      </c>
      <c r="N71" s="58" t="n">
        <f aca="false">N70/$X$70*$X$71</f>
        <v>99429.5444012824</v>
      </c>
      <c r="O71" s="58" t="n">
        <f aca="false">O70/$X$70*$X$71</f>
        <v>66004.9149508269</v>
      </c>
      <c r="P71" s="58" t="n">
        <f aca="false">P70/$X$70*$X$71</f>
        <v>83139.6862573243</v>
      </c>
      <c r="Q71" s="58" t="n">
        <f aca="false">Q70/$X$70*$X$71</f>
        <v>122626.590929503</v>
      </c>
      <c r="R71" s="58" t="n">
        <f aca="false">R70/$X$70*$X$71</f>
        <v>271167.702480119</v>
      </c>
      <c r="S71" s="58" t="n">
        <f aca="false">S70/$X$70*$X$71</f>
        <v>143621.283236659</v>
      </c>
      <c r="T71" s="58" t="n">
        <f aca="false">T70/$X$70*$X$71</f>
        <v>151749.118531294</v>
      </c>
      <c r="U71" s="58" t="n">
        <f aca="false">U70/$X$70*$X$71</f>
        <v>175873.910084004</v>
      </c>
      <c r="V71" s="58" t="n">
        <f aca="false">V70/$X$70*$X$71</f>
        <v>224832.012914886</v>
      </c>
      <c r="W71" s="58" t="n">
        <f aca="false">W70/$X$70*$X$71</f>
        <v>184136.499564054</v>
      </c>
      <c r="X71" s="58" t="n">
        <v>4437938</v>
      </c>
      <c r="Y71" s="55"/>
      <c r="Z71" s="50"/>
    </row>
    <row r="72" customFormat="false" ht="15" hidden="false" customHeight="true" outlineLevel="0" collapsed="false">
      <c r="A72" s="52" t="n">
        <v>14</v>
      </c>
      <c r="B72" s="17" t="s">
        <v>55</v>
      </c>
      <c r="C72" s="58" t="n">
        <f aca="false">C70/$X$70*$X$72</f>
        <v>37927.4455070086</v>
      </c>
      <c r="D72" s="58" t="n">
        <f aca="false">D70/$X$70*$X$72</f>
        <v>35133.4930182649</v>
      </c>
      <c r="E72" s="58" t="n">
        <f aca="false">E70/$X$70*$X$72</f>
        <v>108043.706492269</v>
      </c>
      <c r="F72" s="58" t="n">
        <f aca="false">F70/$X$70*$X$72</f>
        <v>24130.1450990384</v>
      </c>
      <c r="G72" s="58" t="n">
        <f aca="false">G70/$X$70*$X$72</f>
        <v>171195.117481175</v>
      </c>
      <c r="H72" s="58" t="n">
        <f aca="false">H70/$X$70*$X$72</f>
        <v>42135.7075154056</v>
      </c>
      <c r="I72" s="58" t="n">
        <f aca="false">I70/$X$70*$X$72</f>
        <v>28804.2036098144</v>
      </c>
      <c r="J72" s="58" t="n">
        <f aca="false">J70/$X$70*$X$72</f>
        <v>32477.6541982129</v>
      </c>
      <c r="K72" s="58" t="n">
        <f aca="false">K70/$X$70*$X$72</f>
        <v>27222.017293225</v>
      </c>
      <c r="L72" s="58" t="n">
        <f aca="false">L70/$X$70*$X$72</f>
        <v>43079.2621977405</v>
      </c>
      <c r="M72" s="58" t="n">
        <f aca="false">M70/$X$70*$X$72</f>
        <v>30162.4926215397</v>
      </c>
      <c r="N72" s="58" t="n">
        <f aca="false">N70/$X$70*$X$72</f>
        <v>19791.7743579273</v>
      </c>
      <c r="O72" s="58" t="n">
        <f aca="false">O70/$X$70*$X$72</f>
        <v>13138.4931016952</v>
      </c>
      <c r="P72" s="58" t="n">
        <f aca="false">P70/$X$70*$X$72</f>
        <v>16549.2250869915</v>
      </c>
      <c r="Q72" s="58" t="n">
        <f aca="false">Q70/$X$70*$X$72</f>
        <v>24409.2219528191</v>
      </c>
      <c r="R72" s="58" t="n">
        <f aca="false">R70/$X$70*$X$72</f>
        <v>53976.8135614112</v>
      </c>
      <c r="S72" s="58" t="n">
        <f aca="false">S70/$X$70*$X$72</f>
        <v>28588.2837735225</v>
      </c>
      <c r="T72" s="58" t="n">
        <f aca="false">T70/$X$70*$X$72</f>
        <v>30206.1558369868</v>
      </c>
      <c r="U72" s="58" t="n">
        <f aca="false">U70/$X$70*$X$72</f>
        <v>35008.2740978958</v>
      </c>
      <c r="V72" s="58" t="n">
        <f aca="false">V70/$X$70*$X$72</f>
        <v>44753.5437765984</v>
      </c>
      <c r="W72" s="58" t="n">
        <f aca="false">W70/$X$70*$X$72</f>
        <v>36652.9694204586</v>
      </c>
      <c r="X72" s="58" t="n">
        <v>883386</v>
      </c>
      <c r="Y72" s="55"/>
      <c r="Z72" s="50"/>
    </row>
    <row r="73" customFormat="false" ht="15" hidden="false" customHeight="true" outlineLevel="0" collapsed="false">
      <c r="A73" s="60" t="n">
        <v>15</v>
      </c>
      <c r="B73" s="20" t="s">
        <v>56</v>
      </c>
      <c r="C73" s="61" t="n">
        <f aca="false">C70+C71-C72</f>
        <v>1590280.67876555</v>
      </c>
      <c r="D73" s="61" t="n">
        <f aca="false">D70+D71-D72</f>
        <v>1473131.51143191</v>
      </c>
      <c r="E73" s="61" t="n">
        <f aca="false">E70+E71-E72</f>
        <v>4530223.86823073</v>
      </c>
      <c r="F73" s="61" t="n">
        <f aca="false">F70+F71-F72</f>
        <v>1011766.09744832</v>
      </c>
      <c r="G73" s="61" t="n">
        <f aca="false">G70+G71-G72</f>
        <v>7178134.03960996</v>
      </c>
      <c r="H73" s="61" t="n">
        <f aca="false">H70+H71-H72</f>
        <v>1766731.20617848</v>
      </c>
      <c r="I73" s="61" t="n">
        <f aca="false">I70+I71-I72</f>
        <v>1207747.26205729</v>
      </c>
      <c r="J73" s="61" t="n">
        <f aca="false">J70+J71-J72</f>
        <v>1361773.38791516</v>
      </c>
      <c r="K73" s="61" t="n">
        <f aca="false">K70+K71-K72</f>
        <v>1141406.90362175</v>
      </c>
      <c r="L73" s="61" t="n">
        <f aca="false">L70+L71-L72</f>
        <v>1806294.02831472</v>
      </c>
      <c r="M73" s="61" t="n">
        <f aca="false">M70+M71-M72</f>
        <v>1264699.70751337</v>
      </c>
      <c r="N73" s="61" t="n">
        <f aca="false">N70+N71-N72</f>
        <v>829860.169572535</v>
      </c>
      <c r="O73" s="61" t="n">
        <f aca="false">O70+O71-O72</f>
        <v>550891.08819257</v>
      </c>
      <c r="P73" s="61" t="n">
        <f aca="false">P70+P71-P72</f>
        <v>693901.541550467</v>
      </c>
      <c r="Q73" s="61" t="n">
        <f aca="false">Q70+Q71-Q72</f>
        <v>1023467.66401905</v>
      </c>
      <c r="R73" s="61" t="n">
        <f aca="false">R70+R71-R72</f>
        <v>2263223.44045502</v>
      </c>
      <c r="S73" s="61" t="n">
        <f aca="false">S70+S71-S72</f>
        <v>1198693.84073595</v>
      </c>
      <c r="T73" s="61" t="n">
        <f aca="false">T70+T71-T72</f>
        <v>1266530.48643797</v>
      </c>
      <c r="U73" s="61" t="n">
        <f aca="false">U70+U71-U72</f>
        <v>1467881.13859459</v>
      </c>
      <c r="V73" s="61" t="n">
        <f aca="false">V70+V71-V72</f>
        <v>1876495.89954749</v>
      </c>
      <c r="W73" s="61" t="n">
        <f aca="false">W70+W71-W72</f>
        <v>1536842.47144904</v>
      </c>
      <c r="X73" s="61" t="n">
        <f aca="false">SUM(C73:W73)</f>
        <v>37039976.4316419</v>
      </c>
      <c r="Y73" s="55"/>
      <c r="Z73" s="50"/>
    </row>
    <row r="74" customFormat="false" ht="15" hidden="false" customHeight="true" outlineLevel="0" collapsed="false">
      <c r="A74" s="52" t="n">
        <v>16</v>
      </c>
      <c r="B74" s="17" t="s">
        <v>57</v>
      </c>
      <c r="C74" s="58" t="n">
        <v>1186.67979385173</v>
      </c>
      <c r="D74" s="58" t="n">
        <v>1718.93725852971</v>
      </c>
      <c r="E74" s="58" t="n">
        <v>1903.28673139245</v>
      </c>
      <c r="F74" s="58" t="n">
        <v>990.708042084516</v>
      </c>
      <c r="G74" s="58" t="n">
        <v>1592.72021408469</v>
      </c>
      <c r="H74" s="58" t="n">
        <v>1834.08311212979</v>
      </c>
      <c r="I74" s="58" t="n">
        <v>1007.94952614567</v>
      </c>
      <c r="J74" s="58" t="n">
        <v>1403.12068092957</v>
      </c>
      <c r="K74" s="58" t="n">
        <v>1129.83989830646</v>
      </c>
      <c r="L74" s="58" t="n">
        <v>1583.14137811855</v>
      </c>
      <c r="M74" s="58" t="n">
        <v>1014.52261845885</v>
      </c>
      <c r="N74" s="58" t="n">
        <v>969.755127179648</v>
      </c>
      <c r="O74" s="58" t="n">
        <v>1145.57220037251</v>
      </c>
      <c r="P74" s="58" t="n">
        <v>1096.61055035011</v>
      </c>
      <c r="Q74" s="58" t="n">
        <v>590.308912598414</v>
      </c>
      <c r="R74" s="58" t="n">
        <v>1267.75178859507</v>
      </c>
      <c r="S74" s="58" t="n">
        <v>946.874455761171</v>
      </c>
      <c r="T74" s="58" t="n">
        <v>1116.06269681804</v>
      </c>
      <c r="U74" s="58" t="n">
        <v>1362.14349760183</v>
      </c>
      <c r="V74" s="58" t="n">
        <v>1524.95846835185</v>
      </c>
      <c r="W74" s="58" t="n">
        <v>1276.97304833938</v>
      </c>
      <c r="X74" s="58" t="n">
        <f aca="false">SUM(C74:W74)</f>
        <v>26662</v>
      </c>
      <c r="Y74" s="55"/>
      <c r="Z74" s="50"/>
    </row>
    <row r="75" customFormat="false" ht="15" hidden="false" customHeight="true" outlineLevel="0" collapsed="false">
      <c r="A75" s="60" t="n">
        <v>17</v>
      </c>
      <c r="B75" s="20" t="s">
        <v>58</v>
      </c>
      <c r="C75" s="61" t="n">
        <f aca="false">C73/C74*100</f>
        <v>134010.934289511</v>
      </c>
      <c r="D75" s="61" t="n">
        <f aca="false">D73/D74*100</f>
        <v>85700.1326908203</v>
      </c>
      <c r="E75" s="61" t="n">
        <f aca="false">E73/E74*100</f>
        <v>238021.09232992</v>
      </c>
      <c r="F75" s="61" t="n">
        <f aca="false">F73/F74*100</f>
        <v>102125.556114342</v>
      </c>
      <c r="G75" s="61" t="n">
        <f aca="false">G73/G74*100</f>
        <v>450683.929049969</v>
      </c>
      <c r="H75" s="61" t="n">
        <f aca="false">H73/H74*100</f>
        <v>96327.7615116853</v>
      </c>
      <c r="I75" s="61" t="n">
        <f aca="false">I73/I74*100</f>
        <v>119822.196521648</v>
      </c>
      <c r="J75" s="61" t="n">
        <f aca="false">J73/J74*100</f>
        <v>97053.1905361827</v>
      </c>
      <c r="K75" s="61" t="n">
        <f aca="false">K73/K74*100</f>
        <v>101023.773840225</v>
      </c>
      <c r="L75" s="61" t="n">
        <f aca="false">L73/L74*100</f>
        <v>114095.560464813</v>
      </c>
      <c r="M75" s="61" t="n">
        <f aca="false">M73/M74*100</f>
        <v>124659.587130207</v>
      </c>
      <c r="N75" s="61" t="n">
        <f aca="false">N73/N74*100</f>
        <v>85574.1976828757</v>
      </c>
      <c r="O75" s="61" t="n">
        <f aca="false">O73/O74*100</f>
        <v>48088.7270146251</v>
      </c>
      <c r="P75" s="61" t="n">
        <f aca="false">P73/P74*100</f>
        <v>63276.9346719242</v>
      </c>
      <c r="Q75" s="61" t="n">
        <f aca="false">Q73/Q74*100</f>
        <v>173378.318059602</v>
      </c>
      <c r="R75" s="61" t="n">
        <f aca="false">R73/R74*100</f>
        <v>178522.598888473</v>
      </c>
      <c r="S75" s="61" t="n">
        <f aca="false">S73/S74*100</f>
        <v>126594.801817982</v>
      </c>
      <c r="T75" s="61" t="n">
        <f aca="false">T73/T74*100</f>
        <v>113482.019428561</v>
      </c>
      <c r="U75" s="61" t="n">
        <f aca="false">U73/U74*100</f>
        <v>107762.591913328</v>
      </c>
      <c r="V75" s="61" t="n">
        <f aca="false">V73/V74*100</f>
        <v>123052.262634771</v>
      </c>
      <c r="W75" s="61" t="n">
        <f aca="false">W73/W74*100</f>
        <v>120350.423483691</v>
      </c>
      <c r="X75" s="61" t="n">
        <f aca="false">X73/X74*100</f>
        <v>138924.223357745</v>
      </c>
      <c r="Y75" s="55"/>
      <c r="Z75" s="50"/>
    </row>
    <row r="76" customFormat="false" ht="15" hidden="false" customHeight="true" outlineLevel="0" collapsed="false"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71"/>
      <c r="Y76" s="55"/>
      <c r="Z76" s="50"/>
    </row>
    <row r="77" customFormat="false" ht="15" hidden="false" customHeight="true" outlineLevel="0" collapsed="false">
      <c r="A77" s="47" t="s">
        <v>83</v>
      </c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55"/>
      <c r="Z77" s="50"/>
    </row>
    <row r="78" customFormat="false" ht="15" hidden="false" customHeight="true" outlineLevel="0" collapsed="false">
      <c r="A78" s="47" t="s">
        <v>68</v>
      </c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55"/>
      <c r="Z78" s="50"/>
    </row>
    <row r="79" customFormat="false" ht="15" hidden="false" customHeight="true" outlineLevel="0" collapsed="false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49" t="s">
        <v>1</v>
      </c>
      <c r="Y79" s="55"/>
      <c r="Z79" s="50"/>
    </row>
    <row r="80" s="4" customFormat="true" ht="15" hidden="false" customHeight="true" outlineLevel="0" collapsed="false">
      <c r="A80" s="8" t="s">
        <v>2</v>
      </c>
      <c r="B80" s="20" t="s">
        <v>3</v>
      </c>
      <c r="C80" s="9" t="s">
        <v>4</v>
      </c>
      <c r="D80" s="9" t="s">
        <v>5</v>
      </c>
      <c r="E80" s="9" t="s">
        <v>6</v>
      </c>
      <c r="F80" s="9" t="s">
        <v>7</v>
      </c>
      <c r="G80" s="9" t="s">
        <v>8</v>
      </c>
      <c r="H80" s="9" t="s">
        <v>9</v>
      </c>
      <c r="I80" s="9" t="s">
        <v>10</v>
      </c>
      <c r="J80" s="9" t="s">
        <v>11</v>
      </c>
      <c r="K80" s="9" t="s">
        <v>12</v>
      </c>
      <c r="L80" s="9" t="s">
        <v>13</v>
      </c>
      <c r="M80" s="9" t="s">
        <v>14</v>
      </c>
      <c r="N80" s="9" t="s">
        <v>15</v>
      </c>
      <c r="O80" s="9" t="s">
        <v>16</v>
      </c>
      <c r="P80" s="9" t="s">
        <v>17</v>
      </c>
      <c r="Q80" s="9" t="s">
        <v>18</v>
      </c>
      <c r="R80" s="9" t="s">
        <v>19</v>
      </c>
      <c r="S80" s="9" t="s">
        <v>20</v>
      </c>
      <c r="T80" s="9" t="s">
        <v>21</v>
      </c>
      <c r="U80" s="9" t="s">
        <v>22</v>
      </c>
      <c r="V80" s="9" t="s">
        <v>23</v>
      </c>
      <c r="W80" s="9" t="s">
        <v>24</v>
      </c>
      <c r="X80" s="9" t="s">
        <v>25</v>
      </c>
      <c r="Y80" s="55"/>
      <c r="Z80" s="50"/>
    </row>
    <row r="81" customFormat="false" ht="15" hidden="false" customHeight="true" outlineLevel="0" collapsed="false">
      <c r="A81" s="52" t="n">
        <v>1</v>
      </c>
      <c r="B81" s="20" t="s">
        <v>26</v>
      </c>
      <c r="C81" s="54" t="n">
        <f aca="false">C82+C83+C84+C85</f>
        <v>319873.853996361</v>
      </c>
      <c r="D81" s="54" t="n">
        <f aca="false">D82+D83+D84+D85</f>
        <v>552138.918538316</v>
      </c>
      <c r="E81" s="54" t="n">
        <f aca="false">E82+E83+E84+E85</f>
        <v>167288.852958873</v>
      </c>
      <c r="F81" s="54" t="n">
        <f aca="false">F82+F83+F84+F85</f>
        <v>379616.583468331</v>
      </c>
      <c r="G81" s="54" t="n">
        <f aca="false">G82+G83+G84+G85</f>
        <v>192049.776348274</v>
      </c>
      <c r="H81" s="54" t="n">
        <f aca="false">H82+H83+H84+H85</f>
        <v>573222.798869014</v>
      </c>
      <c r="I81" s="54" t="n">
        <f aca="false">I82+I83+I84+I85</f>
        <v>249097.492676541</v>
      </c>
      <c r="J81" s="54" t="n">
        <f aca="false">J82+J83+J84+J85</f>
        <v>519423.696030939</v>
      </c>
      <c r="K81" s="54" t="n">
        <f aca="false">K82+K83+K84+K85</f>
        <v>451440.597780838</v>
      </c>
      <c r="L81" s="54" t="n">
        <f aca="false">L82+L83+L84+L85</f>
        <v>589703.57828564</v>
      </c>
      <c r="M81" s="54" t="n">
        <f aca="false">M82+M83+M84+M85</f>
        <v>399744.377000912</v>
      </c>
      <c r="N81" s="54" t="n">
        <f aca="false">N82+N83+N84+N85</f>
        <v>239520.578390266</v>
      </c>
      <c r="O81" s="54" t="n">
        <f aca="false">O82+O83+O84+O85</f>
        <v>237488.702771394</v>
      </c>
      <c r="P81" s="54" t="n">
        <f aca="false">P82+P83+P84+P85</f>
        <v>232739.995530816</v>
      </c>
      <c r="Q81" s="54" t="n">
        <f aca="false">Q82+Q83+Q84+Q85</f>
        <v>246018.860178706</v>
      </c>
      <c r="R81" s="54" t="n">
        <f aca="false">R82+R83+R84+R85</f>
        <v>245812.242645015</v>
      </c>
      <c r="S81" s="54" t="n">
        <f aca="false">S82+S83+S84+S85</f>
        <v>201561.640399713</v>
      </c>
      <c r="T81" s="54" t="n">
        <f aca="false">T82+T83+T84+T85</f>
        <v>261391.727129396</v>
      </c>
      <c r="U81" s="54" t="n">
        <f aca="false">U82+U83+U84+U85</f>
        <v>603169.54576896</v>
      </c>
      <c r="V81" s="54" t="n">
        <f aca="false">V82+V83+V84+V85</f>
        <v>391684.291347376</v>
      </c>
      <c r="W81" s="54" t="n">
        <f aca="false">W82+W83+W84+W85</f>
        <v>404589.161986431</v>
      </c>
      <c r="X81" s="54" t="n">
        <f aca="false">SUM(C81:W81)</f>
        <v>7457577.27210211</v>
      </c>
      <c r="Y81" s="55"/>
      <c r="Z81" s="50"/>
    </row>
    <row r="82" customFormat="false" ht="15" hidden="false" customHeight="true" outlineLevel="0" collapsed="false">
      <c r="A82" s="56" t="n">
        <v>1.1</v>
      </c>
      <c r="B82" s="17" t="s">
        <v>27</v>
      </c>
      <c r="C82" s="58" t="n">
        <v>176250.755076852</v>
      </c>
      <c r="D82" s="58" t="n">
        <v>314033.787526769</v>
      </c>
      <c r="E82" s="58" t="n">
        <v>45731.9357264383</v>
      </c>
      <c r="F82" s="58" t="n">
        <v>284658.119140909</v>
      </c>
      <c r="G82" s="58" t="n">
        <v>89269.5616974995</v>
      </c>
      <c r="H82" s="58" t="n">
        <v>303924.20058551</v>
      </c>
      <c r="I82" s="58" t="n">
        <v>113779.879163925</v>
      </c>
      <c r="J82" s="58" t="n">
        <v>259724.685770616</v>
      </c>
      <c r="K82" s="58" t="n">
        <v>286823.642402773</v>
      </c>
      <c r="L82" s="58" t="n">
        <v>359910.14715789</v>
      </c>
      <c r="M82" s="58" t="n">
        <v>262451.202529079</v>
      </c>
      <c r="N82" s="58" t="n">
        <v>117701.283314291</v>
      </c>
      <c r="O82" s="58" t="n">
        <v>113800.829036498</v>
      </c>
      <c r="P82" s="58" t="n">
        <v>94612.3084649916</v>
      </c>
      <c r="Q82" s="58" t="n">
        <v>37546.796116101</v>
      </c>
      <c r="R82" s="58" t="n">
        <v>148187.525142756</v>
      </c>
      <c r="S82" s="58" t="n">
        <v>78368.1060723249</v>
      </c>
      <c r="T82" s="58" t="n">
        <v>112145.313507794</v>
      </c>
      <c r="U82" s="58" t="n">
        <v>479805.840806592</v>
      </c>
      <c r="V82" s="58" t="n">
        <v>194106.14278749</v>
      </c>
      <c r="W82" s="58" t="n">
        <v>234133.074692055</v>
      </c>
      <c r="X82" s="59" t="n">
        <f aca="false">SUM(C82:W82)</f>
        <v>4106965.13671915</v>
      </c>
      <c r="Y82" s="55"/>
      <c r="Z82" s="50"/>
    </row>
    <row r="83" customFormat="false" ht="15" hidden="false" customHeight="true" outlineLevel="0" collapsed="false">
      <c r="A83" s="56" t="n">
        <v>1.2</v>
      </c>
      <c r="B83" s="17" t="s">
        <v>28</v>
      </c>
      <c r="C83" s="58" t="n">
        <v>130801.301244169</v>
      </c>
      <c r="D83" s="58" t="n">
        <v>212733.894818162</v>
      </c>
      <c r="E83" s="58" t="n">
        <v>104918.498789013</v>
      </c>
      <c r="F83" s="58" t="n">
        <v>76983.1419050861</v>
      </c>
      <c r="G83" s="58" t="n">
        <v>81286.0258659681</v>
      </c>
      <c r="H83" s="58" t="n">
        <v>247852.817209725</v>
      </c>
      <c r="I83" s="58" t="n">
        <v>119561.403630489</v>
      </c>
      <c r="J83" s="58" t="n">
        <v>239330.66514665</v>
      </c>
      <c r="K83" s="58" t="n">
        <v>143691.135992438</v>
      </c>
      <c r="L83" s="58" t="n">
        <v>207521.753357437</v>
      </c>
      <c r="M83" s="58" t="n">
        <v>124866.437891323</v>
      </c>
      <c r="N83" s="58" t="n">
        <v>107398.791566006</v>
      </c>
      <c r="O83" s="58" t="n">
        <v>99444.5938903206</v>
      </c>
      <c r="P83" s="58" t="n">
        <v>126316.677343483</v>
      </c>
      <c r="Q83" s="58" t="n">
        <v>125300.889890928</v>
      </c>
      <c r="R83" s="58" t="n">
        <v>83370.2752794927</v>
      </c>
      <c r="S83" s="58" t="n">
        <v>109675.242353226</v>
      </c>
      <c r="T83" s="58" t="n">
        <v>134483.623351101</v>
      </c>
      <c r="U83" s="58" t="n">
        <v>106036.291084805</v>
      </c>
      <c r="V83" s="58" t="n">
        <v>171918.744901742</v>
      </c>
      <c r="W83" s="58" t="n">
        <v>121823.929871394</v>
      </c>
      <c r="X83" s="59" t="n">
        <f aca="false">SUM(C83:W83)</f>
        <v>2875316.13538296</v>
      </c>
      <c r="Y83" s="55"/>
      <c r="Z83" s="50"/>
    </row>
    <row r="84" customFormat="false" ht="15" hidden="false" customHeight="true" outlineLevel="0" collapsed="false">
      <c r="A84" s="56" t="n">
        <v>1.3</v>
      </c>
      <c r="B84" s="17" t="s">
        <v>29</v>
      </c>
      <c r="C84" s="58" t="n">
        <v>10935.409556314</v>
      </c>
      <c r="D84" s="58" t="n">
        <v>19512.2013651877</v>
      </c>
      <c r="E84" s="58" t="n">
        <v>15009.385665529</v>
      </c>
      <c r="F84" s="58" t="n">
        <v>12007.5085324232</v>
      </c>
      <c r="G84" s="58" t="n">
        <v>19083.361774744</v>
      </c>
      <c r="H84" s="58" t="n">
        <v>13508.4470989761</v>
      </c>
      <c r="I84" s="58" t="n">
        <v>8576.79180887372</v>
      </c>
      <c r="J84" s="58" t="n">
        <v>14794.9658703072</v>
      </c>
      <c r="K84" s="58" t="n">
        <v>15438.2252559727</v>
      </c>
      <c r="L84" s="58" t="n">
        <v>16295.9044368601</v>
      </c>
      <c r="M84" s="58" t="n">
        <v>9648.89078498294</v>
      </c>
      <c r="N84" s="58" t="n">
        <v>12221.9283276451</v>
      </c>
      <c r="O84" s="58" t="n">
        <v>16939.1638225256</v>
      </c>
      <c r="P84" s="58" t="n">
        <v>6218.17406143345</v>
      </c>
      <c r="Q84" s="58" t="n">
        <v>82337.2013651877</v>
      </c>
      <c r="R84" s="58" t="n">
        <v>9005.63139931741</v>
      </c>
      <c r="S84" s="58" t="n">
        <v>10720.9897610922</v>
      </c>
      <c r="T84" s="58" t="n">
        <v>9863.31058020478</v>
      </c>
      <c r="U84" s="58" t="n">
        <v>10292.1501706485</v>
      </c>
      <c r="V84" s="58" t="n">
        <v>18011.2627986348</v>
      </c>
      <c r="W84" s="58" t="n">
        <v>46529.0955631399</v>
      </c>
      <c r="X84" s="59" t="n">
        <f aca="false">SUM(C84:W84)</f>
        <v>376950</v>
      </c>
      <c r="Y84" s="55"/>
      <c r="Z84" s="50"/>
    </row>
    <row r="85" customFormat="false" ht="15" hidden="false" customHeight="true" outlineLevel="0" collapsed="false">
      <c r="A85" s="56" t="n">
        <v>1.4</v>
      </c>
      <c r="B85" s="17" t="s">
        <v>30</v>
      </c>
      <c r="C85" s="58" t="n">
        <v>1886.38811902557</v>
      </c>
      <c r="D85" s="59" t="n">
        <v>5859.03482819708</v>
      </c>
      <c r="E85" s="58" t="n">
        <v>1629.03277789268</v>
      </c>
      <c r="F85" s="58" t="n">
        <v>5967.81388991304</v>
      </c>
      <c r="G85" s="58" t="n">
        <v>2410.82701006268</v>
      </c>
      <c r="H85" s="58" t="n">
        <v>7937.33397480284</v>
      </c>
      <c r="I85" s="58" t="n">
        <v>7179.41807325342</v>
      </c>
      <c r="J85" s="58" t="n">
        <v>5573.37924336574</v>
      </c>
      <c r="K85" s="58" t="n">
        <v>5487.59412965478</v>
      </c>
      <c r="L85" s="58" t="n">
        <v>5975.77333345323</v>
      </c>
      <c r="M85" s="58" t="n">
        <v>2777.8457955271</v>
      </c>
      <c r="N85" s="58" t="n">
        <v>2198.57518232422</v>
      </c>
      <c r="O85" s="58" t="n">
        <v>7304.11602204977</v>
      </c>
      <c r="P85" s="58" t="n">
        <v>5592.83566090843</v>
      </c>
      <c r="Q85" s="58" t="n">
        <v>833.972806489034</v>
      </c>
      <c r="R85" s="58" t="n">
        <v>5248.81082344901</v>
      </c>
      <c r="S85" s="58" t="n">
        <v>2797.30221306979</v>
      </c>
      <c r="T85" s="58" t="n">
        <v>4899.47969029613</v>
      </c>
      <c r="U85" s="58" t="n">
        <v>7035.26370691438</v>
      </c>
      <c r="V85" s="58" t="n">
        <v>7648.14085950919</v>
      </c>
      <c r="W85" s="58" t="n">
        <v>2103.06185984191</v>
      </c>
      <c r="X85" s="59" t="n">
        <f aca="false">SUM(C85:W85)</f>
        <v>98346</v>
      </c>
      <c r="Y85" s="55"/>
      <c r="Z85" s="50"/>
    </row>
    <row r="86" customFormat="false" ht="15" hidden="false" customHeight="true" outlineLevel="0" collapsed="false">
      <c r="A86" s="52" t="n">
        <v>2</v>
      </c>
      <c r="B86" s="17" t="s">
        <v>31</v>
      </c>
      <c r="C86" s="59" t="n">
        <v>159.652740301506</v>
      </c>
      <c r="D86" s="59" t="n">
        <v>145.785029986383</v>
      </c>
      <c r="E86" s="59" t="n">
        <v>9480.37874105479</v>
      </c>
      <c r="F86" s="59" t="n">
        <v>61.3892782987436</v>
      </c>
      <c r="G86" s="59" t="n">
        <v>1101.43853998667</v>
      </c>
      <c r="H86" s="59" t="n">
        <v>279.414054487334</v>
      </c>
      <c r="I86" s="59" t="n">
        <v>850.079037538509</v>
      </c>
      <c r="J86" s="59" t="n">
        <v>246.833638830676</v>
      </c>
      <c r="K86" s="59" t="n">
        <v>130.640794035559</v>
      </c>
      <c r="L86" s="59" t="n">
        <v>781.233689049417</v>
      </c>
      <c r="M86" s="59" t="n">
        <v>110.564527219524</v>
      </c>
      <c r="N86" s="59" t="n">
        <v>259.424823510097</v>
      </c>
      <c r="O86" s="59" t="n">
        <v>0</v>
      </c>
      <c r="P86" s="59" t="n">
        <v>7246.60393830821</v>
      </c>
      <c r="Q86" s="59" t="n">
        <v>53.2949452905444</v>
      </c>
      <c r="R86" s="59" t="n">
        <v>5472.00120911277</v>
      </c>
      <c r="S86" s="59" t="n">
        <v>963.718831062223</v>
      </c>
      <c r="T86" s="59" t="n">
        <v>850.079037538509</v>
      </c>
      <c r="U86" s="59" t="n">
        <v>451.94809893092</v>
      </c>
      <c r="V86" s="59" t="n">
        <v>670.756197668692</v>
      </c>
      <c r="W86" s="59" t="n">
        <v>725.762847788927</v>
      </c>
      <c r="X86" s="59" t="n">
        <f aca="false">SUM(C86:W86)</f>
        <v>30041</v>
      </c>
      <c r="Y86" s="55"/>
      <c r="Z86" s="50"/>
    </row>
    <row r="87" customFormat="false" ht="15" hidden="false" customHeight="true" outlineLevel="0" collapsed="false">
      <c r="A87" s="60"/>
      <c r="B87" s="20" t="s">
        <v>32</v>
      </c>
      <c r="C87" s="61" t="n">
        <f aca="false">C81+C86</f>
        <v>320033.506736662</v>
      </c>
      <c r="D87" s="61" t="n">
        <f aca="false">D81+D86</f>
        <v>552284.703568302</v>
      </c>
      <c r="E87" s="61" t="n">
        <f aca="false">E81+E86</f>
        <v>176769.231699928</v>
      </c>
      <c r="F87" s="61" t="n">
        <f aca="false">F81+F86</f>
        <v>379677.97274663</v>
      </c>
      <c r="G87" s="61" t="n">
        <f aca="false">G81+G86</f>
        <v>193151.214888261</v>
      </c>
      <c r="H87" s="61" t="n">
        <f aca="false">H81+H86</f>
        <v>573502.212923501</v>
      </c>
      <c r="I87" s="61" t="n">
        <f aca="false">I81+I86</f>
        <v>249947.57171408</v>
      </c>
      <c r="J87" s="61" t="n">
        <f aca="false">J81+J86</f>
        <v>519670.52966977</v>
      </c>
      <c r="K87" s="61" t="n">
        <f aca="false">K81+K86</f>
        <v>451571.238574874</v>
      </c>
      <c r="L87" s="61" t="n">
        <f aca="false">L81+L86</f>
        <v>590484.81197469</v>
      </c>
      <c r="M87" s="61" t="n">
        <f aca="false">M81+M86</f>
        <v>399854.941528132</v>
      </c>
      <c r="N87" s="61" t="n">
        <f aca="false">N81+N86</f>
        <v>239780.003213776</v>
      </c>
      <c r="O87" s="61" t="n">
        <f aca="false">O81+O86</f>
        <v>237488.702771394</v>
      </c>
      <c r="P87" s="61" t="n">
        <f aca="false">P81+P86</f>
        <v>239986.599469125</v>
      </c>
      <c r="Q87" s="61" t="n">
        <f aca="false">Q81+Q86</f>
        <v>246072.155123996</v>
      </c>
      <c r="R87" s="61" t="n">
        <f aca="false">R81+R86</f>
        <v>251284.243854128</v>
      </c>
      <c r="S87" s="61" t="n">
        <f aca="false">S81+S86</f>
        <v>202525.359230775</v>
      </c>
      <c r="T87" s="61" t="n">
        <f aca="false">T81+T86</f>
        <v>262241.806166934</v>
      </c>
      <c r="U87" s="61" t="n">
        <f aca="false">U81+U86</f>
        <v>603621.493867891</v>
      </c>
      <c r="V87" s="61" t="n">
        <f aca="false">V81+V86</f>
        <v>392355.047545045</v>
      </c>
      <c r="W87" s="61" t="n">
        <f aca="false">W81+W86</f>
        <v>405314.92483422</v>
      </c>
      <c r="X87" s="54" t="n">
        <f aca="false">SUM(C87:W87)</f>
        <v>7487618.27210211</v>
      </c>
      <c r="Y87" s="55"/>
      <c r="Z87" s="50"/>
    </row>
    <row r="88" customFormat="false" ht="15" hidden="false" customHeight="true" outlineLevel="0" collapsed="false">
      <c r="A88" s="52" t="n">
        <v>3</v>
      </c>
      <c r="B88" s="17" t="s">
        <v>33</v>
      </c>
      <c r="C88" s="58" t="n">
        <v>137433.408011478</v>
      </c>
      <c r="D88" s="58" t="n">
        <v>132475.679222071</v>
      </c>
      <c r="E88" s="58" t="n">
        <v>1666240.5880344</v>
      </c>
      <c r="F88" s="58" t="n">
        <v>39113.7825402799</v>
      </c>
      <c r="G88" s="58" t="n">
        <v>2129506.07383685</v>
      </c>
      <c r="H88" s="58" t="n">
        <v>129938.27326729</v>
      </c>
      <c r="I88" s="58" t="n">
        <v>258864.721207616</v>
      </c>
      <c r="J88" s="58" t="n">
        <v>121054.495641011</v>
      </c>
      <c r="K88" s="58" t="n">
        <v>32799.496382041</v>
      </c>
      <c r="L88" s="58" t="n">
        <v>247937.026016137</v>
      </c>
      <c r="M88" s="58" t="n">
        <v>37890.7634091156</v>
      </c>
      <c r="N88" s="58" t="n">
        <v>40388.1365101246</v>
      </c>
      <c r="O88" s="58" t="n">
        <v>13916.3729323396</v>
      </c>
      <c r="P88" s="58" t="n">
        <v>51897.5225304192</v>
      </c>
      <c r="Q88" s="58" t="n">
        <v>104330.376429598</v>
      </c>
      <c r="R88" s="58" t="n">
        <v>402096.906515193</v>
      </c>
      <c r="S88" s="58" t="n">
        <v>227525.761218172</v>
      </c>
      <c r="T88" s="58" t="n">
        <v>150892.185620969</v>
      </c>
      <c r="U88" s="58" t="n">
        <v>74097.3136394209</v>
      </c>
      <c r="V88" s="58" t="n">
        <v>368950.32850165</v>
      </c>
      <c r="W88" s="58" t="n">
        <v>340278.347885338</v>
      </c>
      <c r="X88" s="59" t="n">
        <f aca="false">SUM(C88:W88)</f>
        <v>6707627.55935151</v>
      </c>
      <c r="Y88" s="55"/>
      <c r="Z88" s="50"/>
    </row>
    <row r="89" customFormat="false" ht="15" hidden="false" customHeight="true" outlineLevel="0" collapsed="false">
      <c r="A89" s="52" t="n">
        <v>4</v>
      </c>
      <c r="B89" s="17" t="s">
        <v>34</v>
      </c>
      <c r="C89" s="58" t="n">
        <v>28043.2643688644</v>
      </c>
      <c r="D89" s="58" t="n">
        <v>41601.9553356514</v>
      </c>
      <c r="E89" s="58" t="n">
        <v>55193.3447639295</v>
      </c>
      <c r="F89" s="58" t="n">
        <v>25099.4234621968</v>
      </c>
      <c r="G89" s="58" t="n">
        <v>84518.6151303043</v>
      </c>
      <c r="H89" s="58" t="n">
        <v>34556.9345823823</v>
      </c>
      <c r="I89" s="58" t="n">
        <v>24763.1536527869</v>
      </c>
      <c r="J89" s="58" t="n">
        <v>30976.1148084442</v>
      </c>
      <c r="K89" s="58" t="n">
        <v>33035.1783784089</v>
      </c>
      <c r="L89" s="58" t="n">
        <v>43747.6077762261</v>
      </c>
      <c r="M89" s="58" t="n">
        <v>29532.9027165954</v>
      </c>
      <c r="N89" s="58" t="n">
        <v>25786.7152270529</v>
      </c>
      <c r="O89" s="58" t="n">
        <v>13502.4592431526</v>
      </c>
      <c r="P89" s="58" t="n">
        <v>15932.3003691007</v>
      </c>
      <c r="Q89" s="58" t="n">
        <v>15825.5220093577</v>
      </c>
      <c r="R89" s="58" t="n">
        <v>41914.9187678574</v>
      </c>
      <c r="S89" s="58" t="n">
        <v>26798.677599199</v>
      </c>
      <c r="T89" s="58" t="n">
        <v>26464.8824221183</v>
      </c>
      <c r="U89" s="58" t="n">
        <v>34238.504273302</v>
      </c>
      <c r="V89" s="58" t="n">
        <v>64132.415192145</v>
      </c>
      <c r="W89" s="58" t="n">
        <v>31483.0109920924</v>
      </c>
      <c r="X89" s="59" t="n">
        <f aca="false">SUM(C89:W89)</f>
        <v>727147.901071168</v>
      </c>
      <c r="Y89" s="55"/>
      <c r="Z89" s="50"/>
    </row>
    <row r="90" customFormat="false" ht="15" hidden="false" customHeight="true" outlineLevel="0" collapsed="false">
      <c r="A90" s="52" t="n">
        <v>5</v>
      </c>
      <c r="B90" s="17" t="s">
        <v>35</v>
      </c>
      <c r="C90" s="58" t="n">
        <v>62690.7156664341</v>
      </c>
      <c r="D90" s="58" t="n">
        <v>116838.166817865</v>
      </c>
      <c r="E90" s="58" t="n">
        <v>393351.150697837</v>
      </c>
      <c r="F90" s="58" t="n">
        <v>141986.649685974</v>
      </c>
      <c r="G90" s="58" t="n">
        <v>309482.765247732</v>
      </c>
      <c r="H90" s="58" t="n">
        <v>171346.600976972</v>
      </c>
      <c r="I90" s="58" t="n">
        <v>86274.9388346127</v>
      </c>
      <c r="J90" s="58" t="n">
        <v>231029.124912771</v>
      </c>
      <c r="K90" s="58" t="n">
        <v>279641.503279833</v>
      </c>
      <c r="L90" s="58" t="n">
        <v>103602.123203071</v>
      </c>
      <c r="M90" s="58" t="n">
        <v>309242.109909281</v>
      </c>
      <c r="N90" s="58" t="n">
        <v>160517.110746685</v>
      </c>
      <c r="O90" s="58" t="n">
        <v>68947.7544661549</v>
      </c>
      <c r="P90" s="58" t="n">
        <v>80017.9000348918</v>
      </c>
      <c r="Q90" s="58" t="n">
        <v>49093.6890439637</v>
      </c>
      <c r="R90" s="58" t="n">
        <v>229585.192882065</v>
      </c>
      <c r="S90" s="58" t="n">
        <v>160156.127739009</v>
      </c>
      <c r="T90" s="58" t="n">
        <v>118041.443510119</v>
      </c>
      <c r="U90" s="58" t="n">
        <v>187109.525645499</v>
      </c>
      <c r="V90" s="58" t="n">
        <v>141986.649685973</v>
      </c>
      <c r="W90" s="58" t="n">
        <v>47649.3757013258</v>
      </c>
      <c r="X90" s="59" t="n">
        <f aca="false">SUM(C90:W90)</f>
        <v>3448590.61868807</v>
      </c>
      <c r="Y90" s="55"/>
      <c r="Z90" s="50"/>
    </row>
    <row r="91" customFormat="false" ht="15" hidden="false" customHeight="true" outlineLevel="0" collapsed="false">
      <c r="A91" s="60"/>
      <c r="B91" s="20" t="s">
        <v>36</v>
      </c>
      <c r="C91" s="61" t="n">
        <f aca="false">C88+C89+C90</f>
        <v>228167.388046776</v>
      </c>
      <c r="D91" s="61" t="n">
        <f aca="false">D88+D89+D90</f>
        <v>290915.801375587</v>
      </c>
      <c r="E91" s="61" t="n">
        <f aca="false">E88+E89+E90</f>
        <v>2114785.08349617</v>
      </c>
      <c r="F91" s="61" t="n">
        <f aca="false">F88+F89+F90</f>
        <v>206199.855688451</v>
      </c>
      <c r="G91" s="61" t="n">
        <f aca="false">G88+G89+G90</f>
        <v>2523507.45421489</v>
      </c>
      <c r="H91" s="61" t="n">
        <f aca="false">H88+H89+H90</f>
        <v>335841.808826644</v>
      </c>
      <c r="I91" s="61" t="n">
        <f aca="false">I88+I89+I90</f>
        <v>369902.813695016</v>
      </c>
      <c r="J91" s="61" t="n">
        <f aca="false">J88+J89+J90</f>
        <v>383059.735362226</v>
      </c>
      <c r="K91" s="61" t="n">
        <f aca="false">K88+K89+K90</f>
        <v>345476.178040283</v>
      </c>
      <c r="L91" s="61" t="n">
        <f aca="false">L88+L89+L90</f>
        <v>395286.756995434</v>
      </c>
      <c r="M91" s="61" t="n">
        <f aca="false">M88+M89+M90</f>
        <v>376665.776034992</v>
      </c>
      <c r="N91" s="61" t="n">
        <f aca="false">N88+N89+N90</f>
        <v>226691.962483862</v>
      </c>
      <c r="O91" s="61" t="n">
        <f aca="false">O88+O89+O90</f>
        <v>96366.5866416471</v>
      </c>
      <c r="P91" s="61" t="n">
        <f aca="false">P88+P89+P90</f>
        <v>147847.722934412</v>
      </c>
      <c r="Q91" s="61" t="n">
        <f aca="false">Q88+Q89+Q90</f>
        <v>169249.587482919</v>
      </c>
      <c r="R91" s="61" t="n">
        <f aca="false">R88+R89+R90</f>
        <v>673597.018165115</v>
      </c>
      <c r="S91" s="61" t="n">
        <f aca="false">S88+S89+S90</f>
        <v>414480.56655638</v>
      </c>
      <c r="T91" s="61" t="n">
        <f aca="false">T88+T89+T90</f>
        <v>295398.511553206</v>
      </c>
      <c r="U91" s="61" t="n">
        <f aca="false">U88+U89+U90</f>
        <v>295445.343558222</v>
      </c>
      <c r="V91" s="61" t="n">
        <f aca="false">V88+V89+V90</f>
        <v>575069.393379768</v>
      </c>
      <c r="W91" s="61" t="n">
        <f aca="false">W88+W89+W90</f>
        <v>419410.734578756</v>
      </c>
      <c r="X91" s="54" t="n">
        <f aca="false">SUM(C91:W91)</f>
        <v>10883366.0791108</v>
      </c>
      <c r="Y91" s="55"/>
      <c r="Z91" s="50"/>
    </row>
    <row r="92" customFormat="false" ht="15" hidden="false" customHeight="true" outlineLevel="0" collapsed="false">
      <c r="A92" s="60" t="n">
        <v>6</v>
      </c>
      <c r="B92" s="20" t="s">
        <v>37</v>
      </c>
      <c r="C92" s="61" t="n">
        <f aca="false">C93+C94</f>
        <v>389562.49230661</v>
      </c>
      <c r="D92" s="61" t="n">
        <f aca="false">D93+D94</f>
        <v>51782.352089555</v>
      </c>
      <c r="E92" s="61" t="n">
        <f aca="false">E93+E94</f>
        <v>833835.690346317</v>
      </c>
      <c r="F92" s="61" t="n">
        <f aca="false">F93+F94</f>
        <v>40487.2641850591</v>
      </c>
      <c r="G92" s="61" t="n">
        <f aca="false">G93+G94</f>
        <v>1189364.62556069</v>
      </c>
      <c r="H92" s="61" t="n">
        <f aca="false">H93+H94</f>
        <v>100248.86148704</v>
      </c>
      <c r="I92" s="61" t="n">
        <f aca="false">I93+I94</f>
        <v>103510.461958734</v>
      </c>
      <c r="J92" s="61" t="n">
        <f aca="false">J93+J94</f>
        <v>39087.1440808176</v>
      </c>
      <c r="K92" s="61" t="n">
        <f aca="false">K93+K94</f>
        <v>41655.0426244373</v>
      </c>
      <c r="L92" s="61" t="n">
        <f aca="false">L93+L94</f>
        <v>230409.16919</v>
      </c>
      <c r="M92" s="61" t="n">
        <f aca="false">M93+M94</f>
        <v>47436.0569294252</v>
      </c>
      <c r="N92" s="61" t="n">
        <f aca="false">N93+N94</f>
        <v>12501.1038402042</v>
      </c>
      <c r="O92" s="61" t="n">
        <f aca="false">O93+O94</f>
        <v>23463.7171749437</v>
      </c>
      <c r="P92" s="61" t="n">
        <f aca="false">P93+P94</f>
        <v>40152.0394841311</v>
      </c>
      <c r="Q92" s="61" t="n">
        <f aca="false">Q93+Q94</f>
        <v>102756.519547933</v>
      </c>
      <c r="R92" s="61" t="n">
        <f aca="false">R93+R94</f>
        <v>773226.588497734</v>
      </c>
      <c r="S92" s="61" t="n">
        <f aca="false">S93+S94</f>
        <v>136902.337060506</v>
      </c>
      <c r="T92" s="61" t="n">
        <f aca="false">T93+T94</f>
        <v>100539.617652028</v>
      </c>
      <c r="U92" s="61" t="n">
        <f aca="false">U93+U94</f>
        <v>64821.3366484254</v>
      </c>
      <c r="V92" s="61" t="n">
        <f aca="false">V93+V94</f>
        <v>288497.078802486</v>
      </c>
      <c r="W92" s="61" t="n">
        <f aca="false">W93+W94</f>
        <v>58109.650053292</v>
      </c>
      <c r="X92" s="54" t="n">
        <f aca="false">SUM(C92:W92)</f>
        <v>4668349.14952037</v>
      </c>
      <c r="Y92" s="55"/>
      <c r="Z92" s="50"/>
    </row>
    <row r="93" customFormat="false" ht="15" hidden="false" customHeight="true" outlineLevel="0" collapsed="false">
      <c r="A93" s="56" t="n">
        <v>6.1</v>
      </c>
      <c r="B93" s="17" t="s">
        <v>38</v>
      </c>
      <c r="C93" s="58" t="n">
        <v>382742.507437404</v>
      </c>
      <c r="D93" s="58" t="n">
        <v>47270.4232042871</v>
      </c>
      <c r="E93" s="58" t="n">
        <v>826668.428535083</v>
      </c>
      <c r="F93" s="58" t="n">
        <v>37383.1425955498</v>
      </c>
      <c r="G93" s="58" t="n">
        <v>1164122.93459746</v>
      </c>
      <c r="H93" s="58" t="n">
        <v>92396.3955555751</v>
      </c>
      <c r="I93" s="58" t="n">
        <v>97491.8854172842</v>
      </c>
      <c r="J93" s="58" t="n">
        <v>34599.2574453824</v>
      </c>
      <c r="K93" s="58" t="n">
        <v>38417.3529803019</v>
      </c>
      <c r="L93" s="58" t="n">
        <v>223184.473115277</v>
      </c>
      <c r="M93" s="58" t="n">
        <v>40288.8303263855</v>
      </c>
      <c r="N93" s="58" t="n">
        <v>8588.89552020732</v>
      </c>
      <c r="O93" s="58" t="n">
        <v>19340.4713286377</v>
      </c>
      <c r="P93" s="58" t="n">
        <v>35608.054265753</v>
      </c>
      <c r="Q93" s="58" t="n">
        <v>99062.0271569767</v>
      </c>
      <c r="R93" s="58" t="n">
        <v>767861.159743406</v>
      </c>
      <c r="S93" s="58" t="n">
        <v>131161.582072679</v>
      </c>
      <c r="T93" s="58" t="n">
        <v>95196.8954669864</v>
      </c>
      <c r="U93" s="58" t="n">
        <v>58642.4784414245</v>
      </c>
      <c r="V93" s="58" t="n">
        <v>281108.094020573</v>
      </c>
      <c r="W93" s="58" t="n">
        <v>49504.2710773364</v>
      </c>
      <c r="X93" s="59" t="n">
        <f aca="false">SUM(C93:W93)</f>
        <v>4530639.56030397</v>
      </c>
      <c r="Y93" s="55"/>
      <c r="Z93" s="50"/>
    </row>
    <row r="94" customFormat="false" ht="15" hidden="false" customHeight="true" outlineLevel="0" collapsed="false">
      <c r="A94" s="56" t="n">
        <v>6.2</v>
      </c>
      <c r="B94" s="17" t="s">
        <v>39</v>
      </c>
      <c r="C94" s="58" t="n">
        <v>6819.98486920592</v>
      </c>
      <c r="D94" s="58" t="n">
        <v>4511.92888526785</v>
      </c>
      <c r="E94" s="58" t="n">
        <v>7167.26181123364</v>
      </c>
      <c r="F94" s="58" t="n">
        <v>3104.12158950932</v>
      </c>
      <c r="G94" s="58" t="n">
        <v>25241.6909632302</v>
      </c>
      <c r="H94" s="58" t="n">
        <v>7852.46593146526</v>
      </c>
      <c r="I94" s="58" t="n">
        <v>6018.57654144965</v>
      </c>
      <c r="J94" s="58" t="n">
        <v>4487.88663543516</v>
      </c>
      <c r="K94" s="58" t="n">
        <v>3237.68964413536</v>
      </c>
      <c r="L94" s="58" t="n">
        <v>7224.69607472284</v>
      </c>
      <c r="M94" s="58" t="n">
        <v>7147.22660303974</v>
      </c>
      <c r="N94" s="58" t="n">
        <v>3912.2083199969</v>
      </c>
      <c r="O94" s="58" t="n">
        <v>4123.24584630605</v>
      </c>
      <c r="P94" s="58" t="n">
        <v>4543.9852183781</v>
      </c>
      <c r="Q94" s="58" t="n">
        <v>3694.49239095644</v>
      </c>
      <c r="R94" s="58" t="n">
        <v>5365.42875432828</v>
      </c>
      <c r="S94" s="58" t="n">
        <v>5740.75498782747</v>
      </c>
      <c r="T94" s="58" t="n">
        <v>5342.72218504185</v>
      </c>
      <c r="U94" s="58" t="n">
        <v>6178.8582070009</v>
      </c>
      <c r="V94" s="58" t="n">
        <v>7388.98478191288</v>
      </c>
      <c r="W94" s="58" t="n">
        <v>8605.37897595561</v>
      </c>
      <c r="X94" s="59" t="n">
        <f aca="false">SUM(C94:W94)</f>
        <v>137709.589216399</v>
      </c>
      <c r="Y94" s="55"/>
      <c r="Z94" s="50"/>
    </row>
    <row r="95" customFormat="false" ht="15" hidden="false" customHeight="true" outlineLevel="0" collapsed="false">
      <c r="A95" s="60" t="n">
        <v>7</v>
      </c>
      <c r="B95" s="20" t="s">
        <v>60</v>
      </c>
      <c r="C95" s="61" t="n">
        <f aca="false">C97+C98+C99+C100+C101</f>
        <v>118054.654122178</v>
      </c>
      <c r="D95" s="61" t="n">
        <f aca="false">D97+D98+D99+D100+D101</f>
        <v>54413.2979558083</v>
      </c>
      <c r="E95" s="61" t="n">
        <f aca="false">E97+E98+E99+E100+E101</f>
        <v>373522.484701799</v>
      </c>
      <c r="F95" s="61" t="n">
        <f aca="false">F97+F98+F99+F100+F101</f>
        <v>39275.7072019705</v>
      </c>
      <c r="G95" s="61" t="n">
        <f aca="false">G97+G98+G99+G100+G101</f>
        <v>480922.45527941</v>
      </c>
      <c r="H95" s="61" t="n">
        <f aca="false">H97+H98+H99+H100+H101</f>
        <v>77834.286155381</v>
      </c>
      <c r="I95" s="61" t="n">
        <f aca="false">I97+I98+I99+I100+I101</f>
        <v>72629.2123463899</v>
      </c>
      <c r="J95" s="61" t="n">
        <f aca="false">J97+J98+J99+J100+J101</f>
        <v>58442.14851253</v>
      </c>
      <c r="K95" s="61" t="n">
        <f aca="false">K97+K98+K99+K100+K101</f>
        <v>28210.7856241841</v>
      </c>
      <c r="L95" s="61" t="n">
        <f aca="false">L97+L98+L99+L100+L101</f>
        <v>79829.4650769627</v>
      </c>
      <c r="M95" s="61" t="n">
        <f aca="false">M97+M98+M99+M100+M101</f>
        <v>36084.307185595</v>
      </c>
      <c r="N95" s="61" t="n">
        <f aca="false">N97+N98+N99+N100+N101</f>
        <v>40968.9486375804</v>
      </c>
      <c r="O95" s="61" t="n">
        <f aca="false">O97+O98+O99+O100+O101</f>
        <v>30211.913439062</v>
      </c>
      <c r="P95" s="61" t="n">
        <f aca="false">P97+P98+P99+P100+P101</f>
        <v>28187.9863428399</v>
      </c>
      <c r="Q95" s="61" t="n">
        <f aca="false">Q97+Q98+Q99+Q100+Q101</f>
        <v>61319.3733677895</v>
      </c>
      <c r="R95" s="61" t="n">
        <f aca="false">R97+R98+R99+R100+R101</f>
        <v>69310.7241254859</v>
      </c>
      <c r="S95" s="61" t="n">
        <f aca="false">S97+S98+S99+S100+S101</f>
        <v>87009.47764956</v>
      </c>
      <c r="T95" s="61" t="n">
        <f aca="false">T97+T98+T99+T100+T101</f>
        <v>118341.828921473</v>
      </c>
      <c r="U95" s="61" t="n">
        <f aca="false">U97+U98+U99+U100+U101</f>
        <v>31196.4554742248</v>
      </c>
      <c r="V95" s="61" t="n">
        <f aca="false">V97+V98+V99+V100+V101</f>
        <v>72624.1938053995</v>
      </c>
      <c r="W95" s="61" t="n">
        <f aca="false">W97+W98+W99+W100+W101</f>
        <v>148767.478629502</v>
      </c>
      <c r="X95" s="54" t="n">
        <f aca="false">SUM(C95:W95)</f>
        <v>2107157.18455513</v>
      </c>
      <c r="Y95" s="55"/>
      <c r="Z95" s="50"/>
    </row>
    <row r="96" customFormat="false" ht="15" hidden="false" customHeight="true" outlineLevel="0" collapsed="false">
      <c r="A96" s="62"/>
      <c r="B96" s="20" t="s">
        <v>61</v>
      </c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54"/>
      <c r="Y96" s="55"/>
      <c r="Z96" s="50"/>
    </row>
    <row r="97" customFormat="false" ht="15" hidden="false" customHeight="true" outlineLevel="0" collapsed="false">
      <c r="A97" s="56" t="n">
        <v>7.1</v>
      </c>
      <c r="B97" s="17" t="s">
        <v>42</v>
      </c>
      <c r="C97" s="58" t="n">
        <v>6180.08077740662</v>
      </c>
      <c r="D97" s="58" t="n">
        <v>5848.46668691163</v>
      </c>
      <c r="E97" s="58" t="n">
        <v>9933.34934709991</v>
      </c>
      <c r="F97" s="58" t="n">
        <v>4552.15706043122</v>
      </c>
      <c r="G97" s="58" t="n">
        <v>2758.42629820832</v>
      </c>
      <c r="H97" s="58" t="n">
        <v>2321.29863346493</v>
      </c>
      <c r="I97" s="58" t="n">
        <v>4612.45053143031</v>
      </c>
      <c r="J97" s="58" t="n">
        <v>15827.0361372609</v>
      </c>
      <c r="K97" s="58" t="n">
        <v>2728.27956270878</v>
      </c>
      <c r="L97" s="58" t="n">
        <v>6707.64864864865</v>
      </c>
      <c r="M97" s="58" t="n">
        <v>3979.36908593987</v>
      </c>
      <c r="N97" s="58" t="n">
        <v>5501.77922866687</v>
      </c>
      <c r="O97" s="58" t="n">
        <v>0</v>
      </c>
      <c r="P97" s="58" t="n">
        <v>6783.01548739751</v>
      </c>
      <c r="Q97" s="58" t="n">
        <v>18495.0222289705</v>
      </c>
      <c r="R97" s="58" t="n">
        <v>13988.0852717886</v>
      </c>
      <c r="S97" s="58" t="n">
        <v>17861.9407834801</v>
      </c>
      <c r="T97" s="58" t="n">
        <v>11003.5584573337</v>
      </c>
      <c r="U97" s="58" t="n">
        <v>2230.85842696629</v>
      </c>
      <c r="V97" s="58" t="n">
        <v>6858.38232614637</v>
      </c>
      <c r="W97" s="58" t="n">
        <v>100011.795019739</v>
      </c>
      <c r="X97" s="59" t="n">
        <f aca="false">SUM(C97:W97)</f>
        <v>248183</v>
      </c>
      <c r="Y97" s="55"/>
      <c r="Z97" s="50"/>
    </row>
    <row r="98" customFormat="false" ht="15" hidden="false" customHeight="true" outlineLevel="0" collapsed="false">
      <c r="A98" s="56" t="n">
        <v>7.2</v>
      </c>
      <c r="B98" s="17" t="s">
        <v>43</v>
      </c>
      <c r="C98" s="58" t="n">
        <v>85910.5311760123</v>
      </c>
      <c r="D98" s="58" t="n">
        <v>40111.8332434113</v>
      </c>
      <c r="E98" s="58" t="n">
        <v>323056.811810198</v>
      </c>
      <c r="F98" s="58" t="n">
        <v>18945.5475860097</v>
      </c>
      <c r="G98" s="58" t="n">
        <v>260749.242996806</v>
      </c>
      <c r="H98" s="58" t="n">
        <v>54477.2751558434</v>
      </c>
      <c r="I98" s="58" t="n">
        <v>58538.3093601447</v>
      </c>
      <c r="J98" s="58" t="n">
        <v>34724.2113712885</v>
      </c>
      <c r="K98" s="58" t="n">
        <v>18628.939775321</v>
      </c>
      <c r="L98" s="58" t="n">
        <v>54163.6639737457</v>
      </c>
      <c r="M98" s="58" t="n">
        <v>23271.2690775522</v>
      </c>
      <c r="N98" s="58" t="n">
        <v>26833.524333345</v>
      </c>
      <c r="O98" s="58" t="n">
        <v>24897.041174631</v>
      </c>
      <c r="P98" s="58" t="n">
        <v>16684.6641826555</v>
      </c>
      <c r="Q98" s="58" t="n">
        <v>33314.6050025177</v>
      </c>
      <c r="R98" s="58" t="n">
        <v>38026.2069322305</v>
      </c>
      <c r="S98" s="58" t="n">
        <v>52815.420949391</v>
      </c>
      <c r="T98" s="58" t="n">
        <v>85977.7365720698</v>
      </c>
      <c r="U98" s="58" t="n">
        <v>19410.4905654013</v>
      </c>
      <c r="V98" s="58" t="n">
        <v>45228.4588898838</v>
      </c>
      <c r="W98" s="58" t="n">
        <v>37310.6013264607</v>
      </c>
      <c r="X98" s="59" t="n">
        <f aca="false">SUM(C98:W98)</f>
        <v>1353076.38545492</v>
      </c>
      <c r="Y98" s="55"/>
      <c r="Z98" s="50"/>
    </row>
    <row r="99" customFormat="false" ht="15" hidden="false" customHeight="true" outlineLevel="0" collapsed="false">
      <c r="A99" s="56" t="n">
        <v>7.3</v>
      </c>
      <c r="B99" s="17" t="s">
        <v>44</v>
      </c>
      <c r="C99" s="58" t="n">
        <v>8679.41099506612</v>
      </c>
      <c r="D99" s="58" t="n">
        <v>3208.02201825661</v>
      </c>
      <c r="E99" s="58" t="n">
        <v>34875.7745346249</v>
      </c>
      <c r="F99" s="58" t="n">
        <v>1424.79039785828</v>
      </c>
      <c r="G99" s="58" t="n">
        <v>27902.5940160064</v>
      </c>
      <c r="H99" s="58" t="n">
        <v>4983.35608542923</v>
      </c>
      <c r="I99" s="58" t="n">
        <v>5905.21593468598</v>
      </c>
      <c r="J99" s="58" t="n">
        <v>3015.78839314875</v>
      </c>
      <c r="K99" s="58" t="n">
        <v>1385.30263172968</v>
      </c>
      <c r="L99" s="58" t="n">
        <v>5223.87247912161</v>
      </c>
      <c r="M99" s="58" t="n">
        <v>1799.02672684977</v>
      </c>
      <c r="N99" s="58" t="n">
        <v>2455.7800735068</v>
      </c>
      <c r="O99" s="58" t="n">
        <v>2525.78111346204</v>
      </c>
      <c r="P99" s="58" t="n">
        <v>1340.07119052783</v>
      </c>
      <c r="Q99" s="58" t="n">
        <v>3665.36214596421</v>
      </c>
      <c r="R99" s="58" t="n">
        <v>3633.59244321529</v>
      </c>
      <c r="S99" s="58" t="n">
        <v>5200.53879913652</v>
      </c>
      <c r="T99" s="58" t="n">
        <v>8670.6159926102</v>
      </c>
      <c r="U99" s="58" t="n">
        <v>1444.53428092258</v>
      </c>
      <c r="V99" s="58" t="n">
        <v>4103.49686014562</v>
      </c>
      <c r="W99" s="58" t="n">
        <v>3464.87198793855</v>
      </c>
      <c r="X99" s="59" t="n">
        <f aca="false">SUM(C99:W99)</f>
        <v>134907.799100207</v>
      </c>
      <c r="Y99" s="55"/>
      <c r="Z99" s="50"/>
    </row>
    <row r="100" customFormat="false" ht="15" hidden="false" customHeight="true" outlineLevel="0" collapsed="false">
      <c r="A100" s="56" t="n">
        <v>7.4</v>
      </c>
      <c r="B100" s="17" t="s">
        <v>45</v>
      </c>
      <c r="C100" s="58" t="n">
        <v>467.278587770111</v>
      </c>
      <c r="D100" s="58" t="n">
        <v>305.173657388012</v>
      </c>
      <c r="E100" s="58" t="n">
        <v>63.874693416149</v>
      </c>
      <c r="F100" s="58" t="n">
        <v>918.208314473676</v>
      </c>
      <c r="G100" s="58" t="n">
        <v>202.919430781066</v>
      </c>
      <c r="H100" s="58" t="n">
        <v>1154.28995803439</v>
      </c>
      <c r="I100" s="58" t="n">
        <v>72.8988677736077</v>
      </c>
      <c r="J100" s="58" t="n">
        <v>1083.73564805598</v>
      </c>
      <c r="K100" s="58" t="n">
        <v>1551.03185471016</v>
      </c>
      <c r="L100" s="58" t="n">
        <v>1518.49486509207</v>
      </c>
      <c r="M100" s="58" t="n">
        <v>1032.93975874273</v>
      </c>
      <c r="N100" s="58" t="n">
        <v>176.162465551303</v>
      </c>
      <c r="O100" s="58" t="n">
        <v>216.932921035978</v>
      </c>
      <c r="P100" s="58" t="n">
        <v>784.4794704</v>
      </c>
      <c r="Q100" s="58" t="n">
        <v>0</v>
      </c>
      <c r="R100" s="58" t="n">
        <v>487.41123623986</v>
      </c>
      <c r="S100" s="58" t="n">
        <v>205.804085818603</v>
      </c>
      <c r="T100" s="58" t="n">
        <v>293.216461005824</v>
      </c>
      <c r="U100" s="58" t="n">
        <v>1062.70133237202</v>
      </c>
      <c r="V100" s="58" t="n">
        <v>631.207766118382</v>
      </c>
      <c r="W100" s="58" t="n">
        <v>586.238625220086</v>
      </c>
      <c r="X100" s="59" t="n">
        <f aca="false">SUM(C100:W100)</f>
        <v>12815</v>
      </c>
      <c r="Y100" s="55"/>
      <c r="Z100" s="50"/>
    </row>
    <row r="101" customFormat="false" ht="15" hidden="false" customHeight="true" outlineLevel="0" collapsed="false">
      <c r="A101" s="64" t="n">
        <v>7.5</v>
      </c>
      <c r="B101" s="17" t="s">
        <v>46</v>
      </c>
      <c r="C101" s="58" t="n">
        <v>16817.3525859229</v>
      </c>
      <c r="D101" s="58" t="n">
        <v>4939.80234984078</v>
      </c>
      <c r="E101" s="58" t="n">
        <v>5592.67431645987</v>
      </c>
      <c r="F101" s="58" t="n">
        <v>13435.0038431976</v>
      </c>
      <c r="G101" s="58" t="n">
        <v>189309.272537608</v>
      </c>
      <c r="H101" s="58" t="n">
        <v>14898.066322609</v>
      </c>
      <c r="I101" s="58" t="n">
        <v>3500.33765235533</v>
      </c>
      <c r="J101" s="58" t="n">
        <v>3791.37696277589</v>
      </c>
      <c r="K101" s="58" t="n">
        <v>3917.2317997145</v>
      </c>
      <c r="L101" s="58" t="n">
        <v>12215.7851103547</v>
      </c>
      <c r="M101" s="58" t="n">
        <v>6001.70253651038</v>
      </c>
      <c r="N101" s="58" t="n">
        <v>6001.70253651038</v>
      </c>
      <c r="O101" s="58" t="n">
        <v>2572.15822993302</v>
      </c>
      <c r="P101" s="58" t="n">
        <v>2595.75601185901</v>
      </c>
      <c r="Q101" s="58" t="n">
        <v>5844.3839903371</v>
      </c>
      <c r="R101" s="58" t="n">
        <v>13175.4282420116</v>
      </c>
      <c r="S101" s="58" t="n">
        <v>10925.7730317338</v>
      </c>
      <c r="T101" s="58" t="n">
        <v>12396.7014384539</v>
      </c>
      <c r="U101" s="58" t="n">
        <v>7047.87086856265</v>
      </c>
      <c r="V101" s="58" t="n">
        <v>15802.6479631053</v>
      </c>
      <c r="W101" s="58" t="n">
        <v>7393.97167014385</v>
      </c>
      <c r="X101" s="59" t="n">
        <f aca="false">SUM(C101:W101)</f>
        <v>358175</v>
      </c>
      <c r="Y101" s="55"/>
      <c r="Z101" s="50"/>
    </row>
    <row r="102" customFormat="false" ht="15" hidden="false" customHeight="true" outlineLevel="0" collapsed="false">
      <c r="A102" s="52" t="n">
        <v>8</v>
      </c>
      <c r="B102" s="17" t="s">
        <v>47</v>
      </c>
      <c r="C102" s="58" t="n">
        <v>79058.0433090635</v>
      </c>
      <c r="D102" s="58" t="n">
        <v>37395.8961837811</v>
      </c>
      <c r="E102" s="58" t="n">
        <v>190488.104538037</v>
      </c>
      <c r="F102" s="58" t="n">
        <v>19683.5991714788</v>
      </c>
      <c r="G102" s="58" t="n">
        <v>564542.689241778</v>
      </c>
      <c r="H102" s="58" t="n">
        <v>62360.8197966357</v>
      </c>
      <c r="I102" s="58" t="n">
        <v>37660.697966357</v>
      </c>
      <c r="J102" s="58" t="n">
        <v>24670.6994099925</v>
      </c>
      <c r="K102" s="58" t="n">
        <v>21198.8538162189</v>
      </c>
      <c r="L102" s="58" t="n">
        <v>64567.5013181019</v>
      </c>
      <c r="M102" s="58" t="n">
        <v>42890.533172232</v>
      </c>
      <c r="N102" s="58" t="n">
        <v>22294.8389718805</v>
      </c>
      <c r="O102" s="58" t="n">
        <v>9834.44398066784</v>
      </c>
      <c r="P102" s="58" t="n">
        <v>18925.9718491087</v>
      </c>
      <c r="Q102" s="58" t="n">
        <v>119344.692285965</v>
      </c>
      <c r="R102" s="58" t="n">
        <v>51195.0112980166</v>
      </c>
      <c r="S102" s="58" t="n">
        <v>43383.3587120261</v>
      </c>
      <c r="T102" s="58" t="n">
        <v>73225.0484873211</v>
      </c>
      <c r="U102" s="58" t="n">
        <v>31180.4098983178</v>
      </c>
      <c r="V102" s="58" t="n">
        <v>71746.5718679387</v>
      </c>
      <c r="W102" s="58" t="n">
        <v>55005.2147250816</v>
      </c>
      <c r="X102" s="59" t="n">
        <f aca="false">SUM(C102:W102)</f>
        <v>1640653</v>
      </c>
      <c r="Y102" s="55"/>
      <c r="Z102" s="50"/>
    </row>
    <row r="103" customFormat="false" ht="15" hidden="false" customHeight="true" outlineLevel="0" collapsed="false">
      <c r="A103" s="52" t="n">
        <v>9</v>
      </c>
      <c r="B103" s="17" t="s">
        <v>62</v>
      </c>
      <c r="C103" s="58" t="n">
        <v>269798.021159776</v>
      </c>
      <c r="D103" s="58" t="n">
        <v>287335.473873944</v>
      </c>
      <c r="E103" s="58" t="n">
        <v>356328.918985509</v>
      </c>
      <c r="F103" s="58" t="n">
        <v>210657.170007678</v>
      </c>
      <c r="G103" s="58" t="n">
        <v>1406566.45212325</v>
      </c>
      <c r="H103" s="58" t="n">
        <v>402752.482394001</v>
      </c>
      <c r="I103" s="58" t="n">
        <v>193009.272592717</v>
      </c>
      <c r="J103" s="58" t="n">
        <v>200548.144454035</v>
      </c>
      <c r="K103" s="58" t="n">
        <v>197224.088055124</v>
      </c>
      <c r="L103" s="58" t="n">
        <v>288181.558018232</v>
      </c>
      <c r="M103" s="58" t="n">
        <v>278178.329426345</v>
      </c>
      <c r="N103" s="58" t="n">
        <v>148243.970760428</v>
      </c>
      <c r="O103" s="58" t="n">
        <v>116346.839983104</v>
      </c>
      <c r="P103" s="58" t="n">
        <v>124109.862455436</v>
      </c>
      <c r="Q103" s="58" t="n">
        <v>148891.881627289</v>
      </c>
      <c r="R103" s="58" t="n">
        <v>245150.941696214</v>
      </c>
      <c r="S103" s="58" t="n">
        <v>172055.237832453</v>
      </c>
      <c r="T103" s="58" t="n">
        <v>237963.427489456</v>
      </c>
      <c r="U103" s="58" t="n">
        <v>265091.359017269</v>
      </c>
      <c r="V103" s="58" t="n">
        <v>257263.450409437</v>
      </c>
      <c r="W103" s="58" t="n">
        <v>227762.117638303</v>
      </c>
      <c r="X103" s="59" t="n">
        <f aca="false">SUM(C103:W103)</f>
        <v>6033459</v>
      </c>
      <c r="Y103" s="55"/>
      <c r="Z103" s="50"/>
    </row>
    <row r="104" customFormat="false" ht="15" hidden="false" customHeight="true" outlineLevel="0" collapsed="false">
      <c r="A104" s="52"/>
      <c r="B104" s="17" t="s">
        <v>63</v>
      </c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59"/>
      <c r="Y104" s="55"/>
      <c r="Z104" s="50"/>
    </row>
    <row r="105" customFormat="false" ht="15" hidden="false" customHeight="true" outlineLevel="0" collapsed="false">
      <c r="A105" s="52" t="n">
        <v>10</v>
      </c>
      <c r="B105" s="17" t="s">
        <v>50</v>
      </c>
      <c r="C105" s="58" t="n">
        <v>55740.5636659494</v>
      </c>
      <c r="D105" s="58" t="n">
        <v>43049.1097575915</v>
      </c>
      <c r="E105" s="58" t="n">
        <v>36971.6056397845</v>
      </c>
      <c r="F105" s="58" t="n">
        <v>26890.739393351</v>
      </c>
      <c r="G105" s="58" t="n">
        <v>67383.8078219506</v>
      </c>
      <c r="H105" s="58" t="n">
        <v>61379.3228008266</v>
      </c>
      <c r="I105" s="58" t="n">
        <v>33396.5050499421</v>
      </c>
      <c r="J105" s="58" t="n">
        <v>33797.301189717</v>
      </c>
      <c r="K105" s="58" t="n">
        <v>27465.0118476534</v>
      </c>
      <c r="L105" s="58" t="n">
        <v>64275.326555491</v>
      </c>
      <c r="M105" s="58" t="n">
        <v>29655.4195274655</v>
      </c>
      <c r="N105" s="58" t="n">
        <v>24829.7726761478</v>
      </c>
      <c r="O105" s="58" t="n">
        <v>16963.6934577757</v>
      </c>
      <c r="P105" s="58" t="n">
        <v>27439.0924531884</v>
      </c>
      <c r="Q105" s="58" t="n">
        <v>70174.6052028128</v>
      </c>
      <c r="R105" s="58" t="n">
        <v>28888.2721754343</v>
      </c>
      <c r="S105" s="58" t="n">
        <v>25873.2414269793</v>
      </c>
      <c r="T105" s="58" t="n">
        <v>48075.5563709839</v>
      </c>
      <c r="U105" s="58" t="n">
        <v>36675.1117964629</v>
      </c>
      <c r="V105" s="58" t="n">
        <v>44553.0889692549</v>
      </c>
      <c r="W105" s="63" t="n">
        <v>25656.5852221237</v>
      </c>
      <c r="X105" s="59" t="n">
        <f aca="false">SUM(C105:W105)</f>
        <v>829133.733000886</v>
      </c>
      <c r="Y105" s="55"/>
      <c r="Z105" s="50"/>
    </row>
    <row r="106" customFormat="false" ht="15" hidden="false" customHeight="true" outlineLevel="0" collapsed="false">
      <c r="A106" s="52" t="n">
        <v>11</v>
      </c>
      <c r="B106" s="17" t="s">
        <v>51</v>
      </c>
      <c r="C106" s="58" t="n">
        <v>81882.7505036758</v>
      </c>
      <c r="D106" s="58" t="n">
        <v>123025.851497627</v>
      </c>
      <c r="E106" s="58" t="n">
        <v>78519.6628096857</v>
      </c>
      <c r="F106" s="58" t="n">
        <v>70721.7855856134</v>
      </c>
      <c r="G106" s="58" t="n">
        <v>140042.219085636</v>
      </c>
      <c r="H106" s="58" t="n">
        <v>133994.802762728</v>
      </c>
      <c r="I106" s="58" t="n">
        <v>85078.1872963017</v>
      </c>
      <c r="J106" s="58" t="n">
        <v>95443.5575030314</v>
      </c>
      <c r="K106" s="58" t="n">
        <v>75229.8528875246</v>
      </c>
      <c r="L106" s="58" t="n">
        <v>108288.05992383</v>
      </c>
      <c r="M106" s="58" t="n">
        <v>90619.8983663375</v>
      </c>
      <c r="N106" s="58" t="n">
        <v>85011.8308054557</v>
      </c>
      <c r="O106" s="58" t="n">
        <v>63837.830634405</v>
      </c>
      <c r="P106" s="58" t="n">
        <v>60890.118312131</v>
      </c>
      <c r="Q106" s="58" t="n">
        <v>58562.7000570051</v>
      </c>
      <c r="R106" s="58" t="n">
        <v>77821.7085647173</v>
      </c>
      <c r="S106" s="58" t="n">
        <v>77555.5890891757</v>
      </c>
      <c r="T106" s="58" t="n">
        <v>81239.407390509</v>
      </c>
      <c r="U106" s="58" t="n">
        <v>105340.19840883</v>
      </c>
      <c r="V106" s="58" t="n">
        <v>122057.425304356</v>
      </c>
      <c r="W106" s="63" t="n">
        <v>88264.5632114248</v>
      </c>
      <c r="X106" s="59" t="n">
        <f aca="false">SUM(C106:W106)</f>
        <v>1903428</v>
      </c>
      <c r="Y106" s="55"/>
      <c r="Z106" s="50"/>
    </row>
    <row r="107" customFormat="false" ht="15" hidden="false" customHeight="true" outlineLevel="0" collapsed="false">
      <c r="A107" s="60"/>
      <c r="B107" s="20" t="s">
        <v>52</v>
      </c>
      <c r="C107" s="61" t="n">
        <f aca="false">C92+C95+C102+C103+C105+C106</f>
        <v>994096.525067253</v>
      </c>
      <c r="D107" s="61" t="n">
        <f aca="false">D92+D95+D102+D103+D105+D106</f>
        <v>597001.981358307</v>
      </c>
      <c r="E107" s="61" t="n">
        <f aca="false">E92+E95+E102+E103+E105+E106</f>
        <v>1869666.46702113</v>
      </c>
      <c r="F107" s="61" t="n">
        <f aca="false">F92+F95+F102+F103+F105+F106</f>
        <v>407716.265545151</v>
      </c>
      <c r="G107" s="61" t="n">
        <f aca="false">G92+G95+G102+G103+G105+G106</f>
        <v>3848822.24911271</v>
      </c>
      <c r="H107" s="61" t="n">
        <f aca="false">H92+H95+H102+H103+H105+H106</f>
        <v>838570.575396613</v>
      </c>
      <c r="I107" s="61" t="n">
        <f aca="false">I92+I95+I102+I103+I105+I106</f>
        <v>525284.337210442</v>
      </c>
      <c r="J107" s="61" t="n">
        <f aca="false">J92+J95+J102+J103+J105+J106</f>
        <v>451988.995150124</v>
      </c>
      <c r="K107" s="61" t="n">
        <f aca="false">K92+K95+K102+K103+K105+K106</f>
        <v>390983.634855142</v>
      </c>
      <c r="L107" s="61" t="n">
        <f aca="false">L92+L95+L102+L103+L105+L106</f>
        <v>835551.080082617</v>
      </c>
      <c r="M107" s="61" t="n">
        <f aca="false">M92+M95+M102+M103+M105+M106</f>
        <v>524864.5446074</v>
      </c>
      <c r="N107" s="61" t="n">
        <f aca="false">N92+N95+N102+N103+N105+N106</f>
        <v>333850.465691697</v>
      </c>
      <c r="O107" s="61" t="n">
        <f aca="false">O92+O95+O102+O103+O105+O106</f>
        <v>260658.438669958</v>
      </c>
      <c r="P107" s="61" t="n">
        <f aca="false">P92+P95+P102+P103+P105+P106</f>
        <v>299705.070896835</v>
      </c>
      <c r="Q107" s="61" t="n">
        <f aca="false">Q92+Q95+Q102+Q103+Q105+Q106</f>
        <v>561049.772088795</v>
      </c>
      <c r="R107" s="61" t="n">
        <f aca="false">R92+R95+R102+R103+R105+R106</f>
        <v>1245593.2463576</v>
      </c>
      <c r="S107" s="61" t="n">
        <f aca="false">S92+S95+S102+S103+S105+S106</f>
        <v>542779.241770701</v>
      </c>
      <c r="T107" s="61" t="n">
        <f aca="false">T92+T95+T102+T103+T105+T106</f>
        <v>659384.886311772</v>
      </c>
      <c r="U107" s="61" t="n">
        <f aca="false">U92+U95+U102+U103+U105+U106</f>
        <v>534304.87124353</v>
      </c>
      <c r="V107" s="61" t="n">
        <f aca="false">V92+V95+V102+V103+V105+V106</f>
        <v>856741.809158872</v>
      </c>
      <c r="W107" s="61" t="n">
        <f aca="false">W92+W95+W102+W103+W105+W106</f>
        <v>603565.609479727</v>
      </c>
      <c r="X107" s="54" t="n">
        <f aca="false">SUM(C107:W107)</f>
        <v>17182180.0670764</v>
      </c>
      <c r="Y107" s="55"/>
      <c r="Z107" s="50"/>
    </row>
    <row r="108" customFormat="false" ht="15" hidden="false" customHeight="true" outlineLevel="0" collapsed="false">
      <c r="A108" s="60" t="n">
        <v>12</v>
      </c>
      <c r="B108" s="20" t="s">
        <v>64</v>
      </c>
      <c r="C108" s="61" t="n">
        <f aca="false">C87+C91+C107</f>
        <v>1542297.41985069</v>
      </c>
      <c r="D108" s="61" t="n">
        <f aca="false">D87+D91+D107</f>
        <v>1440202.4863022</v>
      </c>
      <c r="E108" s="61" t="n">
        <f aca="false">E87+E91+E107</f>
        <v>4161220.78221723</v>
      </c>
      <c r="F108" s="61" t="n">
        <f aca="false">F87+F91+F107</f>
        <v>993594.093980232</v>
      </c>
      <c r="G108" s="61" t="n">
        <f aca="false">G87+G91+G107</f>
        <v>6565480.91821586</v>
      </c>
      <c r="H108" s="61" t="n">
        <f aca="false">H87+H91+H107</f>
        <v>1747914.59714676</v>
      </c>
      <c r="I108" s="61" t="n">
        <f aca="false">I87+I91+I107</f>
        <v>1145134.72261954</v>
      </c>
      <c r="J108" s="61" t="n">
        <f aca="false">J87+J91+J107</f>
        <v>1354719.26018212</v>
      </c>
      <c r="K108" s="61" t="n">
        <f aca="false">K87+K91+K107</f>
        <v>1188031.0514703</v>
      </c>
      <c r="L108" s="61" t="n">
        <f aca="false">L87+L91+L107</f>
        <v>1821322.64905274</v>
      </c>
      <c r="M108" s="61" t="n">
        <f aca="false">M87+M91+M107</f>
        <v>1301385.26217052</v>
      </c>
      <c r="N108" s="61" t="n">
        <f aca="false">N87+N91+N107</f>
        <v>800322.431389336</v>
      </c>
      <c r="O108" s="61" t="n">
        <f aca="false">O87+O91+O107</f>
        <v>594513.728082999</v>
      </c>
      <c r="P108" s="61" t="n">
        <f aca="false">P87+P91+P107</f>
        <v>687539.393300372</v>
      </c>
      <c r="Q108" s="61" t="n">
        <f aca="false">Q87+Q91+Q107</f>
        <v>976371.51469571</v>
      </c>
      <c r="R108" s="61" t="n">
        <f aca="false">R87+R91+R107</f>
        <v>2170474.50837685</v>
      </c>
      <c r="S108" s="61" t="n">
        <f aca="false">S87+S91+S107</f>
        <v>1159785.16755786</v>
      </c>
      <c r="T108" s="61" t="n">
        <f aca="false">T87+T91+T107</f>
        <v>1217025.20403191</v>
      </c>
      <c r="U108" s="61" t="n">
        <f aca="false">U87+U91+U107</f>
        <v>1433371.70866964</v>
      </c>
      <c r="V108" s="61" t="n">
        <f aca="false">V87+V91+V107</f>
        <v>1824166.25008368</v>
      </c>
      <c r="W108" s="61" t="n">
        <f aca="false">W87+W91+W107</f>
        <v>1428291.2688927</v>
      </c>
      <c r="X108" s="54" t="n">
        <f aca="false">SUM(C108:W108)</f>
        <v>35553164.4182892</v>
      </c>
      <c r="Y108" s="55"/>
      <c r="Z108" s="50"/>
    </row>
    <row r="109" customFormat="false" ht="15" hidden="false" customHeight="true" outlineLevel="0" collapsed="false">
      <c r="A109" s="52" t="n">
        <v>13</v>
      </c>
      <c r="B109" s="17" t="s">
        <v>54</v>
      </c>
      <c r="C109" s="58" t="n">
        <f aca="false">C108/$X$108*$X$109</f>
        <v>207272.527139474</v>
      </c>
      <c r="D109" s="58" t="n">
        <f aca="false">D108/$X$108*$X$109</f>
        <v>193551.778720676</v>
      </c>
      <c r="E109" s="58" t="n">
        <f aca="false">E108/$X$108*$X$109</f>
        <v>559235.032370711</v>
      </c>
      <c r="F109" s="58" t="n">
        <f aca="false">F108/$X$108*$X$109</f>
        <v>133531.156934748</v>
      </c>
      <c r="G109" s="58" t="n">
        <f aca="false">G108/$X$108*$X$109</f>
        <v>882348.504438489</v>
      </c>
      <c r="H109" s="58" t="n">
        <f aca="false">H108/$X$108*$X$109</f>
        <v>234905.843134756</v>
      </c>
      <c r="I109" s="58" t="n">
        <f aca="false">I108/$X$108*$X$109</f>
        <v>153897.014167015</v>
      </c>
      <c r="J109" s="58" t="n">
        <f aca="false">J108/$X$108*$X$109</f>
        <v>182063.51188064</v>
      </c>
      <c r="K109" s="58" t="n">
        <f aca="false">K108/$X$108*$X$109</f>
        <v>159661.940160838</v>
      </c>
      <c r="L109" s="58" t="n">
        <f aca="false">L108/$X$108*$X$109</f>
        <v>244771.302439234</v>
      </c>
      <c r="M109" s="58" t="n">
        <f aca="false">M108/$X$108*$X$109</f>
        <v>174895.846028366</v>
      </c>
      <c r="N109" s="58" t="n">
        <f aca="false">N108/$X$108*$X$109</f>
        <v>107556.980090478</v>
      </c>
      <c r="O109" s="58" t="n">
        <f aca="false">O108/$X$108*$X$109</f>
        <v>79897.9245201636</v>
      </c>
      <c r="P109" s="58" t="n">
        <f aca="false">P108/$X$108*$X$109</f>
        <v>92399.8352867018</v>
      </c>
      <c r="Q109" s="58" t="n">
        <f aca="false">Q108/$X$108*$X$109</f>
        <v>131216.579028945</v>
      </c>
      <c r="R109" s="58" t="n">
        <f aca="false">R108/$X$108*$X$109</f>
        <v>291694.540010726</v>
      </c>
      <c r="S109" s="58" t="n">
        <f aca="false">S108/$X$108*$X$109</f>
        <v>155865.917639846</v>
      </c>
      <c r="T109" s="58" t="n">
        <f aca="false">T108/$X$108*$X$109</f>
        <v>163558.524046905</v>
      </c>
      <c r="U109" s="58" t="n">
        <f aca="false">U108/$X$108*$X$109</f>
        <v>192633.776444329</v>
      </c>
      <c r="V109" s="58" t="n">
        <f aca="false">V108/$X$108*$X$109</f>
        <v>245153.459839145</v>
      </c>
      <c r="W109" s="58" t="n">
        <f aca="false">W108/$X$108*$X$109</f>
        <v>191951.005677814</v>
      </c>
      <c r="X109" s="58" t="n">
        <v>4778063</v>
      </c>
      <c r="Y109" s="55"/>
      <c r="Z109" s="50"/>
    </row>
    <row r="110" customFormat="false" ht="15" hidden="false" customHeight="true" outlineLevel="0" collapsed="false">
      <c r="A110" s="52" t="n">
        <v>14</v>
      </c>
      <c r="B110" s="17" t="s">
        <v>55</v>
      </c>
      <c r="C110" s="58" t="n">
        <f aca="false">C108/$X$108*$X$110</f>
        <v>45745.3719120659</v>
      </c>
      <c r="D110" s="58" t="n">
        <f aca="false">D108/$X$108*$X$110</f>
        <v>42717.1812107123</v>
      </c>
      <c r="E110" s="58" t="n">
        <f aca="false">E108/$X$108*$X$110</f>
        <v>123424.048980885</v>
      </c>
      <c r="F110" s="58" t="n">
        <f aca="false">F108/$X$108*$X$110</f>
        <v>29470.5358212673</v>
      </c>
      <c r="G110" s="58" t="n">
        <f aca="false">G108/$X$108*$X$110</f>
        <v>194735.699171715</v>
      </c>
      <c r="H110" s="58" t="n">
        <f aca="false">H108/$X$108*$X$110</f>
        <v>51844.088103803</v>
      </c>
      <c r="I110" s="58" t="n">
        <f aca="false">I108/$X$108*$X$110</f>
        <v>33965.3124627042</v>
      </c>
      <c r="J110" s="58" t="n">
        <f aca="false">J108/$X$108*$X$110</f>
        <v>40181.7026961436</v>
      </c>
      <c r="K110" s="58" t="n">
        <f aca="false">K108/$X$108*$X$110</f>
        <v>35237.640673647</v>
      </c>
      <c r="L110" s="58" t="n">
        <f aca="false">L108/$X$108*$X$110</f>
        <v>54021.4104493883</v>
      </c>
      <c r="M110" s="58" t="n">
        <f aca="false">M108/$X$108*$X$110</f>
        <v>38599.7875978002</v>
      </c>
      <c r="N110" s="58" t="n">
        <f aca="false">N108/$X$108*$X$110</f>
        <v>23737.9942430418</v>
      </c>
      <c r="O110" s="58" t="n">
        <f aca="false">O108/$X$108*$X$110</f>
        <v>17633.5972867143</v>
      </c>
      <c r="P110" s="58" t="n">
        <f aca="false">P108/$X$108*$X$110</f>
        <v>20392.7886060825</v>
      </c>
      <c r="Q110" s="58" t="n">
        <f aca="false">Q108/$X$108*$X$110</f>
        <v>28959.7048463106</v>
      </c>
      <c r="R110" s="58" t="n">
        <f aca="false">R108/$X$108*$X$110</f>
        <v>64377.442595326</v>
      </c>
      <c r="S110" s="58" t="n">
        <f aca="false">S108/$X$108*$X$110</f>
        <v>34399.8525480046</v>
      </c>
      <c r="T110" s="58" t="n">
        <f aca="false">T108/$X$108*$X$110</f>
        <v>36097.6228503238</v>
      </c>
      <c r="U110" s="58" t="n">
        <f aca="false">U108/$X$108*$X$110</f>
        <v>42514.5766681461</v>
      </c>
      <c r="V110" s="58" t="n">
        <f aca="false">V108/$X$108*$X$110</f>
        <v>54105.7531870832</v>
      </c>
      <c r="W110" s="58" t="n">
        <f aca="false">W108/$X$108*$X$110</f>
        <v>42363.8880888347</v>
      </c>
      <c r="X110" s="58" t="n">
        <v>1054526</v>
      </c>
      <c r="Y110" s="55"/>
      <c r="Z110" s="50"/>
    </row>
    <row r="111" customFormat="false" ht="15" hidden="false" customHeight="true" outlineLevel="0" collapsed="false">
      <c r="A111" s="60" t="n">
        <v>15</v>
      </c>
      <c r="B111" s="20" t="s">
        <v>65</v>
      </c>
      <c r="C111" s="61" t="n">
        <f aca="false">C108+C109-C110</f>
        <v>1703824.5750781</v>
      </c>
      <c r="D111" s="61" t="n">
        <f aca="false">D108+D109-D110</f>
        <v>1591037.08381216</v>
      </c>
      <c r="E111" s="61" t="n">
        <f aca="false">E108+E109-E110</f>
        <v>4597031.76560705</v>
      </c>
      <c r="F111" s="61" t="n">
        <f aca="false">F108+F109-F110</f>
        <v>1097654.71509371</v>
      </c>
      <c r="G111" s="61" t="n">
        <f aca="false">G108+G109-G110</f>
        <v>7253093.72348264</v>
      </c>
      <c r="H111" s="61" t="n">
        <f aca="false">H108+H109-H110</f>
        <v>1930976.35217771</v>
      </c>
      <c r="I111" s="61" t="n">
        <f aca="false">I108+I109-I110</f>
        <v>1265066.42432385</v>
      </c>
      <c r="J111" s="61" t="n">
        <f aca="false">J108+J109-J110</f>
        <v>1496601.06936662</v>
      </c>
      <c r="K111" s="61" t="n">
        <f aca="false">K108+K109-K110</f>
        <v>1312455.35095749</v>
      </c>
      <c r="L111" s="61" t="n">
        <f aca="false">L108+L109-L110</f>
        <v>2012072.54104259</v>
      </c>
      <c r="M111" s="61" t="n">
        <f aca="false">M108+M109-M110</f>
        <v>1437681.32060109</v>
      </c>
      <c r="N111" s="61" t="n">
        <f aca="false">N108+N109-N110</f>
        <v>884141.417236772</v>
      </c>
      <c r="O111" s="61" t="n">
        <f aca="false">O108+O109-O110</f>
        <v>656778.055316449</v>
      </c>
      <c r="P111" s="61" t="n">
        <f aca="false">P108+P109-P110</f>
        <v>759546.439980991</v>
      </c>
      <c r="Q111" s="61" t="n">
        <f aca="false">Q108+Q109-Q110</f>
        <v>1078628.38887834</v>
      </c>
      <c r="R111" s="61" t="n">
        <f aca="false">R108+R109-R110</f>
        <v>2397791.60579225</v>
      </c>
      <c r="S111" s="61" t="n">
        <f aca="false">S108+S109-S110</f>
        <v>1281251.2326497</v>
      </c>
      <c r="T111" s="61" t="n">
        <f aca="false">T108+T109-T110</f>
        <v>1344486.10522849</v>
      </c>
      <c r="U111" s="61" t="n">
        <f aca="false">U108+U109-U110</f>
        <v>1583490.90844583</v>
      </c>
      <c r="V111" s="61" t="n">
        <f aca="false">V108+V109-V110</f>
        <v>2015213.95673575</v>
      </c>
      <c r="W111" s="61" t="n">
        <f aca="false">W108+W109-W110</f>
        <v>1577878.38648168</v>
      </c>
      <c r="X111" s="61" t="n">
        <f aca="false">SUM(C111:W111)</f>
        <v>39276701.4182892</v>
      </c>
      <c r="Y111" s="55"/>
      <c r="Z111" s="50"/>
    </row>
    <row r="112" customFormat="false" ht="15" hidden="false" customHeight="true" outlineLevel="0" collapsed="false">
      <c r="A112" s="52" t="n">
        <v>16</v>
      </c>
      <c r="B112" s="17" t="s">
        <v>57</v>
      </c>
      <c r="C112" s="58" t="n">
        <v>1186.67979385173</v>
      </c>
      <c r="D112" s="58" t="n">
        <v>1718.93725852971</v>
      </c>
      <c r="E112" s="58" t="n">
        <v>1903.28673139245</v>
      </c>
      <c r="F112" s="58" t="n">
        <v>990.708042084516</v>
      </c>
      <c r="G112" s="58" t="n">
        <v>1592.72021408469</v>
      </c>
      <c r="H112" s="58" t="n">
        <v>1834.08311212979</v>
      </c>
      <c r="I112" s="58" t="n">
        <v>1007.94952614567</v>
      </c>
      <c r="J112" s="58" t="n">
        <v>1403.12068092957</v>
      </c>
      <c r="K112" s="58" t="n">
        <v>1129.83989830646</v>
      </c>
      <c r="L112" s="58" t="n">
        <v>1583.14137811855</v>
      </c>
      <c r="M112" s="58" t="n">
        <v>1014.52261845885</v>
      </c>
      <c r="N112" s="58" t="n">
        <v>969.755127179648</v>
      </c>
      <c r="O112" s="58" t="n">
        <v>1145.57220037251</v>
      </c>
      <c r="P112" s="58" t="n">
        <v>1096.61055035011</v>
      </c>
      <c r="Q112" s="58" t="n">
        <v>590.308912598414</v>
      </c>
      <c r="R112" s="58" t="n">
        <v>1267.75178859507</v>
      </c>
      <c r="S112" s="58" t="n">
        <v>946.874455761171</v>
      </c>
      <c r="T112" s="58" t="n">
        <v>1116.06269681804</v>
      </c>
      <c r="U112" s="58" t="n">
        <v>1362.14349760183</v>
      </c>
      <c r="V112" s="58" t="n">
        <v>1524.95846835185</v>
      </c>
      <c r="W112" s="58" t="n">
        <v>1276.97304833938</v>
      </c>
      <c r="X112" s="58" t="n">
        <f aca="false">SUM(C112:W112)</f>
        <v>26662</v>
      </c>
      <c r="Y112" s="55"/>
      <c r="Z112" s="50"/>
    </row>
    <row r="113" customFormat="false" ht="15" hidden="false" customHeight="true" outlineLevel="0" collapsed="false">
      <c r="A113" s="60" t="n">
        <v>17</v>
      </c>
      <c r="B113" s="20" t="s">
        <v>66</v>
      </c>
      <c r="C113" s="61" t="n">
        <f aca="false">C111/C112*100</f>
        <v>143579.134312873</v>
      </c>
      <c r="D113" s="61" t="n">
        <f aca="false">D111/D112*100</f>
        <v>92559.3459515242</v>
      </c>
      <c r="E113" s="61" t="n">
        <f aca="false">E111/E112*100</f>
        <v>241531.225420977</v>
      </c>
      <c r="F113" s="61" t="n">
        <f aca="false">F111/F112*100</f>
        <v>110794.973742635</v>
      </c>
      <c r="G113" s="61" t="n">
        <f aca="false">G111/G112*100</f>
        <v>455390.322753634</v>
      </c>
      <c r="H113" s="61" t="n">
        <f aca="false">H111/H112*100</f>
        <v>105282.925261517</v>
      </c>
      <c r="I113" s="61" t="n">
        <f aca="false">I111/I112*100</f>
        <v>125508.906101814</v>
      </c>
      <c r="J113" s="61" t="n">
        <f aca="false">J111/J112*100</f>
        <v>106662.319906447</v>
      </c>
      <c r="K113" s="61" t="n">
        <f aca="false">K111/K112*100</f>
        <v>116162.94954044</v>
      </c>
      <c r="L113" s="61" t="n">
        <f aca="false">L111/L112*100</f>
        <v>127093.673935413</v>
      </c>
      <c r="M113" s="61" t="n">
        <f aca="false">M111/M112*100</f>
        <v>141710.129911648</v>
      </c>
      <c r="N113" s="61" t="n">
        <f aca="false">N111/N112*100</f>
        <v>91171.6156436452</v>
      </c>
      <c r="O113" s="61" t="n">
        <f aca="false">O111/O112*100</f>
        <v>57331.8779124425</v>
      </c>
      <c r="P113" s="61" t="n">
        <f aca="false">P111/P112*100</f>
        <v>69263.0979830071</v>
      </c>
      <c r="Q113" s="61" t="n">
        <f aca="false">Q111/Q112*100</f>
        <v>182722.700921193</v>
      </c>
      <c r="R113" s="61" t="n">
        <f aca="false">R111/R112*100</f>
        <v>189137.308056926</v>
      </c>
      <c r="S113" s="61" t="n">
        <f aca="false">S111/S112*100</f>
        <v>135313.739308737</v>
      </c>
      <c r="T113" s="61" t="n">
        <f aca="false">T111/T112*100</f>
        <v>120466.897519441</v>
      </c>
      <c r="U113" s="61" t="n">
        <f aca="false">U111/U112*100</f>
        <v>116249.933375867</v>
      </c>
      <c r="V113" s="61" t="n">
        <f aca="false">V111/V112*100</f>
        <v>132148.776413154</v>
      </c>
      <c r="W113" s="61" t="n">
        <f aca="false">W111/W112*100</f>
        <v>123563.953721154</v>
      </c>
      <c r="X113" s="61" t="n">
        <f aca="false">X111/X112*100</f>
        <v>147313.410165364</v>
      </c>
      <c r="Y113" s="55"/>
      <c r="Z113" s="50"/>
    </row>
    <row r="114" customFormat="false" ht="15" hidden="false" customHeight="true" outlineLevel="0" collapsed="false"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71"/>
      <c r="Y114" s="55"/>
      <c r="Z114" s="50"/>
    </row>
    <row r="115" customFormat="false" ht="15" hidden="false" customHeight="true" outlineLevel="0" collapsed="false">
      <c r="A115" s="47" t="s">
        <v>83</v>
      </c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55"/>
      <c r="Z115" s="50"/>
    </row>
    <row r="116" customFormat="false" ht="15" hidden="false" customHeight="true" outlineLevel="0" collapsed="false">
      <c r="A116" s="47" t="s">
        <v>71</v>
      </c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55"/>
      <c r="Z116" s="50"/>
    </row>
    <row r="117" customFormat="false" ht="15" hidden="false" customHeight="true" outlineLevel="0" collapsed="false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49" t="s">
        <v>1</v>
      </c>
      <c r="Y117" s="55"/>
      <c r="Z117" s="50"/>
    </row>
    <row r="118" s="4" customFormat="true" ht="15" hidden="false" customHeight="true" outlineLevel="0" collapsed="false">
      <c r="A118" s="8" t="s">
        <v>2</v>
      </c>
      <c r="B118" s="20" t="s">
        <v>3</v>
      </c>
      <c r="C118" s="9" t="s">
        <v>4</v>
      </c>
      <c r="D118" s="9" t="s">
        <v>5</v>
      </c>
      <c r="E118" s="9" t="s">
        <v>6</v>
      </c>
      <c r="F118" s="9" t="s">
        <v>7</v>
      </c>
      <c r="G118" s="9" t="s">
        <v>8</v>
      </c>
      <c r="H118" s="9" t="s">
        <v>9</v>
      </c>
      <c r="I118" s="9" t="s">
        <v>10</v>
      </c>
      <c r="J118" s="9" t="s">
        <v>11</v>
      </c>
      <c r="K118" s="9" t="s">
        <v>12</v>
      </c>
      <c r="L118" s="9" t="s">
        <v>13</v>
      </c>
      <c r="M118" s="9" t="s">
        <v>14</v>
      </c>
      <c r="N118" s="9" t="s">
        <v>15</v>
      </c>
      <c r="O118" s="9" t="s">
        <v>16</v>
      </c>
      <c r="P118" s="9" t="s">
        <v>17</v>
      </c>
      <c r="Q118" s="9" t="s">
        <v>18</v>
      </c>
      <c r="R118" s="9" t="s">
        <v>19</v>
      </c>
      <c r="S118" s="9" t="s">
        <v>20</v>
      </c>
      <c r="T118" s="9" t="s">
        <v>21</v>
      </c>
      <c r="U118" s="9" t="s">
        <v>22</v>
      </c>
      <c r="V118" s="9" t="s">
        <v>23</v>
      </c>
      <c r="W118" s="9" t="s">
        <v>24</v>
      </c>
      <c r="X118" s="9" t="s">
        <v>25</v>
      </c>
      <c r="Y118" s="55"/>
      <c r="Z118" s="50"/>
    </row>
    <row r="119" customFormat="false" ht="15" hidden="false" customHeight="true" outlineLevel="0" collapsed="false">
      <c r="A119" s="52" t="n">
        <v>1</v>
      </c>
      <c r="B119" s="20" t="s">
        <v>26</v>
      </c>
      <c r="C119" s="54" t="n">
        <f aca="false">C120+C121+C122+C123</f>
        <v>249336.280506669</v>
      </c>
      <c r="D119" s="54" t="n">
        <f aca="false">D120+D121+D122+D123</f>
        <v>462529.191312993</v>
      </c>
      <c r="E119" s="54" t="n">
        <f aca="false">E120+E121+E122+E123</f>
        <v>132065.527493242</v>
      </c>
      <c r="F119" s="54" t="n">
        <f aca="false">F120+F121+F122+F123</f>
        <v>314868.336057352</v>
      </c>
      <c r="G119" s="54" t="n">
        <f aca="false">G120+G121+G122+G123</f>
        <v>151471.402950329</v>
      </c>
      <c r="H119" s="54" t="n">
        <f aca="false">H120+H121+H122+H123</f>
        <v>449247.673313764</v>
      </c>
      <c r="I119" s="54" t="n">
        <f aca="false">I120+I121+I122+I123</f>
        <v>210182.787090191</v>
      </c>
      <c r="J119" s="54" t="n">
        <f aca="false">J120+J121+J122+J123</f>
        <v>417644.892051519</v>
      </c>
      <c r="K119" s="54" t="n">
        <f aca="false">K120+K121+K122+K123</f>
        <v>338149.435520659</v>
      </c>
      <c r="L119" s="54" t="n">
        <f aca="false">L120+L121+L122+L123</f>
        <v>424076.678936687</v>
      </c>
      <c r="M119" s="54" t="n">
        <f aca="false">M120+M121+M122+M123</f>
        <v>291518.947796575</v>
      </c>
      <c r="N119" s="54" t="n">
        <f aca="false">N120+N121+N122+N123</f>
        <v>219648.534571502</v>
      </c>
      <c r="O119" s="54" t="n">
        <f aca="false">O120+O121+O122+O123</f>
        <v>159487.817170629</v>
      </c>
      <c r="P119" s="54" t="n">
        <f aca="false">P120+P121+P122+P123</f>
        <v>188345.311431294</v>
      </c>
      <c r="Q119" s="54" t="n">
        <f aca="false">Q120+Q121+Q122+Q123</f>
        <v>203543.730845519</v>
      </c>
      <c r="R119" s="54" t="n">
        <f aca="false">R120+R121+R122+R123</f>
        <v>198566.769297453</v>
      </c>
      <c r="S119" s="54" t="n">
        <f aca="false">S120+S121+S122+S123</f>
        <v>151004.780501165</v>
      </c>
      <c r="T119" s="54" t="n">
        <f aca="false">T120+T121+T122+T123</f>
        <v>211263.043008299</v>
      </c>
      <c r="U119" s="54" t="n">
        <f aca="false">U120+U121+U122+U123</f>
        <v>505657.264064236</v>
      </c>
      <c r="V119" s="54" t="n">
        <f aca="false">V120+V121+V122+V123</f>
        <v>300673.849568816</v>
      </c>
      <c r="W119" s="54" t="n">
        <f aca="false">W120+W121+W122+W123</f>
        <v>314382.87236672</v>
      </c>
      <c r="X119" s="54" t="n">
        <f aca="false">SUM(C119:W119)</f>
        <v>5893665.12585561</v>
      </c>
      <c r="Y119" s="55"/>
      <c r="Z119" s="50"/>
    </row>
    <row r="120" customFormat="false" ht="15" hidden="false" customHeight="true" outlineLevel="0" collapsed="false">
      <c r="A120" s="56" t="n">
        <v>1.1</v>
      </c>
      <c r="B120" s="17" t="s">
        <v>27</v>
      </c>
      <c r="C120" s="58" t="n">
        <v>126157.911660546</v>
      </c>
      <c r="D120" s="58" t="n">
        <v>254776.76163952</v>
      </c>
      <c r="E120" s="58" t="n">
        <v>36018.4927834635</v>
      </c>
      <c r="F120" s="58" t="n">
        <v>235972.594752057</v>
      </c>
      <c r="G120" s="58" t="n">
        <v>68002.9056242929</v>
      </c>
      <c r="H120" s="58" t="n">
        <v>250989.647909001</v>
      </c>
      <c r="I120" s="58" t="n">
        <v>91219.0025583973</v>
      </c>
      <c r="J120" s="58" t="n">
        <v>206059.555772762</v>
      </c>
      <c r="K120" s="58" t="n">
        <v>207897.301480712</v>
      </c>
      <c r="L120" s="58" t="n">
        <v>246094.774075099</v>
      </c>
      <c r="M120" s="58" t="n">
        <v>183060.13269136</v>
      </c>
      <c r="N120" s="58" t="n">
        <v>99043.5905647147</v>
      </c>
      <c r="O120" s="58" t="n">
        <v>85364.4809266047</v>
      </c>
      <c r="P120" s="58" t="n">
        <v>76696.9294919244</v>
      </c>
      <c r="Q120" s="58" t="n">
        <v>29425.7753078022</v>
      </c>
      <c r="R120" s="58" t="n">
        <v>110858.887410301</v>
      </c>
      <c r="S120" s="58" t="n">
        <v>67198.7604848323</v>
      </c>
      <c r="T120" s="58" t="n">
        <v>87804.9963687693</v>
      </c>
      <c r="U120" s="58" t="n">
        <v>399986.939840893</v>
      </c>
      <c r="V120" s="58" t="n">
        <v>149070.726712871</v>
      </c>
      <c r="W120" s="58" t="n">
        <v>170986.080089767</v>
      </c>
      <c r="X120" s="59" t="n">
        <f aca="false">SUM(C120:W120)</f>
        <v>3182686.24814569</v>
      </c>
      <c r="Y120" s="55"/>
      <c r="Z120" s="50"/>
    </row>
    <row r="121" customFormat="false" ht="15" hidden="false" customHeight="true" outlineLevel="0" collapsed="false">
      <c r="A121" s="56" t="n">
        <v>1.2</v>
      </c>
      <c r="B121" s="17" t="s">
        <v>28</v>
      </c>
      <c r="C121" s="58" t="n">
        <v>110438.644089452</v>
      </c>
      <c r="D121" s="58" t="n">
        <v>183000.425343191</v>
      </c>
      <c r="E121" s="58" t="n">
        <v>79339.190087847</v>
      </c>
      <c r="F121" s="58" t="n">
        <v>61749.4544353897</v>
      </c>
      <c r="G121" s="58" t="n">
        <v>61950.4440462762</v>
      </c>
      <c r="H121" s="58" t="n">
        <v>177976.937914827</v>
      </c>
      <c r="I121" s="58" t="n">
        <v>104352.854777881</v>
      </c>
      <c r="J121" s="58" t="n">
        <v>191900.96240254</v>
      </c>
      <c r="K121" s="58" t="n">
        <v>109977.802878343</v>
      </c>
      <c r="L121" s="58" t="n">
        <v>156432.671931665</v>
      </c>
      <c r="M121" s="58" t="n">
        <v>96315.634470678</v>
      </c>
      <c r="N121" s="58" t="n">
        <v>106293.285471229</v>
      </c>
      <c r="O121" s="58" t="n">
        <v>50838.1885995086</v>
      </c>
      <c r="P121" s="58" t="n">
        <v>100741.233330675</v>
      </c>
      <c r="Q121" s="58" t="n">
        <v>89029.4109402352</v>
      </c>
      <c r="R121" s="58" t="n">
        <v>74221.7960073145</v>
      </c>
      <c r="S121" s="58" t="n">
        <v>70547.9486083636</v>
      </c>
      <c r="T121" s="58" t="n">
        <v>109375.746724617</v>
      </c>
      <c r="U121" s="58" t="n">
        <v>89417.6134861393</v>
      </c>
      <c r="V121" s="58" t="n">
        <v>126940.06606619</v>
      </c>
      <c r="W121" s="58" t="n">
        <v>93990.5660975601</v>
      </c>
      <c r="X121" s="59" t="n">
        <f aca="false">SUM(C121:W121)</f>
        <v>2244830.87770992</v>
      </c>
      <c r="Y121" s="55"/>
      <c r="Z121" s="50"/>
    </row>
    <row r="122" customFormat="false" ht="15" hidden="false" customHeight="true" outlineLevel="0" collapsed="false">
      <c r="A122" s="56" t="n">
        <v>1.3</v>
      </c>
      <c r="B122" s="17" t="s">
        <v>29</v>
      </c>
      <c r="C122" s="58" t="n">
        <v>11211.0648464164</v>
      </c>
      <c r="D122" s="58" t="n">
        <v>20004.0568828214</v>
      </c>
      <c r="E122" s="58" t="n">
        <v>15387.7360637088</v>
      </c>
      <c r="F122" s="58" t="n">
        <v>12310.188850967</v>
      </c>
      <c r="G122" s="58" t="n">
        <v>19564.4072810011</v>
      </c>
      <c r="H122" s="58" t="n">
        <v>13848.9624573379</v>
      </c>
      <c r="I122" s="58" t="n">
        <v>8792.99203640501</v>
      </c>
      <c r="J122" s="58" t="n">
        <v>15167.9112627986</v>
      </c>
      <c r="K122" s="58" t="n">
        <v>15827.385665529</v>
      </c>
      <c r="L122" s="58" t="n">
        <v>16706.6848691695</v>
      </c>
      <c r="M122" s="58" t="n">
        <v>9892.11604095563</v>
      </c>
      <c r="N122" s="58" t="n">
        <v>12530.0136518771</v>
      </c>
      <c r="O122" s="58" t="n">
        <v>17366.1592718999</v>
      </c>
      <c r="P122" s="58" t="n">
        <v>6374.91922639363</v>
      </c>
      <c r="Q122" s="58" t="n">
        <v>84412.7235494881</v>
      </c>
      <c r="R122" s="58" t="n">
        <v>9232.64163822526</v>
      </c>
      <c r="S122" s="58" t="n">
        <v>10991.2400455063</v>
      </c>
      <c r="T122" s="58" t="n">
        <v>10111.9408418658</v>
      </c>
      <c r="U122" s="58" t="n">
        <v>10551.590443686</v>
      </c>
      <c r="V122" s="58" t="n">
        <v>18465.2832764505</v>
      </c>
      <c r="W122" s="58" t="n">
        <v>47701.9817974972</v>
      </c>
      <c r="X122" s="59" t="n">
        <f aca="false">SUM(C122:W122)</f>
        <v>386452</v>
      </c>
      <c r="Y122" s="55"/>
      <c r="Z122" s="50"/>
    </row>
    <row r="123" customFormat="false" ht="15" hidden="false" customHeight="true" outlineLevel="0" collapsed="false">
      <c r="A123" s="56" t="n">
        <v>1.4</v>
      </c>
      <c r="B123" s="17" t="s">
        <v>30</v>
      </c>
      <c r="C123" s="58" t="n">
        <v>1528.65991025422</v>
      </c>
      <c r="D123" s="58" t="n">
        <v>4747.94744746095</v>
      </c>
      <c r="E123" s="58" t="n">
        <v>1320.10855822235</v>
      </c>
      <c r="F123" s="58" t="n">
        <v>4836.09801893834</v>
      </c>
      <c r="G123" s="58" t="n">
        <v>1953.64599875903</v>
      </c>
      <c r="H123" s="58" t="n">
        <v>6432.12503259804</v>
      </c>
      <c r="I123" s="58" t="n">
        <v>5817.93771750762</v>
      </c>
      <c r="J123" s="58" t="n">
        <v>4516.4626134187</v>
      </c>
      <c r="K123" s="58" t="n">
        <v>4446.94549607475</v>
      </c>
      <c r="L123" s="58" t="n">
        <v>4842.54806075376</v>
      </c>
      <c r="M123" s="58" t="n">
        <v>2251.06459358111</v>
      </c>
      <c r="N123" s="58" t="n">
        <v>1781.6448836812</v>
      </c>
      <c r="O123" s="58" t="n">
        <v>5918.98837261585</v>
      </c>
      <c r="P123" s="58" t="n">
        <v>4532.22938230084</v>
      </c>
      <c r="Q123" s="58" t="n">
        <v>675.82104799331</v>
      </c>
      <c r="R123" s="58" t="n">
        <v>4253.44424161219</v>
      </c>
      <c r="S123" s="58" t="n">
        <v>2266.83136246324</v>
      </c>
      <c r="T123" s="58" t="n">
        <v>3970.35907304659</v>
      </c>
      <c r="U123" s="58" t="n">
        <v>5701.12029351726</v>
      </c>
      <c r="V123" s="58" t="n">
        <v>6197.7735133045</v>
      </c>
      <c r="W123" s="58" t="n">
        <v>1704.24438189617</v>
      </c>
      <c r="X123" s="59" t="n">
        <f aca="false">SUM(C123:W123)</f>
        <v>79696</v>
      </c>
      <c r="Y123" s="55"/>
      <c r="Z123" s="50"/>
    </row>
    <row r="124" customFormat="false" ht="15" hidden="false" customHeight="true" outlineLevel="0" collapsed="false">
      <c r="A124" s="52" t="n">
        <v>2</v>
      </c>
      <c r="B124" s="17" t="s">
        <v>31</v>
      </c>
      <c r="C124" s="59" t="n">
        <v>151.383386288352</v>
      </c>
      <c r="D124" s="59" t="n">
        <v>138.233966218239</v>
      </c>
      <c r="E124" s="59" t="n">
        <v>8989.33419123683</v>
      </c>
      <c r="F124" s="59" t="n">
        <v>58.2095666702077</v>
      </c>
      <c r="G124" s="59" t="n">
        <v>1044.38856268168</v>
      </c>
      <c r="H124" s="59" t="n">
        <v>264.941557939873</v>
      </c>
      <c r="I124" s="59" t="n">
        <v>806.048446599129</v>
      </c>
      <c r="J124" s="59" t="n">
        <v>234.048673549209</v>
      </c>
      <c r="K124" s="59" t="n">
        <v>123.874139279747</v>
      </c>
      <c r="L124" s="59" t="n">
        <v>740.76900344771</v>
      </c>
      <c r="M124" s="59" t="n">
        <v>104.837740349793</v>
      </c>
      <c r="N124" s="59" t="n">
        <v>245.987686750944</v>
      </c>
      <c r="O124" s="59" t="n">
        <v>0</v>
      </c>
      <c r="P124" s="59" t="n">
        <v>6871.2597178093</v>
      </c>
      <c r="Q124" s="59" t="n">
        <v>50.534486754807</v>
      </c>
      <c r="R124" s="59" t="n">
        <v>5188.57409678697</v>
      </c>
      <c r="S124" s="59" t="n">
        <v>913.802167131834</v>
      </c>
      <c r="T124" s="59" t="n">
        <v>806.048446599129</v>
      </c>
      <c r="U124" s="59" t="n">
        <v>428.539049900045</v>
      </c>
      <c r="V124" s="59" t="n">
        <v>636.013790838943</v>
      </c>
      <c r="W124" s="59" t="n">
        <v>688.171323167257</v>
      </c>
      <c r="X124" s="59" t="n">
        <f aca="false">SUM(C124:W124)</f>
        <v>28485</v>
      </c>
      <c r="Y124" s="55"/>
      <c r="Z124" s="50"/>
    </row>
    <row r="125" customFormat="false" ht="15" hidden="false" customHeight="true" outlineLevel="0" collapsed="false">
      <c r="A125" s="60"/>
      <c r="B125" s="20" t="s">
        <v>32</v>
      </c>
      <c r="C125" s="61" t="n">
        <f aca="false">C119+C124</f>
        <v>249487.663892957</v>
      </c>
      <c r="D125" s="61" t="n">
        <f aca="false">D119+D124</f>
        <v>462667.425279212</v>
      </c>
      <c r="E125" s="61" t="n">
        <f aca="false">E119+E124</f>
        <v>141054.861684478</v>
      </c>
      <c r="F125" s="61" t="n">
        <f aca="false">F119+F124</f>
        <v>314926.545624022</v>
      </c>
      <c r="G125" s="61" t="n">
        <f aca="false">G119+G124</f>
        <v>152515.791513011</v>
      </c>
      <c r="H125" s="61" t="n">
        <f aca="false">H119+H124</f>
        <v>449512.614871704</v>
      </c>
      <c r="I125" s="61" t="n">
        <f aca="false">I119+I124</f>
        <v>210988.83553679</v>
      </c>
      <c r="J125" s="61" t="n">
        <f aca="false">J119+J124</f>
        <v>417878.940725069</v>
      </c>
      <c r="K125" s="61" t="n">
        <f aca="false">K119+K124</f>
        <v>338273.309659938</v>
      </c>
      <c r="L125" s="61" t="n">
        <f aca="false">L119+L124</f>
        <v>424817.447940135</v>
      </c>
      <c r="M125" s="61" t="n">
        <f aca="false">M119+M124</f>
        <v>291623.785536925</v>
      </c>
      <c r="N125" s="61" t="n">
        <f aca="false">N119+N124</f>
        <v>219894.522258253</v>
      </c>
      <c r="O125" s="61" t="n">
        <f aca="false">O119+O124</f>
        <v>159487.817170629</v>
      </c>
      <c r="P125" s="61" t="n">
        <f aca="false">P119+P124</f>
        <v>195216.571149103</v>
      </c>
      <c r="Q125" s="61" t="n">
        <f aca="false">Q119+Q124</f>
        <v>203594.265332274</v>
      </c>
      <c r="R125" s="61" t="n">
        <f aca="false">R119+R124</f>
        <v>203755.34339424</v>
      </c>
      <c r="S125" s="61" t="n">
        <f aca="false">S119+S124</f>
        <v>151918.582668297</v>
      </c>
      <c r="T125" s="61" t="n">
        <f aca="false">T119+T124</f>
        <v>212069.091454898</v>
      </c>
      <c r="U125" s="61" t="n">
        <f aca="false">U119+U124</f>
        <v>506085.803114136</v>
      </c>
      <c r="V125" s="61" t="n">
        <f aca="false">V119+V124</f>
        <v>301309.863359655</v>
      </c>
      <c r="W125" s="61" t="n">
        <f aca="false">W119+W124</f>
        <v>315071.043689888</v>
      </c>
      <c r="X125" s="54" t="n">
        <f aca="false">SUM(C125:W125)</f>
        <v>5922150.12585561</v>
      </c>
      <c r="Y125" s="55"/>
      <c r="Z125" s="50"/>
    </row>
    <row r="126" customFormat="false" ht="15" hidden="false" customHeight="true" outlineLevel="0" collapsed="false">
      <c r="A126" s="52" t="n">
        <v>3</v>
      </c>
      <c r="B126" s="17" t="s">
        <v>33</v>
      </c>
      <c r="C126" s="58" t="n">
        <v>124846.305241751</v>
      </c>
      <c r="D126" s="58" t="n">
        <v>120342.639570472</v>
      </c>
      <c r="E126" s="58" t="n">
        <v>1513634.74187123</v>
      </c>
      <c r="F126" s="58" t="n">
        <v>35531.4716038725</v>
      </c>
      <c r="G126" s="58" t="n">
        <v>1934471.16792879</v>
      </c>
      <c r="H126" s="58" t="n">
        <v>118037.62681603</v>
      </c>
      <c r="I126" s="58" t="n">
        <v>235156.098272028</v>
      </c>
      <c r="J126" s="58" t="n">
        <v>109967.487035042</v>
      </c>
      <c r="K126" s="58" t="n">
        <v>29795.491477196</v>
      </c>
      <c r="L126" s="58" t="n">
        <v>225229.237043714</v>
      </c>
      <c r="M126" s="58" t="n">
        <v>34420.4650300336</v>
      </c>
      <c r="N126" s="58" t="n">
        <v>36689.1114165444</v>
      </c>
      <c r="O126" s="58" t="n">
        <v>12641.8151751269</v>
      </c>
      <c r="P126" s="58" t="n">
        <v>47144.3882013189</v>
      </c>
      <c r="Q126" s="58" t="n">
        <v>94775.0784192771</v>
      </c>
      <c r="R126" s="58" t="n">
        <v>365270.088648075</v>
      </c>
      <c r="S126" s="58" t="n">
        <v>206687.377155293</v>
      </c>
      <c r="T126" s="58" t="n">
        <v>137072.434841004</v>
      </c>
      <c r="U126" s="58" t="n">
        <v>67310.9687816829</v>
      </c>
      <c r="V126" s="58" t="n">
        <v>335159.303677562</v>
      </c>
      <c r="W126" s="58" t="n">
        <v>309113.247017939</v>
      </c>
      <c r="X126" s="59" t="n">
        <f aca="false">SUM(C126:W126)</f>
        <v>6093296.54522398</v>
      </c>
      <c r="Y126" s="55"/>
      <c r="Z126" s="50"/>
    </row>
    <row r="127" customFormat="false" ht="15" hidden="false" customHeight="true" outlineLevel="0" collapsed="false">
      <c r="A127" s="52" t="n">
        <v>4</v>
      </c>
      <c r="B127" s="17" t="s">
        <v>34</v>
      </c>
      <c r="C127" s="58" t="n">
        <v>6927.0484577022</v>
      </c>
      <c r="D127" s="58" t="n">
        <v>8670.7324000839</v>
      </c>
      <c r="E127" s="58" t="n">
        <v>7775.62573299841</v>
      </c>
      <c r="F127" s="58" t="n">
        <v>4050.34941080585</v>
      </c>
      <c r="G127" s="58" t="n">
        <v>11198.7195807951</v>
      </c>
      <c r="H127" s="58" t="n">
        <v>7581.66778274263</v>
      </c>
      <c r="I127" s="58" t="n">
        <v>4421.98756590747</v>
      </c>
      <c r="J127" s="58" t="n">
        <v>5876.66618663087</v>
      </c>
      <c r="K127" s="58" t="n">
        <v>5319.65608085833</v>
      </c>
      <c r="L127" s="58" t="n">
        <v>7257.72194947368</v>
      </c>
      <c r="M127" s="58" t="n">
        <v>5125.50018828075</v>
      </c>
      <c r="N127" s="58" t="n">
        <v>5718.54021725117</v>
      </c>
      <c r="O127" s="58" t="n">
        <v>2635.72613042442</v>
      </c>
      <c r="P127" s="58" t="n">
        <v>3061.85148174619</v>
      </c>
      <c r="Q127" s="58" t="n">
        <v>3726.51728709612</v>
      </c>
      <c r="R127" s="58" t="n">
        <v>6492.85448945598</v>
      </c>
      <c r="S127" s="58" t="n">
        <v>4623.67521404486</v>
      </c>
      <c r="T127" s="58" t="n">
        <v>5414.7035278743</v>
      </c>
      <c r="U127" s="58" t="n">
        <v>6811.60342219171</v>
      </c>
      <c r="V127" s="58" t="n">
        <v>15722.165583548</v>
      </c>
      <c r="W127" s="58" t="n">
        <v>5270.2687310088</v>
      </c>
      <c r="X127" s="59" t="n">
        <f aca="false">SUM(C127:W127)</f>
        <v>133683.581420921</v>
      </c>
      <c r="Y127" s="55"/>
      <c r="Z127" s="50"/>
    </row>
    <row r="128" customFormat="false" ht="15" hidden="false" customHeight="true" outlineLevel="0" collapsed="false">
      <c r="A128" s="52" t="n">
        <v>5</v>
      </c>
      <c r="B128" s="17" t="s">
        <v>35</v>
      </c>
      <c r="C128" s="58" t="n">
        <v>51180.7967550593</v>
      </c>
      <c r="D128" s="58" t="n">
        <v>95386.8592114445</v>
      </c>
      <c r="E128" s="58" t="n">
        <v>321132.484822052</v>
      </c>
      <c r="F128" s="58" t="n">
        <v>115918.119330077</v>
      </c>
      <c r="G128" s="58" t="n">
        <v>252662.205861828</v>
      </c>
      <c r="H128" s="58" t="n">
        <v>139887.628750872</v>
      </c>
      <c r="I128" s="58" t="n">
        <v>70434.9928471737</v>
      </c>
      <c r="J128" s="58" t="n">
        <v>188612.533147244</v>
      </c>
      <c r="K128" s="58" t="n">
        <v>228299.753663643</v>
      </c>
      <c r="L128" s="58" t="n">
        <v>84580.9328332171</v>
      </c>
      <c r="M128" s="58" t="n">
        <v>252465.734473133</v>
      </c>
      <c r="N128" s="58" t="n">
        <v>131046.416259595</v>
      </c>
      <c r="O128" s="58" t="n">
        <v>56289.0528611305</v>
      </c>
      <c r="P128" s="58" t="n">
        <v>65326.7367411025</v>
      </c>
      <c r="Q128" s="58" t="n">
        <v>40080.1632937892</v>
      </c>
      <c r="R128" s="58" t="n">
        <v>187433.704815073</v>
      </c>
      <c r="S128" s="58" t="n">
        <v>130751.709176553</v>
      </c>
      <c r="T128" s="58" t="n">
        <v>96369.2161549197</v>
      </c>
      <c r="U128" s="58" t="n">
        <v>152756.504710398</v>
      </c>
      <c r="V128" s="58" t="n">
        <v>115918.119330077</v>
      </c>
      <c r="W128" s="58" t="n">
        <v>38900.9</v>
      </c>
      <c r="X128" s="59" t="n">
        <f aca="false">SUM(C128:W128)</f>
        <v>2815434.56503838</v>
      </c>
      <c r="Y128" s="55"/>
      <c r="Z128" s="50"/>
    </row>
    <row r="129" customFormat="false" ht="15" hidden="false" customHeight="true" outlineLevel="0" collapsed="false">
      <c r="A129" s="60"/>
      <c r="B129" s="20" t="s">
        <v>36</v>
      </c>
      <c r="C129" s="61" t="n">
        <f aca="false">C126+C127+C128</f>
        <v>182954.150454513</v>
      </c>
      <c r="D129" s="61" t="n">
        <f aca="false">D126+D127+D128</f>
        <v>224400.231182</v>
      </c>
      <c r="E129" s="61" t="n">
        <f aca="false">E126+E127+E128</f>
        <v>1842542.85242628</v>
      </c>
      <c r="F129" s="61" t="n">
        <f aca="false">F126+F127+F128</f>
        <v>155499.940344755</v>
      </c>
      <c r="G129" s="61" t="n">
        <f aca="false">G126+G127+G128</f>
        <v>2198332.09337141</v>
      </c>
      <c r="H129" s="61" t="n">
        <f aca="false">H126+H127+H128</f>
        <v>265506.923349645</v>
      </c>
      <c r="I129" s="61" t="n">
        <f aca="false">I126+I127+I128</f>
        <v>310013.078685109</v>
      </c>
      <c r="J129" s="61" t="n">
        <f aca="false">J126+J127+J128</f>
        <v>304456.686368917</v>
      </c>
      <c r="K129" s="61" t="n">
        <f aca="false">K126+K127+K128</f>
        <v>263414.901221697</v>
      </c>
      <c r="L129" s="61" t="n">
        <f aca="false">L126+L127+L128</f>
        <v>317067.891826405</v>
      </c>
      <c r="M129" s="61" t="n">
        <f aca="false">M126+M127+M128</f>
        <v>292011.699691447</v>
      </c>
      <c r="N129" s="61" t="n">
        <f aca="false">N126+N127+N128</f>
        <v>173454.067893391</v>
      </c>
      <c r="O129" s="61" t="n">
        <f aca="false">O126+O127+O128</f>
        <v>71566.5941666818</v>
      </c>
      <c r="P129" s="61" t="n">
        <f aca="false">P126+P127+P128</f>
        <v>115532.976424168</v>
      </c>
      <c r="Q129" s="61" t="n">
        <f aca="false">Q126+Q127+Q128</f>
        <v>138581.759000162</v>
      </c>
      <c r="R129" s="61" t="n">
        <f aca="false">R126+R127+R128</f>
        <v>559196.647952604</v>
      </c>
      <c r="S129" s="61" t="n">
        <f aca="false">S126+S127+S128</f>
        <v>342062.761545891</v>
      </c>
      <c r="T129" s="61" t="n">
        <f aca="false">T126+T127+T128</f>
        <v>238856.354523798</v>
      </c>
      <c r="U129" s="61" t="n">
        <f aca="false">U126+U127+U128</f>
        <v>226879.076914273</v>
      </c>
      <c r="V129" s="61" t="n">
        <f aca="false">V126+V127+V128</f>
        <v>466799.588591187</v>
      </c>
      <c r="W129" s="61" t="n">
        <f aca="false">W126+W127+W128</f>
        <v>353284.415748948</v>
      </c>
      <c r="X129" s="54" t="n">
        <f aca="false">SUM(C129:W129)</f>
        <v>9042414.69168329</v>
      </c>
      <c r="Y129" s="55"/>
      <c r="Z129" s="50"/>
    </row>
    <row r="130" customFormat="false" ht="15" hidden="false" customHeight="true" outlineLevel="0" collapsed="false">
      <c r="A130" s="60" t="n">
        <v>6</v>
      </c>
      <c r="B130" s="20" t="s">
        <v>37</v>
      </c>
      <c r="C130" s="61" t="n">
        <f aca="false">C131+C132</f>
        <v>340963.365955601</v>
      </c>
      <c r="D130" s="61" t="n">
        <f aca="false">D131+D132</f>
        <v>45317.3270020967</v>
      </c>
      <c r="E130" s="61" t="n">
        <f aca="false">E131+E132</f>
        <v>729822.446420062</v>
      </c>
      <c r="F130" s="61" t="n">
        <f aca="false">F131+F132</f>
        <v>35433.0199168192</v>
      </c>
      <c r="G130" s="61" t="n">
        <f aca="false">G131+G132</f>
        <v>1040981.55872371</v>
      </c>
      <c r="H130" s="61" t="n">
        <f aca="false">H131+H132</f>
        <v>87734.0220208454</v>
      </c>
      <c r="I130" s="61" t="n">
        <f aca="false">I131+I132</f>
        <v>90591.3588102777</v>
      </c>
      <c r="J130" s="61" t="n">
        <f aca="false">J131+J132</f>
        <v>34205.6096919293</v>
      </c>
      <c r="K130" s="61" t="n">
        <f aca="false">K131+K132</f>
        <v>36454.9569848524</v>
      </c>
      <c r="L130" s="61" t="n">
        <f aca="false">L131+L132</f>
        <v>201660.472541311</v>
      </c>
      <c r="M130" s="61" t="n">
        <f aca="false">M131+M132</f>
        <v>41509.4730647817</v>
      </c>
      <c r="N130" s="61" t="n">
        <f aca="false">N131+N132</f>
        <v>10936.4136254539</v>
      </c>
      <c r="O130" s="61" t="n">
        <f aca="false">O131+O132</f>
        <v>20531.3804252188</v>
      </c>
      <c r="P130" s="61" t="n">
        <f aca="false">P131+P132</f>
        <v>35137.6039837523</v>
      </c>
      <c r="Q130" s="61" t="n">
        <f aca="false">Q131+Q132</f>
        <v>89934.6883479423</v>
      </c>
      <c r="R130" s="61" t="n">
        <f aca="false">R131+R132</f>
        <v>676775.548248148</v>
      </c>
      <c r="S130" s="61" t="n">
        <f aca="false">S131+S132</f>
        <v>119818.694094421</v>
      </c>
      <c r="T130" s="61" t="n">
        <f aca="false">T131+T132</f>
        <v>87992.0045230326</v>
      </c>
      <c r="U130" s="61" t="n">
        <f aca="false">U131+U132</f>
        <v>56727.6561814936</v>
      </c>
      <c r="V130" s="61" t="n">
        <f aca="false">V131+V132</f>
        <v>252502.922030351</v>
      </c>
      <c r="W130" s="61" t="n">
        <f aca="false">W131+W132</f>
        <v>50850.4774079014</v>
      </c>
      <c r="X130" s="54" t="n">
        <f aca="false">SUM(C130:W130)</f>
        <v>4085881</v>
      </c>
      <c r="Y130" s="55"/>
      <c r="Z130" s="50"/>
    </row>
    <row r="131" customFormat="false" ht="15" hidden="false" customHeight="true" outlineLevel="0" collapsed="false">
      <c r="A131" s="56" t="n">
        <v>6.1</v>
      </c>
      <c r="B131" s="17" t="s">
        <v>38</v>
      </c>
      <c r="C131" s="58" t="n">
        <v>335003.518311058</v>
      </c>
      <c r="D131" s="58" t="n">
        <v>41374.4430727459</v>
      </c>
      <c r="E131" s="58" t="n">
        <v>723559.120438743</v>
      </c>
      <c r="F131" s="58" t="n">
        <v>32720.3904757857</v>
      </c>
      <c r="G131" s="58" t="n">
        <v>1018923.35253754</v>
      </c>
      <c r="H131" s="58" t="n">
        <v>80871.9099365785</v>
      </c>
      <c r="I131" s="58" t="n">
        <v>85331.8457890655</v>
      </c>
      <c r="J131" s="58" t="n">
        <v>30283.7358012784</v>
      </c>
      <c r="K131" s="58" t="n">
        <v>33625.6051065971</v>
      </c>
      <c r="L131" s="58" t="n">
        <v>195346.955911986</v>
      </c>
      <c r="M131" s="58" t="n">
        <v>35263.6554490457</v>
      </c>
      <c r="N131" s="58" t="n">
        <v>7517.61343922877</v>
      </c>
      <c r="O131" s="58" t="n">
        <v>16928.1587881833</v>
      </c>
      <c r="P131" s="58" t="n">
        <v>31166.7066694683</v>
      </c>
      <c r="Q131" s="58" t="n">
        <v>86706.1457343886</v>
      </c>
      <c r="R131" s="58" t="n">
        <v>672086.80794495</v>
      </c>
      <c r="S131" s="58" t="n">
        <v>114801.96374263</v>
      </c>
      <c r="T131" s="58" t="n">
        <v>83323.1070341625</v>
      </c>
      <c r="U131" s="58" t="n">
        <v>51328.0762356153</v>
      </c>
      <c r="V131" s="58" t="n">
        <v>246045.836803244</v>
      </c>
      <c r="W131" s="58" t="n">
        <v>43330.0507777038</v>
      </c>
      <c r="X131" s="59" t="n">
        <f aca="false">SUM(C131:W131)</f>
        <v>3965539</v>
      </c>
      <c r="Y131" s="55"/>
      <c r="Z131" s="50"/>
    </row>
    <row r="132" customFormat="false" ht="15" hidden="false" customHeight="true" outlineLevel="0" collapsed="false">
      <c r="A132" s="56" t="n">
        <v>6.2</v>
      </c>
      <c r="B132" s="17" t="s">
        <v>39</v>
      </c>
      <c r="C132" s="58" t="n">
        <v>5959.84764454273</v>
      </c>
      <c r="D132" s="58" t="n">
        <v>3942.88392935083</v>
      </c>
      <c r="E132" s="58" t="n">
        <v>6263.32598131929</v>
      </c>
      <c r="F132" s="58" t="n">
        <v>2712.62944103355</v>
      </c>
      <c r="G132" s="58" t="n">
        <v>22058.206186167</v>
      </c>
      <c r="H132" s="58" t="n">
        <v>6862.11208426688</v>
      </c>
      <c r="I132" s="58" t="n">
        <v>5259.51302121221</v>
      </c>
      <c r="J132" s="58" t="n">
        <v>3921.87389065091</v>
      </c>
      <c r="K132" s="58" t="n">
        <v>2829.3518782553</v>
      </c>
      <c r="L132" s="58" t="n">
        <v>6313.51662932464</v>
      </c>
      <c r="M132" s="58" t="n">
        <v>6245.81761573602</v>
      </c>
      <c r="N132" s="58" t="n">
        <v>3418.80018622516</v>
      </c>
      <c r="O132" s="58" t="n">
        <v>3603.22163703553</v>
      </c>
      <c r="P132" s="58" t="n">
        <v>3970.89731428405</v>
      </c>
      <c r="Q132" s="58" t="n">
        <v>3228.5426135537</v>
      </c>
      <c r="R132" s="58" t="n">
        <v>4688.74030319784</v>
      </c>
      <c r="S132" s="58" t="n">
        <v>5016.73035179096</v>
      </c>
      <c r="T132" s="58" t="n">
        <v>4668.89748887014</v>
      </c>
      <c r="U132" s="58" t="n">
        <v>5399.57994587831</v>
      </c>
      <c r="V132" s="58" t="n">
        <v>6457.0852271074</v>
      </c>
      <c r="W132" s="58" t="n">
        <v>7520.42663019757</v>
      </c>
      <c r="X132" s="59" t="n">
        <f aca="false">SUM(C132:W132)</f>
        <v>120342</v>
      </c>
      <c r="Y132" s="55"/>
      <c r="Z132" s="50"/>
    </row>
    <row r="133" customFormat="false" ht="15" hidden="false" customHeight="true" outlineLevel="0" collapsed="false">
      <c r="A133" s="60" t="n">
        <v>7</v>
      </c>
      <c r="B133" s="20" t="s">
        <v>60</v>
      </c>
      <c r="C133" s="61" t="n">
        <f aca="false">C135+C136+C137+C138+C139</f>
        <v>109079.266949842</v>
      </c>
      <c r="D133" s="61" t="n">
        <f aca="false">D135+D136+D137+D138+D139</f>
        <v>49901.9214891228</v>
      </c>
      <c r="E133" s="61" t="n">
        <f aca="false">E135+E136+E137+E138+E139</f>
        <v>348445.273819911</v>
      </c>
      <c r="F133" s="61" t="n">
        <f aca="false">F135+F136+F137+F138+F139</f>
        <v>35513.0484143792</v>
      </c>
      <c r="G133" s="61" t="n">
        <f aca="false">G135+G136+G137+G138+G139</f>
        <v>441614.806977044</v>
      </c>
      <c r="H133" s="61" t="n">
        <f aca="false">H135+H136+H137+H138+H139</f>
        <v>71495.2485296641</v>
      </c>
      <c r="I133" s="61" t="n">
        <f aca="false">I135+I136+I137+I138+I139</f>
        <v>67335.6127380275</v>
      </c>
      <c r="J133" s="61" t="n">
        <f aca="false">J135+J136+J137+J138+J139</f>
        <v>53125.9855004655</v>
      </c>
      <c r="K133" s="61" t="n">
        <f aca="false">K135+K136+K137+K138+K139</f>
        <v>25479.5113065932</v>
      </c>
      <c r="L133" s="61" t="n">
        <f aca="false">L135+L136+L137+L138+L139</f>
        <v>73454.1068162715</v>
      </c>
      <c r="M133" s="61" t="n">
        <f aca="false">M135+M136+M137+M138+M139</f>
        <v>32802.7376229834</v>
      </c>
      <c r="N133" s="61" t="n">
        <f aca="false">N135+N136+N137+N138+N139</f>
        <v>37549.3685432105</v>
      </c>
      <c r="O133" s="61" t="n">
        <f aca="false">O135+O136+O137+O138+O139</f>
        <v>28020.8108967673</v>
      </c>
      <c r="P133" s="61" t="n">
        <f aca="false">P135+P136+P137+P138+P139</f>
        <v>25513.94249825</v>
      </c>
      <c r="Q133" s="61" t="n">
        <f aca="false">Q135+Q136+Q137+Q138+Q139</f>
        <v>56143.2620926696</v>
      </c>
      <c r="R133" s="61" t="n">
        <f aca="false">R135+R136+R137+R138+R139</f>
        <v>63213.7978821002</v>
      </c>
      <c r="S133" s="61" t="n">
        <f aca="false">S135+S136+S137+S138+S139</f>
        <v>79710.4650906795</v>
      </c>
      <c r="T133" s="61" t="n">
        <f aca="false">T135+T136+T137+T138+T139</f>
        <v>109259.899266041</v>
      </c>
      <c r="U133" s="61" t="n">
        <f aca="false">U135+U136+U137+U138+U139</f>
        <v>28281.2620896884</v>
      </c>
      <c r="V133" s="61" t="n">
        <f aca="false">V135+V136+V137+V138+V139</f>
        <v>66593.8593236922</v>
      </c>
      <c r="W133" s="61" t="n">
        <f aca="false">W135+W136+W137+W138+W139</f>
        <v>133225.346423405</v>
      </c>
      <c r="X133" s="54" t="n">
        <f aca="false">SUM(C133:W133)</f>
        <v>1935759.53427081</v>
      </c>
      <c r="Y133" s="55"/>
      <c r="Z133" s="50"/>
    </row>
    <row r="134" customFormat="false" ht="15" hidden="false" customHeight="true" outlineLevel="0" collapsed="false">
      <c r="A134" s="62"/>
      <c r="B134" s="20" t="s">
        <v>61</v>
      </c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58"/>
      <c r="X134" s="54"/>
      <c r="Y134" s="55"/>
      <c r="Z134" s="50"/>
    </row>
    <row r="135" customFormat="false" ht="15" hidden="false" customHeight="true" outlineLevel="0" collapsed="false">
      <c r="A135" s="56" t="n">
        <v>7.1</v>
      </c>
      <c r="B135" s="17" t="s">
        <v>42</v>
      </c>
      <c r="C135" s="58" t="n">
        <v>5452.7634375949</v>
      </c>
      <c r="D135" s="58" t="n">
        <v>5160.17613118737</v>
      </c>
      <c r="E135" s="58" t="n">
        <v>8764.31976920741</v>
      </c>
      <c r="F135" s="58" t="n">
        <v>4016.42575159429</v>
      </c>
      <c r="G135" s="58" t="n">
        <v>2433.79441238992</v>
      </c>
      <c r="H135" s="58" t="n">
        <v>2048.11114485272</v>
      </c>
      <c r="I135" s="58" t="n">
        <v>4069.62344366839</v>
      </c>
      <c r="J135" s="58" t="n">
        <v>13964.3941694504</v>
      </c>
      <c r="K135" s="58" t="n">
        <v>2407.19556635287</v>
      </c>
      <c r="L135" s="58" t="n">
        <v>5918.24324324324</v>
      </c>
      <c r="M135" s="58" t="n">
        <v>3511.04767689037</v>
      </c>
      <c r="N135" s="58" t="n">
        <v>4854.28940176131</v>
      </c>
      <c r="O135" s="58" t="n">
        <v>0</v>
      </c>
      <c r="P135" s="58" t="n">
        <v>5984.74035833586</v>
      </c>
      <c r="Q135" s="58" t="n">
        <v>16318.3920437291</v>
      </c>
      <c r="R135" s="58" t="n">
        <v>12341.8645611904</v>
      </c>
      <c r="S135" s="58" t="n">
        <v>15759.8162769511</v>
      </c>
      <c r="T135" s="58" t="n">
        <v>9708.57880352262</v>
      </c>
      <c r="U135" s="58" t="n">
        <v>1968.31460674157</v>
      </c>
      <c r="V135" s="58" t="n">
        <v>6051.23747342848</v>
      </c>
      <c r="W135" s="58" t="n">
        <v>88241.6717279077</v>
      </c>
      <c r="X135" s="59" t="n">
        <f aca="false">SUM(C135:W135)</f>
        <v>218975</v>
      </c>
      <c r="Y135" s="55"/>
      <c r="Z135" s="50"/>
    </row>
    <row r="136" customFormat="false" ht="15" hidden="false" customHeight="true" outlineLevel="0" collapsed="false">
      <c r="A136" s="56" t="n">
        <v>7.2</v>
      </c>
      <c r="B136" s="17" t="s">
        <v>43</v>
      </c>
      <c r="C136" s="58" t="n">
        <v>77650.6758281157</v>
      </c>
      <c r="D136" s="58" t="n">
        <v>36162.2340088782</v>
      </c>
      <c r="E136" s="58" t="n">
        <v>292243.167102056</v>
      </c>
      <c r="F136" s="58" t="n">
        <v>17070.116373</v>
      </c>
      <c r="G136" s="58" t="n">
        <v>235851.398460458</v>
      </c>
      <c r="H136" s="58" t="n">
        <v>49182.2184589575</v>
      </c>
      <c r="I136" s="58" t="n">
        <v>52909.1801955766</v>
      </c>
      <c r="J136" s="58" t="n">
        <v>31331.4016239015</v>
      </c>
      <c r="K136" s="58" t="n">
        <v>16783.122138829</v>
      </c>
      <c r="L136" s="58" t="n">
        <v>48928.755282929</v>
      </c>
      <c r="M136" s="58" t="n">
        <v>20973.0232530319</v>
      </c>
      <c r="N136" s="58" t="n">
        <v>24225.4998350421</v>
      </c>
      <c r="O136" s="58" t="n">
        <v>22504.4726745972</v>
      </c>
      <c r="P136" s="58" t="n">
        <v>15042.4401107165</v>
      </c>
      <c r="Q136" s="58" t="n">
        <v>30144.5967308249</v>
      </c>
      <c r="R136" s="58" t="n">
        <v>34347.2465131896</v>
      </c>
      <c r="S136" s="58" t="n">
        <v>47722.5777364079</v>
      </c>
      <c r="T136" s="58" t="n">
        <v>77709.7023725132</v>
      </c>
      <c r="U136" s="58" t="n">
        <v>17487.3569403171</v>
      </c>
      <c r="V136" s="58" t="n">
        <v>40828.6378831045</v>
      </c>
      <c r="W136" s="58" t="n">
        <v>33689.8169803263</v>
      </c>
      <c r="X136" s="59" t="n">
        <f aca="false">SUM(C136:W136)</f>
        <v>1222787.64050277</v>
      </c>
      <c r="Y136" s="55"/>
      <c r="Z136" s="50"/>
    </row>
    <row r="137" customFormat="false" ht="15" hidden="false" customHeight="true" outlineLevel="0" collapsed="false">
      <c r="A137" s="56" t="n">
        <v>7.3</v>
      </c>
      <c r="B137" s="17" t="s">
        <v>44</v>
      </c>
      <c r="C137" s="58" t="n">
        <v>10550.6902802317</v>
      </c>
      <c r="D137" s="58" t="n">
        <v>3899.67092767351</v>
      </c>
      <c r="E137" s="58" t="n">
        <v>42394.9845913726</v>
      </c>
      <c r="F137" s="58" t="n">
        <v>1731.97492440398</v>
      </c>
      <c r="G137" s="58" t="n">
        <v>33918.3877391309</v>
      </c>
      <c r="H137" s="58" t="n">
        <v>6057.76666681181</v>
      </c>
      <c r="I137" s="58" t="n">
        <v>7178.3793163128</v>
      </c>
      <c r="J137" s="58" t="n">
        <v>3665.99177120631</v>
      </c>
      <c r="K137" s="58" t="n">
        <v>1683.97360374779</v>
      </c>
      <c r="L137" s="58" t="n">
        <v>6350.13834717227</v>
      </c>
      <c r="M137" s="58" t="n">
        <v>2186.89653153201</v>
      </c>
      <c r="N137" s="58" t="n">
        <v>2985.245769173</v>
      </c>
      <c r="O137" s="58" t="n">
        <v>3070.33901942716</v>
      </c>
      <c r="P137" s="58" t="n">
        <v>1628.99027281433</v>
      </c>
      <c r="Q137" s="58" t="n">
        <v>4455.61349600072</v>
      </c>
      <c r="R137" s="58" t="n">
        <v>4416.9942516546</v>
      </c>
      <c r="S137" s="58" t="n">
        <v>6321.77393042088</v>
      </c>
      <c r="T137" s="58" t="n">
        <v>10539.9990769946</v>
      </c>
      <c r="U137" s="58" t="n">
        <v>1755.97558473208</v>
      </c>
      <c r="V137" s="58" t="n">
        <v>4988.20996746332</v>
      </c>
      <c r="W137" s="58" t="n">
        <v>4211.89769975995</v>
      </c>
      <c r="X137" s="59" t="n">
        <f aca="false">SUM(C137:W137)</f>
        <v>163993.893768036</v>
      </c>
      <c r="Y137" s="55"/>
      <c r="Z137" s="50"/>
    </row>
    <row r="138" customFormat="false" ht="15" hidden="false" customHeight="true" outlineLevel="0" collapsed="false">
      <c r="A138" s="56" t="n">
        <v>7.4</v>
      </c>
      <c r="B138" s="17" t="s">
        <v>45</v>
      </c>
      <c r="C138" s="58" t="n">
        <v>391.05570850029</v>
      </c>
      <c r="D138" s="58" t="n">
        <v>263.84261749658</v>
      </c>
      <c r="E138" s="58" t="n">
        <v>43.1615315368639</v>
      </c>
      <c r="F138" s="58" t="n">
        <v>684.14243378986</v>
      </c>
      <c r="G138" s="58" t="n">
        <v>175.845559092284</v>
      </c>
      <c r="H138" s="58" t="n">
        <v>888.840411013066</v>
      </c>
      <c r="I138" s="58" t="n">
        <v>49.2593641101806</v>
      </c>
      <c r="J138" s="58" t="n">
        <v>774.849302987604</v>
      </c>
      <c r="K138" s="58" t="n">
        <v>1103.36186655555</v>
      </c>
      <c r="L138" s="58" t="n">
        <v>1336.51677503419</v>
      </c>
      <c r="M138" s="58" t="n">
        <v>766.473466679029</v>
      </c>
      <c r="N138" s="58" t="n">
        <v>119.036842383997</v>
      </c>
      <c r="O138" s="58" t="n">
        <v>146.586333521425</v>
      </c>
      <c r="P138" s="58" t="n">
        <v>537.263356251509</v>
      </c>
      <c r="Q138" s="58" t="n">
        <v>0</v>
      </c>
      <c r="R138" s="58" t="n">
        <v>329.354464487649</v>
      </c>
      <c r="S138" s="58" t="n">
        <v>139.066335435895</v>
      </c>
      <c r="T138" s="58" t="n">
        <v>219.433441472584</v>
      </c>
      <c r="U138" s="58" t="n">
        <v>769.083059358042</v>
      </c>
      <c r="V138" s="58" t="n">
        <v>598.800133439172</v>
      </c>
      <c r="W138" s="58" t="n">
        <v>472.026996854232</v>
      </c>
      <c r="X138" s="59" t="n">
        <f aca="false">SUM(C138:W138)</f>
        <v>9808</v>
      </c>
      <c r="Y138" s="55"/>
      <c r="Z138" s="50"/>
    </row>
    <row r="139" customFormat="false" ht="15" hidden="false" customHeight="true" outlineLevel="0" collapsed="false">
      <c r="A139" s="64" t="n">
        <v>7.5</v>
      </c>
      <c r="B139" s="17" t="s">
        <v>46</v>
      </c>
      <c r="C139" s="58" t="n">
        <v>15034.0816953991</v>
      </c>
      <c r="D139" s="58" t="n">
        <v>4415.99780388712</v>
      </c>
      <c r="E139" s="58" t="n">
        <v>4999.64082573844</v>
      </c>
      <c r="F139" s="58" t="n">
        <v>12010.3889315911</v>
      </c>
      <c r="G139" s="58" t="n">
        <v>169235.380805973</v>
      </c>
      <c r="H139" s="58" t="n">
        <v>13318.311848029</v>
      </c>
      <c r="I139" s="58" t="n">
        <v>3129.1704183595</v>
      </c>
      <c r="J139" s="58" t="n">
        <v>3389.34863291973</v>
      </c>
      <c r="K139" s="58" t="n">
        <v>3501.85813110794</v>
      </c>
      <c r="L139" s="58" t="n">
        <v>10920.4531678928</v>
      </c>
      <c r="M139" s="58" t="n">
        <v>5365.29669485012</v>
      </c>
      <c r="N139" s="58" t="n">
        <v>5365.29669485012</v>
      </c>
      <c r="O139" s="58" t="n">
        <v>2299.41286922148</v>
      </c>
      <c r="P139" s="58" t="n">
        <v>2320.50840013177</v>
      </c>
      <c r="Q139" s="58" t="n">
        <v>5224.65982211486</v>
      </c>
      <c r="R139" s="58" t="n">
        <v>11778.3380915779</v>
      </c>
      <c r="S139" s="58" t="n">
        <v>9767.23081146372</v>
      </c>
      <c r="T139" s="58" t="n">
        <v>11082.1855715384</v>
      </c>
      <c r="U139" s="58" t="n">
        <v>6300.53189853959</v>
      </c>
      <c r="V139" s="58" t="n">
        <v>14126.9738662567</v>
      </c>
      <c r="W139" s="58" t="n">
        <v>6609.93301855716</v>
      </c>
      <c r="X139" s="59" t="n">
        <f aca="false">SUM(C139:W139)</f>
        <v>320194.999999999</v>
      </c>
      <c r="Y139" s="55"/>
      <c r="Z139" s="50"/>
    </row>
    <row r="140" customFormat="false" ht="15" hidden="false" customHeight="true" outlineLevel="0" collapsed="false">
      <c r="A140" s="52" t="n">
        <v>8</v>
      </c>
      <c r="B140" s="17" t="s">
        <v>47</v>
      </c>
      <c r="C140" s="58" t="n">
        <v>75688.4753416305</v>
      </c>
      <c r="D140" s="58" t="n">
        <v>35802.0290879093</v>
      </c>
      <c r="E140" s="58" t="n">
        <v>182369.226453499</v>
      </c>
      <c r="F140" s="58" t="n">
        <v>18844.6557512284</v>
      </c>
      <c r="G140" s="58" t="n">
        <v>540481.064613895</v>
      </c>
      <c r="H140" s="58" t="n">
        <v>59702.9116064704</v>
      </c>
      <c r="I140" s="58" t="n">
        <v>36055.5446361321</v>
      </c>
      <c r="J140" s="58" t="n">
        <v>23619.1985760912</v>
      </c>
      <c r="K140" s="58" t="n">
        <v>20295.3280549478</v>
      </c>
      <c r="L140" s="58" t="n">
        <v>61815.5411749937</v>
      </c>
      <c r="M140" s="58" t="n">
        <v>41062.4767135325</v>
      </c>
      <c r="N140" s="58" t="n">
        <v>21344.6007406477</v>
      </c>
      <c r="O140" s="58" t="n">
        <v>9415.28577705247</v>
      </c>
      <c r="P140" s="58" t="n">
        <v>18119.3195993687</v>
      </c>
      <c r="Q140" s="58" t="n">
        <v>114258.049164305</v>
      </c>
      <c r="R140" s="58" t="n">
        <v>49013.0059897421</v>
      </c>
      <c r="S140" s="58" t="n">
        <v>41534.2973171694</v>
      </c>
      <c r="T140" s="58" t="n">
        <v>70104.0911821671</v>
      </c>
      <c r="U140" s="58" t="n">
        <v>29851.4558032352</v>
      </c>
      <c r="V140" s="58" t="n">
        <v>68688.6293712564</v>
      </c>
      <c r="W140" s="58" t="n">
        <v>52660.8130447258</v>
      </c>
      <c r="X140" s="59" t="n">
        <f aca="false">SUM(C140:W140)</f>
        <v>1570726</v>
      </c>
      <c r="Y140" s="55"/>
      <c r="Z140" s="50"/>
    </row>
    <row r="141" customFormat="false" ht="15" hidden="false" customHeight="true" outlineLevel="0" collapsed="false">
      <c r="A141" s="52" t="n">
        <v>9</v>
      </c>
      <c r="B141" s="17" t="s">
        <v>62</v>
      </c>
      <c r="C141" s="58" t="n">
        <v>222852.258008531</v>
      </c>
      <c r="D141" s="58" t="n">
        <v>233616.271639021</v>
      </c>
      <c r="E141" s="58" t="n">
        <v>295691.327165478</v>
      </c>
      <c r="F141" s="58" t="n">
        <v>172853.980774962</v>
      </c>
      <c r="G141" s="58" t="n">
        <v>1182390.51204612</v>
      </c>
      <c r="H141" s="58" t="n">
        <v>332531.207223852</v>
      </c>
      <c r="I141" s="58" t="n">
        <v>157957.633604735</v>
      </c>
      <c r="J141" s="58" t="n">
        <v>163653.841176627</v>
      </c>
      <c r="K141" s="58" t="n">
        <v>161422.636490835</v>
      </c>
      <c r="L141" s="58" t="n">
        <v>235934.692146924</v>
      </c>
      <c r="M141" s="58" t="n">
        <v>229858.238258938</v>
      </c>
      <c r="N141" s="58" t="n">
        <v>119985.841863945</v>
      </c>
      <c r="O141" s="58" t="n">
        <v>92988.5304605815</v>
      </c>
      <c r="P141" s="58" t="n">
        <v>99850.0213703498</v>
      </c>
      <c r="Q141" s="58" t="n">
        <v>123522.408119784</v>
      </c>
      <c r="R141" s="58" t="n">
        <v>202291.768256113</v>
      </c>
      <c r="S141" s="58" t="n">
        <v>140681.339705899</v>
      </c>
      <c r="T141" s="58" t="n">
        <v>196374.694871105</v>
      </c>
      <c r="U141" s="58" t="n">
        <v>217165.707764972</v>
      </c>
      <c r="V141" s="58" t="n">
        <v>210453.102317341</v>
      </c>
      <c r="W141" s="58" t="n">
        <v>186709.2</v>
      </c>
      <c r="X141" s="59" t="n">
        <f aca="false">SUM(C141:W141)</f>
        <v>4978785.21326611</v>
      </c>
      <c r="Y141" s="55"/>
      <c r="Z141" s="50"/>
    </row>
    <row r="142" customFormat="false" ht="15" hidden="false" customHeight="true" outlineLevel="0" collapsed="false">
      <c r="A142" s="52"/>
      <c r="B142" s="17" t="s">
        <v>63</v>
      </c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58"/>
      <c r="X142" s="59"/>
      <c r="Y142" s="55"/>
      <c r="Z142" s="50"/>
    </row>
    <row r="143" customFormat="false" ht="15" hidden="false" customHeight="true" outlineLevel="0" collapsed="false">
      <c r="A143" s="52" t="n">
        <v>10</v>
      </c>
      <c r="B143" s="17" t="s">
        <v>50</v>
      </c>
      <c r="C143" s="58" t="n">
        <v>44868.8095299441</v>
      </c>
      <c r="D143" s="58" t="n">
        <v>34652.7228845907</v>
      </c>
      <c r="E143" s="58" t="n">
        <v>29760.5876648331</v>
      </c>
      <c r="F143" s="58" t="n">
        <v>21645.9142966415</v>
      </c>
      <c r="G143" s="58" t="n">
        <v>54241.1314080844</v>
      </c>
      <c r="H143" s="58" t="n">
        <v>49407.7734902707</v>
      </c>
      <c r="I143" s="58" t="n">
        <v>26882.7820441838</v>
      </c>
      <c r="J143" s="58" t="n">
        <v>27205.4060808489</v>
      </c>
      <c r="K143" s="58" t="n">
        <v>22108.1794707938</v>
      </c>
      <c r="L143" s="58" t="n">
        <v>51738.9347186495</v>
      </c>
      <c r="M143" s="58" t="n">
        <v>23871.3655334144</v>
      </c>
      <c r="N143" s="58" t="n">
        <v>19986.9227651612</v>
      </c>
      <c r="O143" s="58" t="n">
        <v>13655.0598096348</v>
      </c>
      <c r="P143" s="58" t="n">
        <v>22087.3154483137</v>
      </c>
      <c r="Q143" s="58" t="n">
        <v>56487.6059301041</v>
      </c>
      <c r="R143" s="58" t="n">
        <v>23253.8441781232</v>
      </c>
      <c r="S143" s="58" t="n">
        <v>20826.8712255337</v>
      </c>
      <c r="T143" s="58" t="n">
        <v>38698.8010164935</v>
      </c>
      <c r="U143" s="58" t="n">
        <v>29521.922590283</v>
      </c>
      <c r="V143" s="58" t="n">
        <v>35863.3628987379</v>
      </c>
      <c r="W143" s="58" t="n">
        <v>20653.1</v>
      </c>
      <c r="X143" s="59" t="n">
        <f aca="false">SUM(C143:W143)</f>
        <v>667418.41298464</v>
      </c>
      <c r="Y143" s="55"/>
      <c r="Z143" s="50"/>
    </row>
    <row r="144" customFormat="false" ht="15" hidden="false" customHeight="true" outlineLevel="0" collapsed="false">
      <c r="A144" s="52" t="n">
        <v>11</v>
      </c>
      <c r="B144" s="17" t="s">
        <v>51</v>
      </c>
      <c r="C144" s="58" t="n">
        <v>67398.5663889729</v>
      </c>
      <c r="D144" s="58" t="n">
        <v>100879.147991343</v>
      </c>
      <c r="E144" s="58" t="n">
        <v>64594.7156608536</v>
      </c>
      <c r="F144" s="58" t="n">
        <v>58222.2558935958</v>
      </c>
      <c r="G144" s="58" t="n">
        <v>115684.022691155</v>
      </c>
      <c r="H144" s="58" t="n">
        <v>110093.142320655</v>
      </c>
      <c r="I144" s="58" t="n">
        <v>70076.4462558021</v>
      </c>
      <c r="J144" s="58" t="n">
        <v>78379.0683898543</v>
      </c>
      <c r="K144" s="58" t="n">
        <v>61930.4824824278</v>
      </c>
      <c r="L144" s="58" t="n">
        <v>89109.2960948056</v>
      </c>
      <c r="M144" s="58" t="n">
        <v>74615.4157824633</v>
      </c>
      <c r="N144" s="58" t="n">
        <v>69750.5499491281</v>
      </c>
      <c r="O144" s="58" t="n">
        <v>52821.0825661496</v>
      </c>
      <c r="P144" s="58" t="n">
        <v>50118.2267212138</v>
      </c>
      <c r="Q144" s="58" t="n">
        <v>48209.4759480589</v>
      </c>
      <c r="R144" s="58" t="n">
        <v>64132.2171385213</v>
      </c>
      <c r="S144" s="58" t="n">
        <v>63675.9557893229</v>
      </c>
      <c r="T144" s="58" t="n">
        <v>66701.3839292788</v>
      </c>
      <c r="U144" s="58" t="n">
        <v>86772.1332945756</v>
      </c>
      <c r="V144" s="58" t="n">
        <v>100149.855095994</v>
      </c>
      <c r="W144" s="58" t="n">
        <v>72804</v>
      </c>
      <c r="X144" s="59" t="n">
        <f aca="false">SUM(C144:W144)</f>
        <v>1566117.44038417</v>
      </c>
      <c r="Y144" s="55"/>
      <c r="Z144" s="50"/>
    </row>
    <row r="145" customFormat="false" ht="15" hidden="false" customHeight="true" outlineLevel="0" collapsed="false">
      <c r="A145" s="60"/>
      <c r="B145" s="20" t="s">
        <v>52</v>
      </c>
      <c r="C145" s="61" t="n">
        <f aca="false">C130+C133+C140+C141+C143+C144</f>
        <v>860850.742174521</v>
      </c>
      <c r="D145" s="61" t="n">
        <f aca="false">D130+D133+D140+D141+D143+D144</f>
        <v>500169.420094083</v>
      </c>
      <c r="E145" s="61" t="n">
        <f aca="false">E130+E133+E140+E141+E143+E144</f>
        <v>1650683.57718464</v>
      </c>
      <c r="F145" s="61" t="n">
        <f aca="false">F130+F133+F140+F141+F143+F144</f>
        <v>342512.875047626</v>
      </c>
      <c r="G145" s="61" t="n">
        <f aca="false">G130+G133+G140+G141+G143+G144</f>
        <v>3375393.09646001</v>
      </c>
      <c r="H145" s="61" t="n">
        <f aca="false">H130+H133+H140+H141+H143+H144</f>
        <v>710964.305191758</v>
      </c>
      <c r="I145" s="61" t="n">
        <f aca="false">I130+I133+I140+I141+I143+I144</f>
        <v>448899.378089158</v>
      </c>
      <c r="J145" s="61" t="n">
        <f aca="false">J130+J133+J140+J141+J143+J144</f>
        <v>380189.109415816</v>
      </c>
      <c r="K145" s="61" t="n">
        <f aca="false">K130+K133+K140+K141+K143+K144</f>
        <v>327691.09479045</v>
      </c>
      <c r="L145" s="61" t="n">
        <f aca="false">L130+L133+L140+L141+L143+L144</f>
        <v>713713.043492955</v>
      </c>
      <c r="M145" s="61" t="n">
        <f aca="false">M130+M133+M140+M141+M143+M144</f>
        <v>443719.706976113</v>
      </c>
      <c r="N145" s="61" t="n">
        <f aca="false">N130+N133+N140+N141+N143+N144</f>
        <v>279553.697487546</v>
      </c>
      <c r="O145" s="61" t="n">
        <f aca="false">O130+O133+O140+O141+O143+O144</f>
        <v>217432.149935404</v>
      </c>
      <c r="P145" s="61" t="n">
        <f aca="false">P130+P133+P140+P141+P143+P144</f>
        <v>250826.429621248</v>
      </c>
      <c r="Q145" s="61" t="n">
        <f aca="false">Q130+Q133+Q140+Q141+Q143+Q144</f>
        <v>488555.489602864</v>
      </c>
      <c r="R145" s="61" t="n">
        <f aca="false">R130+R133+R140+R141+R143+R144</f>
        <v>1078680.18169275</v>
      </c>
      <c r="S145" s="61" t="n">
        <f aca="false">S130+S133+S140+S141+S143+S144</f>
        <v>466247.623223025</v>
      </c>
      <c r="T145" s="61" t="n">
        <f aca="false">T130+T133+T140+T141+T143+T144</f>
        <v>569130.874788118</v>
      </c>
      <c r="U145" s="61" t="n">
        <f aca="false">U130+U133+U140+U141+U143+U144</f>
        <v>448320.137724248</v>
      </c>
      <c r="V145" s="61" t="n">
        <f aca="false">V130+V133+V140+V141+V143+V144</f>
        <v>734251.731037373</v>
      </c>
      <c r="W145" s="61" t="n">
        <f aca="false">W130+W133+W140+W141+W143+W144</f>
        <v>516902.936876032</v>
      </c>
      <c r="X145" s="54" t="n">
        <f aca="false">SUM(C145:W145)</f>
        <v>14804687.6009057</v>
      </c>
      <c r="Y145" s="55"/>
      <c r="Z145" s="50"/>
    </row>
    <row r="146" customFormat="false" ht="15" hidden="false" customHeight="true" outlineLevel="0" collapsed="false">
      <c r="A146" s="60" t="n">
        <v>12</v>
      </c>
      <c r="B146" s="20" t="s">
        <v>64</v>
      </c>
      <c r="C146" s="61" t="n">
        <f aca="false">C125+C129+C145</f>
        <v>1293292.55652199</v>
      </c>
      <c r="D146" s="61" t="n">
        <f aca="false">D125+D129+D145</f>
        <v>1187237.0765553</v>
      </c>
      <c r="E146" s="61" t="n">
        <f aca="false">E125+E129+E145</f>
        <v>3634281.2912954</v>
      </c>
      <c r="F146" s="61" t="n">
        <f aca="false">F125+F129+F145</f>
        <v>812939.361016404</v>
      </c>
      <c r="G146" s="61" t="n">
        <f aca="false">G125+G129+G145</f>
        <v>5726240.98134443</v>
      </c>
      <c r="H146" s="61" t="n">
        <f aca="false">H125+H129+H145</f>
        <v>1425983.84341311</v>
      </c>
      <c r="I146" s="61" t="n">
        <f aca="false">I125+I129+I145</f>
        <v>969901.292311057</v>
      </c>
      <c r="J146" s="61" t="n">
        <f aca="false">J125+J129+J145</f>
        <v>1102524.7365098</v>
      </c>
      <c r="K146" s="61" t="n">
        <f aca="false">K125+K129+K145</f>
        <v>929379.305672086</v>
      </c>
      <c r="L146" s="61" t="n">
        <f aca="false">L125+L129+L145</f>
        <v>1455598.38325949</v>
      </c>
      <c r="M146" s="61" t="n">
        <f aca="false">M125+M129+M145</f>
        <v>1027355.19220449</v>
      </c>
      <c r="N146" s="61" t="n">
        <f aca="false">N125+N129+N145</f>
        <v>672902.28763919</v>
      </c>
      <c r="O146" s="61" t="n">
        <f aca="false">O125+O129+O145</f>
        <v>448486.561272715</v>
      </c>
      <c r="P146" s="61" t="n">
        <f aca="false">P125+P129+P145</f>
        <v>561575.977194519</v>
      </c>
      <c r="Q146" s="61" t="n">
        <f aca="false">Q125+Q129+Q145</f>
        <v>830731.5139353</v>
      </c>
      <c r="R146" s="61" t="n">
        <f aca="false">R125+R129+R145</f>
        <v>1841632.17303959</v>
      </c>
      <c r="S146" s="61" t="n">
        <f aca="false">S125+S129+S145</f>
        <v>960228.967437214</v>
      </c>
      <c r="T146" s="61" t="n">
        <f aca="false">T125+T129+T145</f>
        <v>1020056.32076681</v>
      </c>
      <c r="U146" s="61" t="n">
        <f aca="false">U125+U129+U145</f>
        <v>1181285.01775266</v>
      </c>
      <c r="V146" s="61" t="n">
        <f aca="false">V125+V129+V145</f>
        <v>1502361.18298821</v>
      </c>
      <c r="W146" s="61" t="n">
        <f aca="false">W125+W129+W145</f>
        <v>1185258.39631487</v>
      </c>
      <c r="X146" s="54" t="n">
        <f aca="false">SUM(C146:W146)</f>
        <v>29769252.4184446</v>
      </c>
      <c r="Y146" s="55"/>
      <c r="Z146" s="50"/>
    </row>
    <row r="147" customFormat="false" ht="15" hidden="false" customHeight="true" outlineLevel="0" collapsed="false">
      <c r="A147" s="52" t="n">
        <v>13</v>
      </c>
      <c r="B147" s="17" t="s">
        <v>54</v>
      </c>
      <c r="C147" s="58" t="n">
        <f aca="false">C146/$X$146*$X$147</f>
        <v>192801.354264104</v>
      </c>
      <c r="D147" s="58" t="n">
        <f aca="false">D146/$X$146*$X$147</f>
        <v>176990.824727232</v>
      </c>
      <c r="E147" s="58" t="n">
        <f aca="false">E146/$X$146*$X$147</f>
        <v>541791.067461801</v>
      </c>
      <c r="F147" s="58" t="n">
        <f aca="false">F146/$X$146*$X$147</f>
        <v>121191.302732046</v>
      </c>
      <c r="G147" s="58" t="n">
        <f aca="false">G146/$X$146*$X$147</f>
        <v>853656.050580577</v>
      </c>
      <c r="H147" s="58" t="n">
        <f aca="false">H146/$X$146*$X$147</f>
        <v>212582.694288556</v>
      </c>
      <c r="I147" s="58" t="n">
        <f aca="false">I146/$X$146*$X$147</f>
        <v>144590.859753315</v>
      </c>
      <c r="J147" s="58" t="n">
        <f aca="false">J146/$X$146*$X$147</f>
        <v>164362.085930826</v>
      </c>
      <c r="K147" s="58" t="n">
        <f aca="false">K146/$X$146*$X$147</f>
        <v>138549.926584662</v>
      </c>
      <c r="L147" s="58" t="n">
        <f aca="false">L146/$X$146*$X$147</f>
        <v>216997.568061314</v>
      </c>
      <c r="M147" s="58" t="n">
        <f aca="false">M146/$X$146*$X$147</f>
        <v>153155.967200462</v>
      </c>
      <c r="N147" s="58" t="n">
        <f aca="false">N146/$X$146*$X$147</f>
        <v>100314.86819436</v>
      </c>
      <c r="O147" s="58" t="n">
        <f aca="false">O146/$X$146*$X$147</f>
        <v>66859.4402299573</v>
      </c>
      <c r="P147" s="58" t="n">
        <f aca="false">P146/$X$146*$X$147</f>
        <v>83718.5742539685</v>
      </c>
      <c r="Q147" s="58" t="n">
        <f aca="false">Q146/$X$146*$X$147</f>
        <v>123843.719743756</v>
      </c>
      <c r="R147" s="58" t="n">
        <f aca="false">R146/$X$146*$X$147</f>
        <v>274546.679502474</v>
      </c>
      <c r="S147" s="58" t="n">
        <f aca="false">S146/$X$146*$X$147</f>
        <v>143148.929754448</v>
      </c>
      <c r="T147" s="58" t="n">
        <f aca="false">T146/$X$146*$X$147</f>
        <v>152067.8666847</v>
      </c>
      <c r="U147" s="58" t="n">
        <f aca="false">U146/$X$146*$X$147</f>
        <v>176103.504227302</v>
      </c>
      <c r="V147" s="58" t="n">
        <f aca="false">V146/$X$146*$X$147</f>
        <v>223968.868616174</v>
      </c>
      <c r="W147" s="58" t="n">
        <f aca="false">W146/$X$146*$X$147</f>
        <v>176695.847207964</v>
      </c>
      <c r="X147" s="58" t="n">
        <v>4437938</v>
      </c>
      <c r="Y147" s="55"/>
      <c r="Z147" s="50"/>
    </row>
    <row r="148" customFormat="false" ht="15" hidden="false" customHeight="true" outlineLevel="0" collapsed="false">
      <c r="A148" s="52" t="n">
        <v>14</v>
      </c>
      <c r="B148" s="17" t="s">
        <v>55</v>
      </c>
      <c r="C148" s="58" t="n">
        <f aca="false">C146/$X$146*$X$148</f>
        <v>38377.736944038</v>
      </c>
      <c r="D148" s="58" t="n">
        <f aca="false">D146/$X$146*$X$148</f>
        <v>35230.5995920832</v>
      </c>
      <c r="E148" s="58" t="n">
        <f aca="false">E146/$X$146*$X$148</f>
        <v>107845.274972478</v>
      </c>
      <c r="F148" s="58" t="n">
        <f aca="false">F146/$X$146*$X$148</f>
        <v>24123.5231666714</v>
      </c>
      <c r="G148" s="58" t="n">
        <f aca="false">G146/$X$146*$X$148</f>
        <v>169923.014674422</v>
      </c>
      <c r="H148" s="58" t="n">
        <f aca="false">H146/$X$146*$X$148</f>
        <v>42315.2770446073</v>
      </c>
      <c r="I148" s="58" t="n">
        <f aca="false">I146/$X$146*$X$148</f>
        <v>28781.2811341757</v>
      </c>
      <c r="J148" s="58" t="n">
        <f aca="false">J146/$X$146*$X$148</f>
        <v>32716.8080406009</v>
      </c>
      <c r="K148" s="58" t="n">
        <f aca="false">K146/$X$146*$X$148</f>
        <v>27578.8137296911</v>
      </c>
      <c r="L148" s="58" t="n">
        <f aca="false">L146/$X$146*$X$148</f>
        <v>43194.0720351235</v>
      </c>
      <c r="M148" s="58" t="n">
        <f aca="false">M146/$X$146*$X$148</f>
        <v>30486.1936424861</v>
      </c>
      <c r="N148" s="58" t="n">
        <f aca="false">N146/$X$146*$X$148</f>
        <v>19968.0009397929</v>
      </c>
      <c r="O148" s="58" t="n">
        <f aca="false">O146/$X$146*$X$148</f>
        <v>13308.589139141</v>
      </c>
      <c r="P148" s="58" t="n">
        <f aca="false">P146/$X$146*$X$148</f>
        <v>16664.4546264315</v>
      </c>
      <c r="Q148" s="58" t="n">
        <f aca="false">Q146/$X$146*$X$148</f>
        <v>24651.495403847</v>
      </c>
      <c r="R148" s="58" t="n">
        <f aca="false">R146/$X$146*$X$148</f>
        <v>54649.4099329402</v>
      </c>
      <c r="S148" s="58" t="n">
        <f aca="false">S146/$X$146*$X$148</f>
        <v>28494.260275845</v>
      </c>
      <c r="T148" s="58" t="n">
        <f aca="false">T146/$X$146*$X$148</f>
        <v>30269.6036941325</v>
      </c>
      <c r="U148" s="58" t="n">
        <f aca="false">U146/$X$146*$X$148</f>
        <v>35053.9755592213</v>
      </c>
      <c r="V148" s="58" t="n">
        <f aca="false">V146/$X$146*$X$148</f>
        <v>44581.7320952586</v>
      </c>
      <c r="W148" s="58" t="n">
        <f aca="false">W146/$X$146*$X$148</f>
        <v>35171.8833570128</v>
      </c>
      <c r="X148" s="58" t="n">
        <v>883386</v>
      </c>
      <c r="Y148" s="55"/>
      <c r="Z148" s="50"/>
    </row>
    <row r="149" customFormat="false" ht="15" hidden="false" customHeight="true" outlineLevel="0" collapsed="false">
      <c r="A149" s="60" t="n">
        <v>15</v>
      </c>
      <c r="B149" s="20" t="s">
        <v>65</v>
      </c>
      <c r="C149" s="61" t="n">
        <f aca="false">C146+C147-C148</f>
        <v>1447716.17384206</v>
      </c>
      <c r="D149" s="61" t="n">
        <f aca="false">D146+D147-D148</f>
        <v>1328997.30169044</v>
      </c>
      <c r="E149" s="61" t="n">
        <f aca="false">E146+E147-E148</f>
        <v>4068227.08378472</v>
      </c>
      <c r="F149" s="61" t="n">
        <f aca="false">F146+F147-F148</f>
        <v>910007.140581778</v>
      </c>
      <c r="G149" s="61" t="n">
        <f aca="false">G146+G147-G148</f>
        <v>6409974.01725059</v>
      </c>
      <c r="H149" s="61" t="n">
        <f aca="false">H146+H147-H148</f>
        <v>1596251.26065706</v>
      </c>
      <c r="I149" s="61" t="n">
        <f aca="false">I146+I147-I148</f>
        <v>1085710.8709302</v>
      </c>
      <c r="J149" s="61" t="n">
        <f aca="false">J146+J147-J148</f>
        <v>1234170.01440003</v>
      </c>
      <c r="K149" s="61" t="n">
        <f aca="false">K146+K147-K148</f>
        <v>1040350.41852706</v>
      </c>
      <c r="L149" s="61" t="n">
        <f aca="false">L146+L147-L148</f>
        <v>1629401.87928569</v>
      </c>
      <c r="M149" s="61" t="n">
        <f aca="false">M146+M147-M148</f>
        <v>1150024.96576246</v>
      </c>
      <c r="N149" s="61" t="n">
        <f aca="false">N146+N147-N148</f>
        <v>753249.154893757</v>
      </c>
      <c r="O149" s="61" t="n">
        <f aca="false">O146+O147-O148</f>
        <v>502037.412363532</v>
      </c>
      <c r="P149" s="61" t="n">
        <f aca="false">P146+P147-P148</f>
        <v>628630.096822056</v>
      </c>
      <c r="Q149" s="61" t="n">
        <f aca="false">Q146+Q147-Q148</f>
        <v>929923.738275209</v>
      </c>
      <c r="R149" s="61" t="n">
        <f aca="false">R146+R147-R148</f>
        <v>2061529.44260913</v>
      </c>
      <c r="S149" s="61" t="n">
        <f aca="false">S146+S147-S148</f>
        <v>1074883.63691582</v>
      </c>
      <c r="T149" s="61" t="n">
        <f aca="false">T146+T147-T148</f>
        <v>1141854.58375738</v>
      </c>
      <c r="U149" s="61" t="n">
        <f aca="false">U146+U147-U148</f>
        <v>1322334.54642074</v>
      </c>
      <c r="V149" s="61" t="n">
        <f aca="false">V146+V147-V148</f>
        <v>1681748.31950913</v>
      </c>
      <c r="W149" s="61" t="n">
        <f aca="false">W146+W147-W148</f>
        <v>1326782.36016582</v>
      </c>
      <c r="X149" s="61" t="n">
        <f aca="false">SUM(C149:W149)</f>
        <v>33323804.4184446</v>
      </c>
      <c r="Y149" s="55"/>
      <c r="Z149" s="50"/>
    </row>
    <row r="150" customFormat="false" ht="15" hidden="false" customHeight="true" outlineLevel="0" collapsed="false">
      <c r="A150" s="52" t="n">
        <v>16</v>
      </c>
      <c r="B150" s="17" t="s">
        <v>57</v>
      </c>
      <c r="C150" s="58" t="n">
        <v>1186.67979385173</v>
      </c>
      <c r="D150" s="58" t="n">
        <v>1718.93725852971</v>
      </c>
      <c r="E150" s="58" t="n">
        <v>1903.28673139245</v>
      </c>
      <c r="F150" s="58" t="n">
        <v>990.708042084516</v>
      </c>
      <c r="G150" s="58" t="n">
        <v>1592.72021408469</v>
      </c>
      <c r="H150" s="58" t="n">
        <v>1834.08311212979</v>
      </c>
      <c r="I150" s="58" t="n">
        <v>1007.94952614567</v>
      </c>
      <c r="J150" s="58" t="n">
        <v>1403.12068092957</v>
      </c>
      <c r="K150" s="58" t="n">
        <v>1129.83989830646</v>
      </c>
      <c r="L150" s="58" t="n">
        <v>1583.14137811855</v>
      </c>
      <c r="M150" s="58" t="n">
        <v>1014.52261845885</v>
      </c>
      <c r="N150" s="58" t="n">
        <v>969.755127179648</v>
      </c>
      <c r="O150" s="58" t="n">
        <v>1145.57220037251</v>
      </c>
      <c r="P150" s="58" t="n">
        <v>1096.61055035011</v>
      </c>
      <c r="Q150" s="58" t="n">
        <v>590.308912598414</v>
      </c>
      <c r="R150" s="58" t="n">
        <v>1267.75178859507</v>
      </c>
      <c r="S150" s="58" t="n">
        <v>946.874455761171</v>
      </c>
      <c r="T150" s="58" t="n">
        <v>1116.06269681804</v>
      </c>
      <c r="U150" s="58" t="n">
        <v>1362.14349760183</v>
      </c>
      <c r="V150" s="58" t="n">
        <v>1524.95846835185</v>
      </c>
      <c r="W150" s="58" t="n">
        <v>1276.97304833938</v>
      </c>
      <c r="X150" s="58" t="n">
        <f aca="false">SUM(C150:W150)</f>
        <v>26662</v>
      </c>
      <c r="Y150" s="55"/>
      <c r="Z150" s="50"/>
    </row>
    <row r="151" customFormat="false" ht="15" hidden="false" customHeight="true" outlineLevel="0" collapsed="false">
      <c r="A151" s="60" t="n">
        <v>17</v>
      </c>
      <c r="B151" s="20" t="s">
        <v>66</v>
      </c>
      <c r="C151" s="61" t="n">
        <f aca="false">C149/C150*100</f>
        <v>121997.204413758</v>
      </c>
      <c r="D151" s="61" t="n">
        <f aca="false">D149/D150*100</f>
        <v>77315.0558634816</v>
      </c>
      <c r="E151" s="61" t="n">
        <f aca="false">E149/E150*100</f>
        <v>213747.462044691</v>
      </c>
      <c r="F151" s="61" t="n">
        <f aca="false">F149/F150*100</f>
        <v>91854.2196010706</v>
      </c>
      <c r="G151" s="61" t="n">
        <f aca="false">G149/G150*100</f>
        <v>402454.490158794</v>
      </c>
      <c r="H151" s="61" t="n">
        <f aca="false">H149/H150*100</f>
        <v>87032.6568136513</v>
      </c>
      <c r="I151" s="61" t="n">
        <f aca="false">I149/I150*100</f>
        <v>107714.80543097</v>
      </c>
      <c r="J151" s="61" t="n">
        <f aca="false">J149/J150*100</f>
        <v>87958.9354767679</v>
      </c>
      <c r="K151" s="61" t="n">
        <f aca="false">K149/K150*100</f>
        <v>92079.4548047434</v>
      </c>
      <c r="L151" s="61" t="n">
        <f aca="false">L149/L150*100</f>
        <v>102922.070119986</v>
      </c>
      <c r="M151" s="61" t="n">
        <f aca="false">M149/M150*100</f>
        <v>113356.266764111</v>
      </c>
      <c r="N151" s="61" t="n">
        <f aca="false">N149/N150*100</f>
        <v>77674.1605980926</v>
      </c>
      <c r="O151" s="61" t="n">
        <f aca="false">O149/O150*100</f>
        <v>43824.1616024099</v>
      </c>
      <c r="P151" s="61" t="n">
        <f aca="false">P149/P150*100</f>
        <v>57324.8266325138</v>
      </c>
      <c r="Q151" s="61" t="n">
        <f aca="false">Q149/Q150*100</f>
        <v>157531.712367662</v>
      </c>
      <c r="R151" s="61" t="n">
        <f aca="false">R149/R150*100</f>
        <v>162613.01787582</v>
      </c>
      <c r="S151" s="61" t="n">
        <f aca="false">S149/S150*100</f>
        <v>113519.129212515</v>
      </c>
      <c r="T151" s="61" t="n">
        <f aca="false">T149/T150*100</f>
        <v>102310.971149997</v>
      </c>
      <c r="U151" s="61" t="n">
        <f aca="false">U149/U150*100</f>
        <v>97077.4774279523</v>
      </c>
      <c r="V151" s="61" t="n">
        <f aca="false">V149/V150*100</f>
        <v>110281.581722467</v>
      </c>
      <c r="W151" s="61" t="n">
        <f aca="false">W149/W150*100</f>
        <v>103900.576593313</v>
      </c>
      <c r="X151" s="61" t="n">
        <f aca="false">X149/X150*100</f>
        <v>124986.139143517</v>
      </c>
      <c r="Y151" s="55"/>
      <c r="Z151" s="50"/>
    </row>
  </sheetData>
  <mergeCells count="9">
    <mergeCell ref="A1:X1"/>
    <mergeCell ref="A2:X2"/>
    <mergeCell ref="AB36:AC36"/>
    <mergeCell ref="A39:X39"/>
    <mergeCell ref="A40:X40"/>
    <mergeCell ref="A77:X77"/>
    <mergeCell ref="A78:X78"/>
    <mergeCell ref="A115:X115"/>
    <mergeCell ref="A116:X116"/>
  </mergeCells>
  <printOptions headings="false" gridLines="false" gridLinesSet="true" horizontalCentered="false" verticalCentered="false"/>
  <pageMargins left="0.315277777777778" right="0" top="0.551388888888889" bottom="0" header="0.511805555555555" footer="0.511805555555555"/>
  <pageSetup paperSize="5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42" man="true" max="16383" min="0"/>
    <brk id="76" man="true" max="16383" min="0"/>
    <brk id="114" man="true" max="16383" min="0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51"/>
  <sheetViews>
    <sheetView showFormulas="false" showGridLines="true" showRowColHeaders="true" showZeros="true" rightToLeft="false" tabSelected="false" showOutlineSymbols="true" defaultGridColor="true" view="normal" topLeftCell="A134" colorId="64" zoomScale="100" zoomScaleNormal="100" zoomScalePageLayoutView="100" workbookViewId="0">
      <selection pane="topLeft" activeCell="A37" activeCellId="0" sqref="A37"/>
    </sheetView>
  </sheetViews>
  <sheetFormatPr defaultRowHeight="13.8" zeroHeight="false" outlineLevelRow="0" outlineLevelCol="0"/>
  <cols>
    <col collapsed="false" customWidth="true" hidden="false" outlineLevel="0" max="1" min="1" style="44" width="4.29"/>
    <col collapsed="false" customWidth="true" hidden="false" outlineLevel="0" max="2" min="2" style="28" width="28.98"/>
    <col collapsed="false" customWidth="true" hidden="false" outlineLevel="0" max="3" min="3" style="44" width="8.86"/>
    <col collapsed="false" customWidth="true" hidden="false" outlineLevel="0" max="5" min="4" style="44" width="8.71"/>
    <col collapsed="false" customWidth="true" hidden="false" outlineLevel="0" max="6" min="6" style="44" width="8.86"/>
    <col collapsed="false" customWidth="true" hidden="false" outlineLevel="0" max="7" min="7" style="44" width="9"/>
    <col collapsed="false" customWidth="true" hidden="false" outlineLevel="0" max="8" min="8" style="44" width="8.86"/>
    <col collapsed="false" customWidth="true" hidden="false" outlineLevel="0" max="11" min="9" style="44" width="8.71"/>
    <col collapsed="false" customWidth="true" hidden="false" outlineLevel="0" max="12" min="12" style="44" width="8.86"/>
    <col collapsed="false" customWidth="true" hidden="false" outlineLevel="0" max="13" min="13" style="44" width="8.71"/>
    <col collapsed="false" customWidth="true" hidden="false" outlineLevel="0" max="14" min="14" style="44" width="8.86"/>
    <col collapsed="false" customWidth="true" hidden="false" outlineLevel="0" max="15" min="15" style="44" width="7.87"/>
    <col collapsed="false" customWidth="true" hidden="false" outlineLevel="0" max="16" min="16" style="44" width="7.71"/>
    <col collapsed="false" customWidth="true" hidden="false" outlineLevel="0" max="18" min="17" style="44" width="8.86"/>
    <col collapsed="false" customWidth="true" hidden="false" outlineLevel="0" max="20" min="19" style="44" width="8.71"/>
    <col collapsed="false" customWidth="true" hidden="false" outlineLevel="0" max="21" min="21" style="44" width="8.86"/>
    <col collapsed="false" customWidth="true" hidden="false" outlineLevel="0" max="22" min="22" style="44" width="8.71"/>
    <col collapsed="false" customWidth="true" hidden="false" outlineLevel="0" max="23" min="23" style="44" width="12.64"/>
    <col collapsed="false" customWidth="true" hidden="false" outlineLevel="0" max="24" min="24" style="46" width="14.86"/>
    <col collapsed="false" customWidth="true" hidden="false" outlineLevel="0" max="25" min="25" style="44" width="11.99"/>
    <col collapsed="false" customWidth="true" hidden="false" outlineLevel="0" max="26" min="26" style="44" width="10.99"/>
    <col collapsed="false" customWidth="false" hidden="false" outlineLevel="0" max="27" min="27" style="44" width="11.42"/>
    <col collapsed="false" customWidth="true" hidden="false" outlineLevel="0" max="1025" min="28" style="44" width="9.13"/>
  </cols>
  <sheetData>
    <row r="1" customFormat="false" ht="15.95" hidden="false" customHeight="true" outlineLevel="0" collapsed="false">
      <c r="A1" s="47" t="s">
        <v>84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customFormat="false" ht="15.95" hidden="false" customHeight="true" outlineLevel="0" collapsed="false">
      <c r="A2" s="47" t="s">
        <v>68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AF2" s="48"/>
      <c r="AG2" s="48"/>
      <c r="AH2" s="48"/>
      <c r="AI2" s="48"/>
    </row>
    <row r="3" customFormat="false" ht="15.95" hidden="false" customHeight="true" outlineLevel="0" collapsed="false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9" t="s">
        <v>1</v>
      </c>
      <c r="AF3" s="50"/>
      <c r="AG3" s="50"/>
      <c r="AJ3" s="50"/>
      <c r="AK3" s="50"/>
      <c r="AL3" s="51"/>
      <c r="AM3" s="50"/>
    </row>
    <row r="4" s="35" customFormat="true" ht="27.75" hidden="false" customHeight="true" outlineLevel="0" collapsed="false">
      <c r="A4" s="12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9" t="s">
        <v>15</v>
      </c>
      <c r="O4" s="12" t="s">
        <v>16</v>
      </c>
      <c r="P4" s="12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9" t="s">
        <v>24</v>
      </c>
      <c r="X4" s="8" t="s">
        <v>25</v>
      </c>
      <c r="AF4" s="36"/>
      <c r="AG4" s="36"/>
      <c r="AJ4" s="36"/>
      <c r="AK4" s="36"/>
      <c r="AM4" s="36"/>
    </row>
    <row r="5" customFormat="false" ht="15.95" hidden="false" customHeight="true" outlineLevel="0" collapsed="false">
      <c r="A5" s="52" t="n">
        <v>1</v>
      </c>
      <c r="B5" s="12" t="s">
        <v>26</v>
      </c>
      <c r="C5" s="54" t="n">
        <f aca="false">C6+C7+C8+C9</f>
        <v>363392.972023192</v>
      </c>
      <c r="D5" s="54" t="n">
        <f aca="false">D6+D7+D8+D9</f>
        <v>631289.794677651</v>
      </c>
      <c r="E5" s="54" t="n">
        <f aca="false">E6+E7+E8+E9</f>
        <v>158764.573080881</v>
      </c>
      <c r="F5" s="54" t="n">
        <f aca="false">F6+F7+F8+F9</f>
        <v>443329.100126821</v>
      </c>
      <c r="G5" s="54" t="n">
        <f aca="false">G6+G7+G8+G9</f>
        <v>252266.586379173</v>
      </c>
      <c r="H5" s="54" t="n">
        <f aca="false">H6+H7+H8+H9</f>
        <v>650648.888762338</v>
      </c>
      <c r="I5" s="54" t="n">
        <f aca="false">I6+I7+I8+I9</f>
        <v>286685.24270286</v>
      </c>
      <c r="J5" s="54" t="n">
        <f aca="false">J6+J7+J8+J9</f>
        <v>568656.778236172</v>
      </c>
      <c r="K5" s="54" t="n">
        <f aca="false">K6+K7+K8+K9</f>
        <v>541777.950853145</v>
      </c>
      <c r="L5" s="54" t="n">
        <f aca="false">L6+L7+L8+L9</f>
        <v>667632.265592546</v>
      </c>
      <c r="M5" s="54" t="n">
        <f aca="false">M6+M7+M8+M9</f>
        <v>458093.17865507</v>
      </c>
      <c r="N5" s="54" t="n">
        <f aca="false">N6+N7+N8+N9</f>
        <v>285859.520765801</v>
      </c>
      <c r="O5" s="54" t="n">
        <f aca="false">O6+O7+O8+O9</f>
        <v>282185.024913077</v>
      </c>
      <c r="P5" s="54" t="n">
        <f aca="false">P6+P7+P8+P9</f>
        <v>260375.405906166</v>
      </c>
      <c r="Q5" s="54" t="n">
        <f aca="false">Q6+Q7+Q8+Q9</f>
        <v>214509.077797379</v>
      </c>
      <c r="R5" s="54" t="n">
        <f aca="false">R6+R7+R8+R9</f>
        <v>343906.622588613</v>
      </c>
      <c r="S5" s="54" t="n">
        <f aca="false">S6+S7+S8+S9</f>
        <v>260190.709618683</v>
      </c>
      <c r="T5" s="54" t="n">
        <f aca="false">T6+T7+T8+T9</f>
        <v>308428.446403045</v>
      </c>
      <c r="U5" s="54" t="n">
        <f aca="false">U6+U7+U8+U9</f>
        <v>612244.474126647</v>
      </c>
      <c r="V5" s="54" t="n">
        <f aca="false">V6+V7+V8+V9</f>
        <v>487933.631994802</v>
      </c>
      <c r="W5" s="54" t="n">
        <f aca="false">W6+W7+W8+W9</f>
        <v>461800.996423044</v>
      </c>
      <c r="X5" s="54" t="n">
        <f aca="false">SUM(C5:W5)</f>
        <v>8539971.24162711</v>
      </c>
      <c r="Y5" s="68"/>
      <c r="Z5" s="50"/>
      <c r="AF5" s="50"/>
      <c r="AG5" s="50"/>
      <c r="AH5" s="48"/>
      <c r="AI5" s="55"/>
      <c r="AJ5" s="50"/>
      <c r="AK5" s="50"/>
      <c r="AM5" s="50"/>
    </row>
    <row r="6" customFormat="false" ht="15.95" hidden="false" customHeight="true" outlineLevel="0" collapsed="false">
      <c r="A6" s="56" t="n">
        <v>1.1</v>
      </c>
      <c r="B6" s="22" t="s">
        <v>27</v>
      </c>
      <c r="C6" s="58" t="n">
        <v>211937.271315606</v>
      </c>
      <c r="D6" s="58" t="n">
        <v>331378.638413698</v>
      </c>
      <c r="E6" s="58" t="n">
        <v>53947.4254246398</v>
      </c>
      <c r="F6" s="58" t="n">
        <v>303389.003920508</v>
      </c>
      <c r="G6" s="58" t="n">
        <v>117638.054746786</v>
      </c>
      <c r="H6" s="58" t="n">
        <v>362589.947224392</v>
      </c>
      <c r="I6" s="58" t="n">
        <v>148489.487322922</v>
      </c>
      <c r="J6" s="58" t="n">
        <v>297841.300105783</v>
      </c>
      <c r="K6" s="58" t="n">
        <v>316116.09831368</v>
      </c>
      <c r="L6" s="58" t="n">
        <v>400081.462538592</v>
      </c>
      <c r="M6" s="58" t="n">
        <v>304502.573138228</v>
      </c>
      <c r="N6" s="58" t="n">
        <v>131528.527070565</v>
      </c>
      <c r="O6" s="58" t="n">
        <v>148933.013217334</v>
      </c>
      <c r="P6" s="58" t="n">
        <v>116082.17425322</v>
      </c>
      <c r="Q6" s="58" t="n">
        <v>46081.1647950406</v>
      </c>
      <c r="R6" s="58" t="n">
        <v>182521.227703751</v>
      </c>
      <c r="S6" s="58" t="n">
        <v>110560.822539379</v>
      </c>
      <c r="T6" s="58" t="n">
        <v>165138.908753695</v>
      </c>
      <c r="U6" s="58" t="n">
        <v>470066.443601704</v>
      </c>
      <c r="V6" s="58" t="n">
        <v>265093.799525515</v>
      </c>
      <c r="W6" s="58" t="n">
        <v>274737.661648469</v>
      </c>
      <c r="X6" s="59" t="n">
        <f aca="false">SUM(C6:W6)</f>
        <v>4758655.00557351</v>
      </c>
      <c r="Y6" s="68"/>
      <c r="Z6" s="50"/>
      <c r="AA6" s="55"/>
      <c r="AB6" s="48"/>
      <c r="AC6" s="55"/>
      <c r="AF6" s="50"/>
      <c r="AG6" s="50"/>
      <c r="AH6" s="48"/>
      <c r="AI6" s="55"/>
      <c r="AJ6" s="50"/>
      <c r="AK6" s="50"/>
      <c r="AM6" s="50"/>
    </row>
    <row r="7" customFormat="false" ht="15.95" hidden="false" customHeight="true" outlineLevel="0" collapsed="false">
      <c r="A7" s="56" t="n">
        <v>1.2</v>
      </c>
      <c r="B7" s="22" t="s">
        <v>28</v>
      </c>
      <c r="C7" s="58" t="n">
        <v>137040.108135201</v>
      </c>
      <c r="D7" s="58" t="n">
        <v>273555.437970404</v>
      </c>
      <c r="E7" s="58" t="n">
        <v>87002.3062072932</v>
      </c>
      <c r="F7" s="58" t="n">
        <v>121801.213116576</v>
      </c>
      <c r="G7" s="58" t="n">
        <v>113733.534730558</v>
      </c>
      <c r="H7" s="58" t="n">
        <v>266315.051318191</v>
      </c>
      <c r="I7" s="58" t="n">
        <v>123142.575468143</v>
      </c>
      <c r="J7" s="58" t="n">
        <v>249344.766446179</v>
      </c>
      <c r="K7" s="58" t="n">
        <v>205073.446420547</v>
      </c>
      <c r="L7" s="58" t="n">
        <v>245750.287628154</v>
      </c>
      <c r="M7" s="58" t="n">
        <v>140471.226847477</v>
      </c>
      <c r="N7" s="58" t="n">
        <v>138839.6679482</v>
      </c>
      <c r="O7" s="58" t="n">
        <v>105478.468220924</v>
      </c>
      <c r="P7" s="58" t="n">
        <v>131828.724144994</v>
      </c>
      <c r="Q7" s="58" t="n">
        <v>78758.4873190734</v>
      </c>
      <c r="R7" s="58" t="n">
        <v>147850.871443593</v>
      </c>
      <c r="S7" s="58" t="n">
        <v>135025.476082122</v>
      </c>
      <c r="T7" s="58" t="n">
        <v>128155.538653265</v>
      </c>
      <c r="U7" s="58" t="n">
        <v>124166.008544838</v>
      </c>
      <c r="V7" s="58" t="n">
        <v>199687.503713457</v>
      </c>
      <c r="W7" s="58" t="n">
        <v>134460.535694408</v>
      </c>
      <c r="X7" s="59" t="n">
        <f aca="false">SUM(C7:W7)</f>
        <v>3287481.2360536</v>
      </c>
      <c r="Y7" s="68"/>
      <c r="Z7" s="50"/>
      <c r="AA7" s="55"/>
      <c r="AB7" s="48"/>
      <c r="AC7" s="55"/>
      <c r="AF7" s="50"/>
      <c r="AG7" s="50"/>
      <c r="AH7" s="48"/>
      <c r="AI7" s="55"/>
      <c r="AJ7" s="50"/>
      <c r="AK7" s="50"/>
      <c r="AM7" s="50"/>
    </row>
    <row r="8" customFormat="false" ht="15.95" hidden="false" customHeight="true" outlineLevel="0" collapsed="false">
      <c r="A8" s="56" t="n">
        <v>1.3</v>
      </c>
      <c r="B8" s="22" t="s">
        <v>29</v>
      </c>
      <c r="C8" s="58" t="n">
        <v>12311.9181922197</v>
      </c>
      <c r="D8" s="58" t="n">
        <v>21139.3312356979</v>
      </c>
      <c r="E8" s="58" t="n">
        <v>16261.02402746</v>
      </c>
      <c r="F8" s="58" t="n">
        <v>13008.819221968</v>
      </c>
      <c r="G8" s="58" t="n">
        <v>18351.7271167048</v>
      </c>
      <c r="H8" s="58" t="n">
        <v>14634.921624714</v>
      </c>
      <c r="I8" s="58" t="n">
        <v>9292.01372997712</v>
      </c>
      <c r="J8" s="58" t="n">
        <v>16028.7236842105</v>
      </c>
      <c r="K8" s="58" t="n">
        <v>16725.6247139588</v>
      </c>
      <c r="L8" s="58" t="n">
        <v>17654.8260869565</v>
      </c>
      <c r="M8" s="58" t="n">
        <v>10453.5154462243</v>
      </c>
      <c r="N8" s="58" t="n">
        <v>13241.1195652174</v>
      </c>
      <c r="O8" s="58" t="n">
        <v>20674.7305491991</v>
      </c>
      <c r="P8" s="58" t="n">
        <v>6736.70995423341</v>
      </c>
      <c r="Q8" s="58" t="n">
        <v>88738.7311212815</v>
      </c>
      <c r="R8" s="58" t="n">
        <v>9756.61441647597</v>
      </c>
      <c r="S8" s="58" t="n">
        <v>11615.0171624714</v>
      </c>
      <c r="T8" s="58" t="n">
        <v>10685.8157894737</v>
      </c>
      <c r="U8" s="58" t="n">
        <v>11150.4164759725</v>
      </c>
      <c r="V8" s="58" t="n">
        <v>17190.2254004577</v>
      </c>
      <c r="W8" s="58" t="n">
        <v>50409.1744851259</v>
      </c>
      <c r="X8" s="59" t="n">
        <f aca="false">SUM(C8:W8)</f>
        <v>406061</v>
      </c>
      <c r="Y8" s="68"/>
      <c r="Z8" s="50"/>
      <c r="AA8" s="55"/>
      <c r="AB8" s="48"/>
      <c r="AC8" s="55"/>
      <c r="AF8" s="50"/>
      <c r="AG8" s="50"/>
      <c r="AH8" s="48"/>
      <c r="AI8" s="55"/>
      <c r="AJ8" s="50"/>
      <c r="AK8" s="50"/>
      <c r="AM8" s="50"/>
    </row>
    <row r="9" customFormat="false" ht="15.95" hidden="false" customHeight="true" outlineLevel="0" collapsed="false">
      <c r="A9" s="56" t="n">
        <v>1.4</v>
      </c>
      <c r="B9" s="22" t="s">
        <v>30</v>
      </c>
      <c r="C9" s="58" t="n">
        <v>2103.67438016529</v>
      </c>
      <c r="D9" s="58" t="n">
        <v>5216.38705785124</v>
      </c>
      <c r="E9" s="58" t="n">
        <v>1553.8174214876</v>
      </c>
      <c r="F9" s="58" t="n">
        <v>5130.06386776859</v>
      </c>
      <c r="G9" s="58" t="n">
        <v>2543.26978512397</v>
      </c>
      <c r="H9" s="58" t="n">
        <v>7108.96859504132</v>
      </c>
      <c r="I9" s="58" t="n">
        <v>5761.16618181818</v>
      </c>
      <c r="J9" s="58" t="n">
        <v>5441.988</v>
      </c>
      <c r="K9" s="58" t="n">
        <v>3862.78140495868</v>
      </c>
      <c r="L9" s="58" t="n">
        <v>4145.68933884298</v>
      </c>
      <c r="M9" s="58" t="n">
        <v>2665.8632231405</v>
      </c>
      <c r="N9" s="58" t="n">
        <v>2250.20618181818</v>
      </c>
      <c r="O9" s="58" t="n">
        <v>7098.81292561984</v>
      </c>
      <c r="P9" s="58" t="n">
        <v>5727.79755371901</v>
      </c>
      <c r="Q9" s="58" t="n">
        <v>930.694561983471</v>
      </c>
      <c r="R9" s="58" t="n">
        <v>3777.90902479339</v>
      </c>
      <c r="S9" s="58" t="n">
        <v>2989.39383471074</v>
      </c>
      <c r="T9" s="58" t="n">
        <v>4448.18320661157</v>
      </c>
      <c r="U9" s="58" t="n">
        <v>6861.60550413223</v>
      </c>
      <c r="V9" s="58" t="n">
        <v>5962.1033553719</v>
      </c>
      <c r="W9" s="58" t="n">
        <v>2193.62459504132</v>
      </c>
      <c r="X9" s="59" t="n">
        <f aca="false">SUM(C9:W9)</f>
        <v>87774</v>
      </c>
      <c r="Y9" s="68"/>
      <c r="Z9" s="50"/>
      <c r="AA9" s="55"/>
      <c r="AB9" s="48"/>
      <c r="AC9" s="55"/>
      <c r="AF9" s="50"/>
      <c r="AG9" s="50"/>
      <c r="AH9" s="48"/>
      <c r="AI9" s="55"/>
      <c r="AJ9" s="50"/>
      <c r="AK9" s="50"/>
      <c r="AM9" s="50"/>
    </row>
    <row r="10" customFormat="false" ht="15.95" hidden="false" customHeight="true" outlineLevel="0" collapsed="false">
      <c r="A10" s="52" t="n">
        <v>2</v>
      </c>
      <c r="B10" s="22" t="s">
        <v>31</v>
      </c>
      <c r="C10" s="58" t="n">
        <v>1387.22470145346</v>
      </c>
      <c r="D10" s="58" t="n">
        <v>15882.1736596468</v>
      </c>
      <c r="E10" s="58" t="n">
        <v>9148.13701705573</v>
      </c>
      <c r="F10" s="58" t="n">
        <v>54.653313942462</v>
      </c>
      <c r="G10" s="58" t="n">
        <v>1248.52207431628</v>
      </c>
      <c r="H10" s="58" t="n">
        <v>456.701006704878</v>
      </c>
      <c r="I10" s="58" t="n">
        <v>0</v>
      </c>
      <c r="J10" s="58" t="n">
        <v>245.401316804924</v>
      </c>
      <c r="K10" s="58" t="n">
        <v>502.651744205257</v>
      </c>
      <c r="L10" s="58" t="n">
        <v>0</v>
      </c>
      <c r="M10" s="58" t="n">
        <v>502.623397050723</v>
      </c>
      <c r="N10" s="58" t="n">
        <v>2394.34240775418</v>
      </c>
      <c r="O10" s="58" t="n">
        <v>0</v>
      </c>
      <c r="P10" s="58" t="n">
        <v>5895.47111715228</v>
      </c>
      <c r="Q10" s="58" t="n">
        <v>45.5822244914309</v>
      </c>
      <c r="R10" s="58" t="n">
        <v>19801.5079398919</v>
      </c>
      <c r="S10" s="58" t="n">
        <v>1581.23262708738</v>
      </c>
      <c r="T10" s="58" t="n">
        <v>795.562892009956</v>
      </c>
      <c r="U10" s="58" t="n">
        <v>344.106108893955</v>
      </c>
      <c r="V10" s="58" t="n">
        <v>1530.23609607987</v>
      </c>
      <c r="W10" s="58" t="n">
        <v>810.870355458571</v>
      </c>
      <c r="X10" s="59" t="n">
        <f aca="false">SUM(C10:W10)</f>
        <v>62627</v>
      </c>
      <c r="Y10" s="68"/>
      <c r="Z10" s="50"/>
      <c r="AA10" s="55"/>
      <c r="AB10" s="48"/>
      <c r="AC10" s="55"/>
      <c r="AF10" s="50"/>
      <c r="AG10" s="50"/>
      <c r="AH10" s="48"/>
      <c r="AI10" s="55"/>
      <c r="AJ10" s="50"/>
      <c r="AK10" s="50"/>
      <c r="AM10" s="50"/>
    </row>
    <row r="11" customFormat="false" ht="15.95" hidden="false" customHeight="true" outlineLevel="0" collapsed="false">
      <c r="A11" s="60"/>
      <c r="B11" s="12" t="s">
        <v>32</v>
      </c>
      <c r="C11" s="61" t="n">
        <f aca="false">C5+C10</f>
        <v>364780.196724645</v>
      </c>
      <c r="D11" s="61" t="n">
        <f aca="false">D5+D10</f>
        <v>647171.968337298</v>
      </c>
      <c r="E11" s="61" t="n">
        <f aca="false">E5+E10</f>
        <v>167912.710097936</v>
      </c>
      <c r="F11" s="61" t="n">
        <f aca="false">F5+F10</f>
        <v>443383.753440763</v>
      </c>
      <c r="G11" s="61" t="n">
        <f aca="false">G5+G10</f>
        <v>253515.108453489</v>
      </c>
      <c r="H11" s="61" t="n">
        <f aca="false">H5+H10</f>
        <v>651105.589769043</v>
      </c>
      <c r="I11" s="61" t="n">
        <f aca="false">I5+I10</f>
        <v>286685.24270286</v>
      </c>
      <c r="J11" s="61" t="n">
        <f aca="false">J5+J10</f>
        <v>568902.179552977</v>
      </c>
      <c r="K11" s="61" t="n">
        <f aca="false">K5+K10</f>
        <v>542280.60259735</v>
      </c>
      <c r="L11" s="61" t="n">
        <f aca="false">L5+L10</f>
        <v>667632.265592546</v>
      </c>
      <c r="M11" s="61" t="n">
        <f aca="false">M5+M10</f>
        <v>458595.80205212</v>
      </c>
      <c r="N11" s="61" t="n">
        <f aca="false">N5+N10</f>
        <v>288253.863173555</v>
      </c>
      <c r="O11" s="61" t="n">
        <f aca="false">O5+O10</f>
        <v>282185.024913077</v>
      </c>
      <c r="P11" s="61" t="n">
        <f aca="false">P5+P10</f>
        <v>266270.877023319</v>
      </c>
      <c r="Q11" s="61" t="n">
        <f aca="false">Q5+Q10</f>
        <v>214554.66002187</v>
      </c>
      <c r="R11" s="61" t="n">
        <f aca="false">R5+R10</f>
        <v>363708.130528505</v>
      </c>
      <c r="S11" s="61" t="n">
        <f aca="false">S5+S10</f>
        <v>261771.942245771</v>
      </c>
      <c r="T11" s="61" t="n">
        <f aca="false">T5+T10</f>
        <v>309224.009295055</v>
      </c>
      <c r="U11" s="61" t="n">
        <f aca="false">U5+U10</f>
        <v>612588.580235541</v>
      </c>
      <c r="V11" s="61" t="n">
        <f aca="false">V5+V10</f>
        <v>489463.868090881</v>
      </c>
      <c r="W11" s="61" t="n">
        <f aca="false">W5+W10</f>
        <v>462611.866778503</v>
      </c>
      <c r="X11" s="54" t="n">
        <f aca="false">SUM(C11:W11)</f>
        <v>8602598.24162711</v>
      </c>
      <c r="Y11" s="68"/>
      <c r="Z11" s="50"/>
      <c r="AA11" s="55"/>
      <c r="AB11" s="48"/>
      <c r="AC11" s="55"/>
      <c r="AF11" s="50"/>
      <c r="AG11" s="50"/>
      <c r="AH11" s="48"/>
      <c r="AI11" s="55"/>
      <c r="AJ11" s="50"/>
      <c r="AK11" s="50"/>
      <c r="AM11" s="50"/>
    </row>
    <row r="12" customFormat="false" ht="15.95" hidden="false" customHeight="true" outlineLevel="0" collapsed="false">
      <c r="A12" s="52" t="n">
        <v>3</v>
      </c>
      <c r="B12" s="22" t="s">
        <v>33</v>
      </c>
      <c r="C12" s="58" t="n">
        <v>219755.826723053</v>
      </c>
      <c r="D12" s="58" t="n">
        <v>172298.430799642</v>
      </c>
      <c r="E12" s="58" t="n">
        <v>2175872.73639561</v>
      </c>
      <c r="F12" s="58" t="n">
        <v>54436.1931896105</v>
      </c>
      <c r="G12" s="58" t="n">
        <v>2817269.82084723</v>
      </c>
      <c r="H12" s="58" t="n">
        <v>204884.256023546</v>
      </c>
      <c r="I12" s="58" t="n">
        <v>336775.909142169</v>
      </c>
      <c r="J12" s="58" t="n">
        <v>158799.148399352</v>
      </c>
      <c r="K12" s="58" t="n">
        <v>51418.3146009781</v>
      </c>
      <c r="L12" s="58" t="n">
        <v>323521.427625745</v>
      </c>
      <c r="M12" s="58" t="n">
        <v>49022.5243733611</v>
      </c>
      <c r="N12" s="58" t="n">
        <v>52266.6793046891</v>
      </c>
      <c r="O12" s="58" t="n">
        <v>19532.9703253743</v>
      </c>
      <c r="P12" s="58" t="n">
        <v>68057.5981365914</v>
      </c>
      <c r="Q12" s="58" t="n">
        <v>134363.473300047</v>
      </c>
      <c r="R12" s="58" t="n">
        <v>515538.460683256</v>
      </c>
      <c r="S12" s="58" t="n">
        <v>334033.774781001</v>
      </c>
      <c r="T12" s="58" t="n">
        <v>188751.743135743</v>
      </c>
      <c r="U12" s="58" t="n">
        <v>96736.453851582</v>
      </c>
      <c r="V12" s="58" t="n">
        <v>486738.566125675</v>
      </c>
      <c r="W12" s="58" t="n">
        <v>440676.1</v>
      </c>
      <c r="X12" s="59" t="n">
        <f aca="false">SUM(C12:W12)</f>
        <v>8900750.40776426</v>
      </c>
      <c r="Y12" s="68"/>
      <c r="Z12" s="50"/>
      <c r="AA12" s="55"/>
      <c r="AB12" s="48"/>
      <c r="AC12" s="55"/>
      <c r="AF12" s="50"/>
      <c r="AG12" s="50"/>
      <c r="AH12" s="48"/>
      <c r="AI12" s="55"/>
      <c r="AJ12" s="50"/>
      <c r="AK12" s="50"/>
      <c r="AM12" s="50"/>
    </row>
    <row r="13" s="4" customFormat="true" ht="15.95" hidden="false" customHeight="true" outlineLevel="0" collapsed="false">
      <c r="A13" s="11" t="n">
        <v>4</v>
      </c>
      <c r="B13" s="22" t="s">
        <v>34</v>
      </c>
      <c r="C13" s="18" t="n">
        <v>53431.6308264153</v>
      </c>
      <c r="D13" s="18" t="n">
        <v>83630.4952073963</v>
      </c>
      <c r="E13" s="18" t="n">
        <v>112884.740944171</v>
      </c>
      <c r="F13" s="18" t="n">
        <v>50071.0252628298</v>
      </c>
      <c r="G13" s="18" t="n">
        <v>174193.574561132</v>
      </c>
      <c r="H13" s="18" t="n">
        <v>63939.4066748139</v>
      </c>
      <c r="I13" s="18" t="n">
        <v>50569.6223135413</v>
      </c>
      <c r="J13" s="18" t="n">
        <v>59488.383382988</v>
      </c>
      <c r="K13" s="18" t="n">
        <v>66494.9185808014</v>
      </c>
      <c r="L13" s="18" t="n">
        <v>89072.8291566636</v>
      </c>
      <c r="M13" s="18" t="n">
        <v>57816.8774565958</v>
      </c>
      <c r="N13" s="18" t="n">
        <v>51416.7457091409</v>
      </c>
      <c r="O13" s="18" t="n">
        <v>26569.0031388073</v>
      </c>
      <c r="P13" s="18" t="n">
        <v>31435.4851106619</v>
      </c>
      <c r="Q13" s="18" t="n">
        <v>31421.6743077671</v>
      </c>
      <c r="R13" s="18" t="n">
        <v>84907.3615858393</v>
      </c>
      <c r="S13" s="18" t="n">
        <v>53908.2534385562</v>
      </c>
      <c r="T13" s="18" t="n">
        <v>52715.2425963003</v>
      </c>
      <c r="U13" s="18" t="n">
        <v>67138.2257048581</v>
      </c>
      <c r="V13" s="18" t="n">
        <v>107737.823445348</v>
      </c>
      <c r="W13" s="18" t="n">
        <v>63996</v>
      </c>
      <c r="X13" s="59" t="n">
        <f aca="false">SUM(C13:W13)</f>
        <v>1432839.31940463</v>
      </c>
      <c r="Y13" s="68"/>
      <c r="Z13" s="50"/>
      <c r="AA13" s="14"/>
      <c r="AB13" s="6"/>
      <c r="AC13" s="14"/>
      <c r="AF13" s="27"/>
      <c r="AG13" s="27"/>
      <c r="AH13" s="6"/>
      <c r="AI13" s="14"/>
      <c r="AJ13" s="27"/>
      <c r="AK13" s="27"/>
      <c r="AM13" s="27"/>
    </row>
    <row r="14" customFormat="false" ht="15.95" hidden="false" customHeight="true" outlineLevel="0" collapsed="false">
      <c r="A14" s="52" t="n">
        <v>5</v>
      </c>
      <c r="B14" s="22" t="s">
        <v>35</v>
      </c>
      <c r="C14" s="58" t="n">
        <v>67620.528192603</v>
      </c>
      <c r="D14" s="58" t="n">
        <v>126025.974808095</v>
      </c>
      <c r="E14" s="58" t="n">
        <v>424283.122191207</v>
      </c>
      <c r="F14" s="58" t="n">
        <v>153152.060013957</v>
      </c>
      <c r="G14" s="58" t="n">
        <v>333819.574877878</v>
      </c>
      <c r="H14" s="58" t="n">
        <v>184820.79106769</v>
      </c>
      <c r="I14" s="58" t="n">
        <v>93059.3449406838</v>
      </c>
      <c r="J14" s="58" t="n">
        <v>249196.572226099</v>
      </c>
      <c r="K14" s="58" t="n">
        <v>301631.684298674</v>
      </c>
      <c r="L14" s="58" t="n">
        <v>111749.087857641</v>
      </c>
      <c r="M14" s="58" t="n">
        <v>333559.995115143</v>
      </c>
      <c r="N14" s="58" t="n">
        <v>173139.701744592</v>
      </c>
      <c r="O14" s="58" t="n">
        <v>74369.6020237264</v>
      </c>
      <c r="P14" s="58" t="n">
        <v>86310.2711095603</v>
      </c>
      <c r="Q14" s="58" t="n">
        <v>52954.271598046</v>
      </c>
      <c r="R14" s="58" t="n">
        <v>247639.093649686</v>
      </c>
      <c r="S14" s="58" t="n">
        <v>172750.332100488</v>
      </c>
      <c r="T14" s="58" t="n">
        <v>127323.873621772</v>
      </c>
      <c r="U14" s="58" t="n">
        <v>201823.265526867</v>
      </c>
      <c r="V14" s="58" t="n">
        <v>153152.060013957</v>
      </c>
      <c r="W14" s="58" t="n">
        <v>51396.7930216329</v>
      </c>
      <c r="X14" s="59" t="n">
        <f aca="false">SUM(C14:W14)</f>
        <v>3719778</v>
      </c>
      <c r="Y14" s="68"/>
      <c r="Z14" s="50"/>
      <c r="AA14" s="55"/>
      <c r="AB14" s="48"/>
      <c r="AC14" s="55"/>
      <c r="AF14" s="50"/>
      <c r="AG14" s="50"/>
      <c r="AH14" s="48"/>
      <c r="AI14" s="55"/>
      <c r="AJ14" s="50"/>
      <c r="AK14" s="50"/>
      <c r="AM14" s="50"/>
    </row>
    <row r="15" customFormat="false" ht="15.95" hidden="false" customHeight="true" outlineLevel="0" collapsed="false">
      <c r="A15" s="60"/>
      <c r="B15" s="12" t="s">
        <v>36</v>
      </c>
      <c r="C15" s="61" t="n">
        <f aca="false">C12+C13+C14</f>
        <v>340807.985742071</v>
      </c>
      <c r="D15" s="61" t="n">
        <f aca="false">D12+D13+D14</f>
        <v>381954.900815133</v>
      </c>
      <c r="E15" s="61" t="n">
        <f aca="false">E12+E13+E14</f>
        <v>2713040.59953099</v>
      </c>
      <c r="F15" s="61" t="n">
        <f aca="false">F12+F13+F14</f>
        <v>257659.278466397</v>
      </c>
      <c r="G15" s="61" t="n">
        <f aca="false">G12+G13+G14</f>
        <v>3325282.97028624</v>
      </c>
      <c r="H15" s="61" t="n">
        <f aca="false">H12+H13+H14</f>
        <v>453644.45376605</v>
      </c>
      <c r="I15" s="61" t="n">
        <f aca="false">I12+I13+I14</f>
        <v>480404.876396394</v>
      </c>
      <c r="J15" s="61" t="n">
        <f aca="false">J12+J13+J14</f>
        <v>467484.104008439</v>
      </c>
      <c r="K15" s="61" t="n">
        <f aca="false">K12+K13+K14</f>
        <v>419544.917480454</v>
      </c>
      <c r="L15" s="61" t="n">
        <f aca="false">L12+L13+L14</f>
        <v>524343.34464005</v>
      </c>
      <c r="M15" s="61" t="n">
        <f aca="false">M12+M13+M14</f>
        <v>440399.3969451</v>
      </c>
      <c r="N15" s="61" t="n">
        <f aca="false">N12+N13+N14</f>
        <v>276823.126758422</v>
      </c>
      <c r="O15" s="61" t="n">
        <f aca="false">O12+O13+O14</f>
        <v>120471.575487908</v>
      </c>
      <c r="P15" s="61" t="n">
        <f aca="false">P12+P13+P14</f>
        <v>185803.354356814</v>
      </c>
      <c r="Q15" s="61" t="n">
        <f aca="false">Q12+Q13+Q14</f>
        <v>218739.41920586</v>
      </c>
      <c r="R15" s="61" t="n">
        <f aca="false">R12+R13+R14</f>
        <v>848084.915918781</v>
      </c>
      <c r="S15" s="61" t="n">
        <f aca="false">S12+S13+S14</f>
        <v>560692.360320045</v>
      </c>
      <c r="T15" s="61" t="n">
        <f aca="false">T12+T13+T14</f>
        <v>368790.859353815</v>
      </c>
      <c r="U15" s="61" t="n">
        <f aca="false">U12+U13+U14</f>
        <v>365697.945083307</v>
      </c>
      <c r="V15" s="61" t="n">
        <f aca="false">V12+V13+V14</f>
        <v>747628.44958498</v>
      </c>
      <c r="W15" s="61" t="n">
        <f aca="false">W12+W13+W14</f>
        <v>556068.893021633</v>
      </c>
      <c r="X15" s="54" t="n">
        <f aca="false">SUM(C15:W15)</f>
        <v>14053367.7271689</v>
      </c>
      <c r="Y15" s="68"/>
      <c r="Z15" s="50"/>
      <c r="AA15" s="55"/>
      <c r="AB15" s="48"/>
      <c r="AC15" s="55"/>
      <c r="AF15" s="50"/>
      <c r="AG15" s="50"/>
      <c r="AH15" s="48"/>
      <c r="AI15" s="55"/>
      <c r="AJ15" s="50"/>
      <c r="AK15" s="50"/>
      <c r="AM15" s="50"/>
    </row>
    <row r="16" customFormat="false" ht="15.75" hidden="false" customHeight="true" outlineLevel="0" collapsed="false">
      <c r="A16" s="37" t="n">
        <v>6</v>
      </c>
      <c r="B16" s="12" t="s">
        <v>37</v>
      </c>
      <c r="C16" s="61" t="n">
        <f aca="false">C17+C18</f>
        <v>465304.803166884</v>
      </c>
      <c r="D16" s="61" t="n">
        <f aca="false">D17+D18</f>
        <v>58913.0954052248</v>
      </c>
      <c r="E16" s="61" t="n">
        <f aca="false">E17+E18</f>
        <v>958973.780798401</v>
      </c>
      <c r="F16" s="61" t="n">
        <f aca="false">F17+F18</f>
        <v>40505.7914903523</v>
      </c>
      <c r="G16" s="61" t="n">
        <f aca="false">G17+G18</f>
        <v>1375407.74474881</v>
      </c>
      <c r="H16" s="61" t="n">
        <f aca="false">H17+H18</f>
        <v>119386.696194247</v>
      </c>
      <c r="I16" s="61" t="n">
        <f aca="false">I17+I18</f>
        <v>116825.247075584</v>
      </c>
      <c r="J16" s="61" t="n">
        <f aca="false">J17+J18</f>
        <v>38450.7576271668</v>
      </c>
      <c r="K16" s="61" t="n">
        <f aca="false">K17+K18</f>
        <v>44945.6707884593</v>
      </c>
      <c r="L16" s="61" t="n">
        <f aca="false">L17+L18</f>
        <v>260681.354614972</v>
      </c>
      <c r="M16" s="61" t="n">
        <f aca="false">M17+M18</f>
        <v>55522.7078807892</v>
      </c>
      <c r="N16" s="61" t="n">
        <f aca="false">N17+N18</f>
        <v>15413.7739778428</v>
      </c>
      <c r="O16" s="61" t="n">
        <f aca="false">O17+O18</f>
        <v>33534.2349889103</v>
      </c>
      <c r="P16" s="61" t="n">
        <f aca="false">P17+P18</f>
        <v>64768.3898676908</v>
      </c>
      <c r="Q16" s="61" t="n">
        <f aca="false">Q17+Q18</f>
        <v>111512.356986869</v>
      </c>
      <c r="R16" s="61" t="n">
        <f aca="false">R17+R18</f>
        <v>891384.844988325</v>
      </c>
      <c r="S16" s="61" t="n">
        <f aca="false">S17+S18</f>
        <v>162292.546014565</v>
      </c>
      <c r="T16" s="61" t="n">
        <f aca="false">T17+T18</f>
        <v>105155.322261857</v>
      </c>
      <c r="U16" s="61" t="n">
        <f aca="false">U17+U18</f>
        <v>62662.7630400843</v>
      </c>
      <c r="V16" s="61" t="n">
        <f aca="false">V17+V18</f>
        <v>302929.797569577</v>
      </c>
      <c r="W16" s="61" t="n">
        <f aca="false">W17+W18</f>
        <v>71083.320513385</v>
      </c>
      <c r="X16" s="54" t="n">
        <f aca="false">SUM(C16:W16)</f>
        <v>5355655</v>
      </c>
      <c r="Y16" s="68"/>
      <c r="Z16" s="50"/>
      <c r="AA16" s="55"/>
      <c r="AB16" s="48"/>
      <c r="AC16" s="55"/>
      <c r="AF16" s="50"/>
      <c r="AG16" s="50"/>
      <c r="AH16" s="48"/>
      <c r="AI16" s="55"/>
      <c r="AJ16" s="50"/>
      <c r="AK16" s="50"/>
      <c r="AM16" s="50"/>
    </row>
    <row r="17" customFormat="false" ht="15.95" hidden="false" customHeight="true" outlineLevel="0" collapsed="false">
      <c r="A17" s="56" t="n">
        <v>6.1</v>
      </c>
      <c r="B17" s="22" t="s">
        <v>38</v>
      </c>
      <c r="C17" s="58" t="n">
        <v>457336.449921038</v>
      </c>
      <c r="D17" s="58" t="n">
        <v>53641.4351497472</v>
      </c>
      <c r="E17" s="58" t="n">
        <v>950599.675135022</v>
      </c>
      <c r="F17" s="58" t="n">
        <v>36878.9891121018</v>
      </c>
      <c r="G17" s="58" t="n">
        <v>1345915.7863391</v>
      </c>
      <c r="H17" s="58" t="n">
        <v>110212.009799353</v>
      </c>
      <c r="I17" s="58" t="n">
        <v>109793.245562505</v>
      </c>
      <c r="J17" s="58" t="n">
        <v>33207.1879236722</v>
      </c>
      <c r="K17" s="58" t="n">
        <v>41162.809788081</v>
      </c>
      <c r="L17" s="58" t="n">
        <v>252240.143744078</v>
      </c>
      <c r="M17" s="58" t="n">
        <v>47172.0110107297</v>
      </c>
      <c r="N17" s="58" t="n">
        <v>10842.8169357191</v>
      </c>
      <c r="O17" s="58" t="n">
        <v>28716.7053238246</v>
      </c>
      <c r="P17" s="58" t="n">
        <v>59459.2755429025</v>
      </c>
      <c r="Q17" s="58" t="n">
        <v>107195.775498814</v>
      </c>
      <c r="R17" s="58" t="n">
        <v>885115.97013745</v>
      </c>
      <c r="S17" s="58" t="n">
        <v>155585.146435511</v>
      </c>
      <c r="T17" s="58" t="n">
        <v>98912.9773767447</v>
      </c>
      <c r="U17" s="58" t="n">
        <v>55443.4911804515</v>
      </c>
      <c r="V17" s="58" t="n">
        <v>294296.634593466</v>
      </c>
      <c r="W17" s="58" t="n">
        <v>61028.4634896898</v>
      </c>
      <c r="X17" s="59" t="n">
        <f aca="false">SUM(C17:W17)</f>
        <v>5194757</v>
      </c>
      <c r="Y17" s="68"/>
      <c r="Z17" s="50"/>
      <c r="AA17" s="55"/>
      <c r="AB17" s="48"/>
      <c r="AC17" s="55"/>
      <c r="AF17" s="50"/>
      <c r="AG17" s="50"/>
      <c r="AH17" s="48"/>
      <c r="AI17" s="55"/>
      <c r="AJ17" s="50"/>
      <c r="AK17" s="50"/>
      <c r="AM17" s="50"/>
    </row>
    <row r="18" customFormat="false" ht="15.95" hidden="false" customHeight="true" outlineLevel="0" collapsed="false">
      <c r="A18" s="56" t="n">
        <v>6.2</v>
      </c>
      <c r="B18" s="22" t="s">
        <v>39</v>
      </c>
      <c r="C18" s="58" t="n">
        <v>7968.35324584631</v>
      </c>
      <c r="D18" s="58" t="n">
        <v>5271.66025547764</v>
      </c>
      <c r="E18" s="58" t="n">
        <v>8374.10566337863</v>
      </c>
      <c r="F18" s="58" t="n">
        <v>3626.80237825045</v>
      </c>
      <c r="G18" s="58" t="n">
        <v>29491.9584097147</v>
      </c>
      <c r="H18" s="58" t="n">
        <v>9174.68639489433</v>
      </c>
      <c r="I18" s="58" t="n">
        <v>7032.00151307941</v>
      </c>
      <c r="J18" s="58" t="n">
        <v>5243.56970349463</v>
      </c>
      <c r="K18" s="58" t="n">
        <v>3782.86100037827</v>
      </c>
      <c r="L18" s="58" t="n">
        <v>8441.21087089359</v>
      </c>
      <c r="M18" s="58" t="n">
        <v>8350.69687005946</v>
      </c>
      <c r="N18" s="58" t="n">
        <v>4570.95704212374</v>
      </c>
      <c r="O18" s="58" t="n">
        <v>4817.52966508569</v>
      </c>
      <c r="P18" s="58" t="n">
        <v>5309.11432478831</v>
      </c>
      <c r="Q18" s="58" t="n">
        <v>4316.5814880554</v>
      </c>
      <c r="R18" s="58" t="n">
        <v>6268.87485087438</v>
      </c>
      <c r="S18" s="58" t="n">
        <v>6707.39957905355</v>
      </c>
      <c r="T18" s="58" t="n">
        <v>6242.34488511266</v>
      </c>
      <c r="U18" s="58" t="n">
        <v>7219.27185963279</v>
      </c>
      <c r="V18" s="58" t="n">
        <v>8633.1629761108</v>
      </c>
      <c r="W18" s="58" t="n">
        <v>10054.8570236952</v>
      </c>
      <c r="X18" s="59" t="n">
        <f aca="false">SUM(C18:W18)</f>
        <v>160898</v>
      </c>
      <c r="Y18" s="68"/>
      <c r="Z18" s="50"/>
      <c r="AA18" s="55"/>
      <c r="AB18" s="48"/>
      <c r="AC18" s="55"/>
      <c r="AF18" s="50"/>
      <c r="AG18" s="50"/>
      <c r="AH18" s="48"/>
      <c r="AI18" s="55"/>
      <c r="AJ18" s="50"/>
      <c r="AK18" s="50"/>
      <c r="AM18" s="50"/>
    </row>
    <row r="19" s="4" customFormat="true" ht="33" hidden="false" customHeight="true" outlineLevel="0" collapsed="false">
      <c r="A19" s="37" t="n">
        <v>7</v>
      </c>
      <c r="B19" s="12" t="s">
        <v>60</v>
      </c>
      <c r="C19" s="21" t="n">
        <f aca="false">C21+C22+C23+C24+C25</f>
        <v>149444.735147338</v>
      </c>
      <c r="D19" s="21" t="n">
        <f aca="false">D21+D22+D23+D24+D25</f>
        <v>70096.7719384323</v>
      </c>
      <c r="E19" s="21" t="n">
        <f aca="false">E21+E22+E23+E24+E25</f>
        <v>445843.678820917</v>
      </c>
      <c r="F19" s="21" t="n">
        <f aca="false">F21+F22+F23+F24+F25</f>
        <v>55019.1726393083</v>
      </c>
      <c r="G19" s="21" t="n">
        <f aca="false">G21+G22+G23+G24+G25</f>
        <v>635196.690359899</v>
      </c>
      <c r="H19" s="21" t="n">
        <f aca="false">H21+H22+H23+H24+H25</f>
        <v>98345.1880582895</v>
      </c>
      <c r="I19" s="21" t="n">
        <f aca="false">I21+I22+I23+I24+I25</f>
        <v>90037.9812130199</v>
      </c>
      <c r="J19" s="21" t="n">
        <f aca="false">J21+J22+J23+J24+J25</f>
        <v>81571.8263862008</v>
      </c>
      <c r="K19" s="21" t="n">
        <f aca="false">K21+K22+K23+K24+K25</f>
        <v>36837.6853071312</v>
      </c>
      <c r="L19" s="21" t="n">
        <f aca="false">L21+L22+L23+L24+L25</f>
        <v>103464.31771136</v>
      </c>
      <c r="M19" s="21" t="n">
        <f aca="false">M21+M22+M23+M24+M25</f>
        <v>47413.5699910908</v>
      </c>
      <c r="N19" s="21" t="n">
        <f aca="false">N21+N22+N23+N24+N25</f>
        <v>54707.7599115722</v>
      </c>
      <c r="O19" s="21" t="n">
        <f aca="false">O21+O22+O23+O24+O25</f>
        <v>36375.5191255469</v>
      </c>
      <c r="P19" s="21" t="n">
        <f aca="false">P21+P22+P23+P24+P25</f>
        <v>38426.5174917599</v>
      </c>
      <c r="Q19" s="21" t="n">
        <f aca="false">Q21+Q22+Q23+Q24+Q25</f>
        <v>87583.0458763789</v>
      </c>
      <c r="R19" s="21" t="n">
        <f aca="false">R21+R22+R23+R24+R25</f>
        <v>96551.5252583097</v>
      </c>
      <c r="S19" s="21" t="n">
        <f aca="false">S21+S22+S23+S24+S25</f>
        <v>118484.459608398</v>
      </c>
      <c r="T19" s="21" t="n">
        <f aca="false">T21+T22+T23+T24+T25</f>
        <v>151288.042407479</v>
      </c>
      <c r="U19" s="21" t="n">
        <f aca="false">U21+U22+U23+U24+U25</f>
        <v>41604.4528613861</v>
      </c>
      <c r="V19" s="21" t="n">
        <f aca="false">V21+V22+V23+V24+V25</f>
        <v>96395.3369399473</v>
      </c>
      <c r="W19" s="21" t="n">
        <f aca="false">W21+W22+W23+W24+W25</f>
        <v>251214.604115638</v>
      </c>
      <c r="X19" s="13" t="n">
        <f aca="false">SUM(C19:W19)</f>
        <v>2785902.8811694</v>
      </c>
      <c r="Y19" s="68"/>
      <c r="Z19" s="50"/>
      <c r="AA19" s="14"/>
      <c r="AB19" s="6"/>
      <c r="AC19" s="14"/>
      <c r="AF19" s="27"/>
      <c r="AG19" s="27"/>
      <c r="AH19" s="6"/>
      <c r="AI19" s="14"/>
      <c r="AJ19" s="27"/>
      <c r="AK19" s="27"/>
      <c r="AM19" s="27"/>
    </row>
    <row r="20" s="4" customFormat="true" ht="30" hidden="true" customHeight="true" outlineLevel="0" collapsed="false">
      <c r="A20" s="20"/>
      <c r="B20" s="12" t="s">
        <v>61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54" t="n">
        <f aca="false">SUM(C20:W20)</f>
        <v>0</v>
      </c>
      <c r="Y20" s="68"/>
      <c r="Z20" s="50"/>
      <c r="AA20" s="14"/>
      <c r="AB20" s="6"/>
      <c r="AC20" s="14"/>
      <c r="AF20" s="27"/>
      <c r="AG20" s="27"/>
      <c r="AH20" s="6"/>
      <c r="AI20" s="14"/>
      <c r="AJ20" s="27"/>
      <c r="AK20" s="27"/>
      <c r="AM20" s="27"/>
    </row>
    <row r="21" customFormat="false" ht="15.95" hidden="false" customHeight="true" outlineLevel="0" collapsed="false">
      <c r="A21" s="56" t="n">
        <v>7.1</v>
      </c>
      <c r="B21" s="22" t="s">
        <v>42</v>
      </c>
      <c r="C21" s="58" t="n">
        <v>11802.2477983602</v>
      </c>
      <c r="D21" s="58" t="n">
        <v>11168.9564530823</v>
      </c>
      <c r="E21" s="58" t="n">
        <v>18969.954388096</v>
      </c>
      <c r="F21" s="58" t="n">
        <v>8693.36301245065</v>
      </c>
      <c r="G21" s="58" t="n">
        <v>5267.83255390222</v>
      </c>
      <c r="H21" s="58" t="n">
        <v>4433.03941694504</v>
      </c>
      <c r="I21" s="58" t="n">
        <v>8808.50689341026</v>
      </c>
      <c r="J21" s="58" t="n">
        <v>30225.268751898</v>
      </c>
      <c r="K21" s="58" t="n">
        <v>5210.26061342241</v>
      </c>
      <c r="L21" s="58" t="n">
        <v>12809.7567567568</v>
      </c>
      <c r="M21" s="58" t="n">
        <v>7599.49614333435</v>
      </c>
      <c r="N21" s="58" t="n">
        <v>10506.8791375645</v>
      </c>
      <c r="O21" s="58" t="n">
        <v>0</v>
      </c>
      <c r="P21" s="58" t="n">
        <v>12953.6866079563</v>
      </c>
      <c r="Q21" s="58" t="n">
        <v>35320.3854843608</v>
      </c>
      <c r="R21" s="58" t="n">
        <v>26713.3803826298</v>
      </c>
      <c r="S21" s="58" t="n">
        <v>34111.3747342848</v>
      </c>
      <c r="T21" s="58" t="n">
        <v>21013.7582751291</v>
      </c>
      <c r="U21" s="58" t="n">
        <v>4260.32359550562</v>
      </c>
      <c r="V21" s="58" t="n">
        <v>13097.6164591558</v>
      </c>
      <c r="W21" s="58" t="n">
        <v>190994.912541755</v>
      </c>
      <c r="X21" s="59" t="n">
        <f aca="false">SUM(C21:W21)</f>
        <v>473961</v>
      </c>
      <c r="Y21" s="68"/>
      <c r="Z21" s="50"/>
      <c r="AA21" s="55"/>
      <c r="AB21" s="48"/>
      <c r="AC21" s="55"/>
      <c r="AF21" s="50"/>
      <c r="AG21" s="50"/>
      <c r="AH21" s="48"/>
      <c r="AI21" s="55"/>
      <c r="AJ21" s="50"/>
      <c r="AK21" s="50"/>
      <c r="AM21" s="50"/>
    </row>
    <row r="22" customFormat="false" ht="15.95" hidden="false" customHeight="true" outlineLevel="0" collapsed="false">
      <c r="A22" s="56" t="n">
        <v>7.2</v>
      </c>
      <c r="B22" s="22" t="s">
        <v>43</v>
      </c>
      <c r="C22" s="58" t="n">
        <v>101260.128866901</v>
      </c>
      <c r="D22" s="58" t="n">
        <v>47273.0246123365</v>
      </c>
      <c r="E22" s="58" t="n">
        <v>378865.384646896</v>
      </c>
      <c r="F22" s="58" t="n">
        <v>22850.6185514936</v>
      </c>
      <c r="G22" s="58" t="n">
        <v>305988.384980575</v>
      </c>
      <c r="H22" s="58" t="n">
        <v>63941.3166348216</v>
      </c>
      <c r="I22" s="58" t="n">
        <v>69037.2596144365</v>
      </c>
      <c r="J22" s="58" t="n">
        <v>40697.6454819454</v>
      </c>
      <c r="K22" s="58" t="n">
        <v>22101.9586564042</v>
      </c>
      <c r="L22" s="58" t="n">
        <v>64038.8853557751</v>
      </c>
      <c r="M22" s="58" t="n">
        <v>27457.8330191965</v>
      </c>
      <c r="N22" s="58" t="n">
        <v>31971.3074219984</v>
      </c>
      <c r="O22" s="58" t="n">
        <v>29327.8745203723</v>
      </c>
      <c r="P22" s="58" t="n">
        <v>19220.9703231896</v>
      </c>
      <c r="Q22" s="58" t="n">
        <v>39121.4268550099</v>
      </c>
      <c r="R22" s="58" t="n">
        <v>44844.8746442076</v>
      </c>
      <c r="S22" s="58" t="n">
        <v>61423.1084384997</v>
      </c>
      <c r="T22" s="58" t="n">
        <v>101104.459540929</v>
      </c>
      <c r="U22" s="58" t="n">
        <v>23670.3380955454</v>
      </c>
      <c r="V22" s="58" t="n">
        <v>53486.2128839895</v>
      </c>
      <c r="W22" s="58" t="n">
        <v>44197.2639828677</v>
      </c>
      <c r="X22" s="59" t="n">
        <f aca="false">SUM(C22:W22)</f>
        <v>1591880.27712739</v>
      </c>
      <c r="Y22" s="68"/>
      <c r="Z22" s="50"/>
      <c r="AA22" s="55"/>
      <c r="AB22" s="48"/>
      <c r="AC22" s="55"/>
      <c r="AF22" s="50"/>
      <c r="AG22" s="50"/>
      <c r="AH22" s="48"/>
      <c r="AI22" s="55"/>
      <c r="AJ22" s="50"/>
      <c r="AK22" s="50"/>
      <c r="AM22" s="50"/>
    </row>
    <row r="23" customFormat="false" ht="15.95" hidden="false" customHeight="true" outlineLevel="0" collapsed="false">
      <c r="A23" s="56" t="n">
        <v>7.3</v>
      </c>
      <c r="B23" s="22" t="s">
        <v>44</v>
      </c>
      <c r="C23" s="58" t="n">
        <v>9754.70822286782</v>
      </c>
      <c r="D23" s="58" t="n">
        <v>3605.46571402342</v>
      </c>
      <c r="E23" s="58" t="n">
        <v>39196.5543312998</v>
      </c>
      <c r="F23" s="58" t="n">
        <v>1601.30850097454</v>
      </c>
      <c r="G23" s="58" t="n">
        <v>31359.4624614508</v>
      </c>
      <c r="H23" s="58" t="n">
        <v>5600.7469414282</v>
      </c>
      <c r="I23" s="58" t="n">
        <v>6636.81653843062</v>
      </c>
      <c r="J23" s="58" t="n">
        <v>3389.41615436813</v>
      </c>
      <c r="K23" s="58" t="n">
        <v>1556.92857275403</v>
      </c>
      <c r="L23" s="58" t="n">
        <v>5871.06104968039</v>
      </c>
      <c r="M23" s="58" t="n">
        <v>2021.90918433709</v>
      </c>
      <c r="N23" s="58" t="n">
        <v>2760.02808142273</v>
      </c>
      <c r="O23" s="58" t="n">
        <v>2838.7015905409</v>
      </c>
      <c r="P23" s="58" t="n">
        <v>1506.0933822469</v>
      </c>
      <c r="Q23" s="58" t="n">
        <v>4119.46597359549</v>
      </c>
      <c r="R23" s="58" t="n">
        <v>4083.76030407263</v>
      </c>
      <c r="S23" s="58" t="n">
        <v>5844.836546641</v>
      </c>
      <c r="T23" s="58" t="n">
        <v>9744.82360249143</v>
      </c>
      <c r="U23" s="58" t="n">
        <v>1623.49846508479</v>
      </c>
      <c r="V23" s="58" t="n">
        <v>4611.88144989668</v>
      </c>
      <c r="W23" s="58" t="n">
        <v>3894.13697440318</v>
      </c>
      <c r="X23" s="59" t="n">
        <f aca="false">SUM(C23:W23)</f>
        <v>151621.604042011</v>
      </c>
      <c r="Y23" s="68"/>
      <c r="Z23" s="50"/>
      <c r="AA23" s="55"/>
      <c r="AB23" s="48"/>
      <c r="AC23" s="55"/>
      <c r="AF23" s="50"/>
      <c r="AG23" s="50"/>
      <c r="AH23" s="48"/>
      <c r="AI23" s="55"/>
      <c r="AJ23" s="50"/>
      <c r="AK23" s="50"/>
      <c r="AM23" s="50"/>
    </row>
    <row r="24" customFormat="false" ht="15.95" hidden="false" customHeight="true" outlineLevel="0" collapsed="false">
      <c r="A24" s="56" t="n">
        <v>7.4</v>
      </c>
      <c r="B24" s="22" t="s">
        <v>45</v>
      </c>
      <c r="C24" s="58" t="n">
        <v>667.301604327999</v>
      </c>
      <c r="D24" s="58" t="n">
        <v>423.928079820205</v>
      </c>
      <c r="E24" s="58" t="n">
        <v>178.57315639277</v>
      </c>
      <c r="F24" s="58" t="n">
        <v>1134.7452953733</v>
      </c>
      <c r="G24" s="58" t="n">
        <v>351.023892025522</v>
      </c>
      <c r="H24" s="58" t="n">
        <v>1372.47030721603</v>
      </c>
      <c r="I24" s="58" t="n">
        <v>152.051510324402</v>
      </c>
      <c r="J24" s="58" t="n">
        <v>1406.88231620602</v>
      </c>
      <c r="K24" s="58" t="n">
        <v>1921.64615017696</v>
      </c>
      <c r="L24" s="58" t="n">
        <v>1887.54183584976</v>
      </c>
      <c r="M24" s="58" t="n">
        <v>1069.71704007221</v>
      </c>
      <c r="N24" s="58" t="n">
        <v>204.93066643596</v>
      </c>
      <c r="O24" s="58" t="n">
        <v>238.393898569154</v>
      </c>
      <c r="P24" s="58" t="n">
        <v>738.791006191821</v>
      </c>
      <c r="Q24" s="58" t="n">
        <v>0</v>
      </c>
      <c r="R24" s="58" t="n">
        <v>571.070265601052</v>
      </c>
      <c r="S24" s="58" t="n">
        <v>239.412909725468</v>
      </c>
      <c r="T24" s="58" t="n">
        <v>288.654178783306</v>
      </c>
      <c r="U24" s="58" t="n">
        <v>1170.74528019256</v>
      </c>
      <c r="V24" s="58" t="n">
        <v>805.640904783875</v>
      </c>
      <c r="W24" s="58" t="n">
        <v>714.479701931618</v>
      </c>
      <c r="X24" s="59" t="n">
        <f aca="false">SUM(C24:W24)</f>
        <v>15538</v>
      </c>
      <c r="Y24" s="68"/>
      <c r="Z24" s="50"/>
      <c r="AA24" s="55"/>
      <c r="AB24" s="48"/>
      <c r="AC24" s="55"/>
      <c r="AF24" s="50"/>
      <c r="AG24" s="50"/>
      <c r="AH24" s="48"/>
      <c r="AI24" s="55"/>
      <c r="AJ24" s="50"/>
      <c r="AK24" s="50"/>
      <c r="AM24" s="50"/>
    </row>
    <row r="25" s="4" customFormat="true" ht="15.95" hidden="false" customHeight="true" outlineLevel="0" collapsed="false">
      <c r="A25" s="17" t="n">
        <v>7.5</v>
      </c>
      <c r="B25" s="22" t="s">
        <v>46</v>
      </c>
      <c r="C25" s="18" t="n">
        <v>25960.3486548809</v>
      </c>
      <c r="D25" s="18" t="n">
        <v>7625.39707916987</v>
      </c>
      <c r="E25" s="18" t="n">
        <v>8633.21229823213</v>
      </c>
      <c r="F25" s="18" t="n">
        <v>20739.1372790162</v>
      </c>
      <c r="G25" s="18" t="n">
        <v>292229.986471945</v>
      </c>
      <c r="H25" s="18" t="n">
        <v>22997.6147578786</v>
      </c>
      <c r="I25" s="18" t="n">
        <v>5403.34665641814</v>
      </c>
      <c r="J25" s="18" t="n">
        <v>5852.61368178325</v>
      </c>
      <c r="K25" s="18" t="n">
        <v>6046.89131437356</v>
      </c>
      <c r="L25" s="18" t="n">
        <v>18857.0727132975</v>
      </c>
      <c r="M25" s="18" t="n">
        <v>9264.61460415066</v>
      </c>
      <c r="N25" s="18" t="n">
        <v>9264.61460415065</v>
      </c>
      <c r="O25" s="18" t="n">
        <v>3970.54911606457</v>
      </c>
      <c r="P25" s="18" t="n">
        <v>4006.97617217525</v>
      </c>
      <c r="Q25" s="18" t="n">
        <v>9021.76756341276</v>
      </c>
      <c r="R25" s="18" t="n">
        <v>20338.4396617986</v>
      </c>
      <c r="S25" s="18" t="n">
        <v>16865.7269792467</v>
      </c>
      <c r="T25" s="18" t="n">
        <v>19136.346810146</v>
      </c>
      <c r="U25" s="18" t="n">
        <v>10879.5474250577</v>
      </c>
      <c r="V25" s="18" t="n">
        <v>24393.9852421214</v>
      </c>
      <c r="W25" s="18" t="n">
        <v>11413.810914681</v>
      </c>
      <c r="X25" s="59" t="n">
        <f aca="false">SUM(C25:W25)</f>
        <v>552902</v>
      </c>
      <c r="Y25" s="68"/>
      <c r="Z25" s="50"/>
      <c r="AA25" s="14"/>
      <c r="AB25" s="6"/>
      <c r="AC25" s="14"/>
      <c r="AF25" s="27"/>
      <c r="AG25" s="27"/>
      <c r="AH25" s="6"/>
      <c r="AI25" s="14"/>
      <c r="AJ25" s="27"/>
      <c r="AK25" s="27"/>
      <c r="AM25" s="27"/>
    </row>
    <row r="26" customFormat="false" ht="15.95" hidden="false" customHeight="true" outlineLevel="0" collapsed="false">
      <c r="A26" s="52" t="n">
        <v>8</v>
      </c>
      <c r="B26" s="22" t="s">
        <v>47</v>
      </c>
      <c r="C26" s="58" t="n">
        <v>87196.1778153539</v>
      </c>
      <c r="D26" s="58" t="n">
        <v>41480.4980548428</v>
      </c>
      <c r="E26" s="58" t="n">
        <v>210002.163361673</v>
      </c>
      <c r="F26" s="58" t="n">
        <v>21975.8079398676</v>
      </c>
      <c r="G26" s="58" t="n">
        <v>644433.247328611</v>
      </c>
      <c r="H26" s="58" t="n">
        <v>66191.6763037677</v>
      </c>
      <c r="I26" s="58" t="n">
        <v>41716.1827028817</v>
      </c>
      <c r="J26" s="58" t="n">
        <v>27539.3940253915</v>
      </c>
      <c r="K26" s="58" t="n">
        <v>22297.1960962843</v>
      </c>
      <c r="L26" s="58" t="n">
        <v>69419.8417859972</v>
      </c>
      <c r="M26" s="58" t="n">
        <v>47065.5100174611</v>
      </c>
      <c r="N26" s="58" t="n">
        <v>25103.9859956564</v>
      </c>
      <c r="O26" s="58" t="n">
        <v>10877.2036049459</v>
      </c>
      <c r="P26" s="58" t="n">
        <v>21090.205019964</v>
      </c>
      <c r="Q26" s="58" t="n">
        <v>120427.713188836</v>
      </c>
      <c r="R26" s="58" t="n">
        <v>56657.1609967403</v>
      </c>
      <c r="S26" s="58" t="n">
        <v>47993.9646915536</v>
      </c>
      <c r="T26" s="58" t="n">
        <v>82496.7687726393</v>
      </c>
      <c r="U26" s="58" t="n">
        <v>33117.2640289783</v>
      </c>
      <c r="V26" s="58" t="n">
        <v>77804.5016889562</v>
      </c>
      <c r="W26" s="58" t="n">
        <v>57078.5365795977</v>
      </c>
      <c r="X26" s="59" t="n">
        <f aca="false">SUM(C26:W26)</f>
        <v>1811965</v>
      </c>
      <c r="Y26" s="68"/>
      <c r="Z26" s="50"/>
      <c r="AF26" s="50"/>
      <c r="AG26" s="50"/>
      <c r="AJ26" s="50"/>
      <c r="AK26" s="50"/>
      <c r="AM26" s="50"/>
    </row>
    <row r="27" customFormat="false" ht="15.95" hidden="false" customHeight="true" outlineLevel="0" collapsed="false">
      <c r="A27" s="52" t="n">
        <v>9</v>
      </c>
      <c r="B27" s="22" t="s">
        <v>62</v>
      </c>
      <c r="C27" s="58" t="n">
        <v>355224.133672043</v>
      </c>
      <c r="D27" s="58" t="n">
        <v>374260.476164403</v>
      </c>
      <c r="E27" s="58" t="n">
        <v>467065.781734136</v>
      </c>
      <c r="F27" s="58" t="n">
        <v>277018.668452059</v>
      </c>
      <c r="G27" s="58" t="n">
        <v>1889086.69248143</v>
      </c>
      <c r="H27" s="58" t="n">
        <v>532085.431569915</v>
      </c>
      <c r="I27" s="58" t="n">
        <v>253478.596786599</v>
      </c>
      <c r="J27" s="58" t="n">
        <v>262246.490831626</v>
      </c>
      <c r="K27" s="58" t="n">
        <v>258704.340299494</v>
      </c>
      <c r="L27" s="58" t="n">
        <v>377171.634221748</v>
      </c>
      <c r="M27" s="58" t="n">
        <v>369324.545598581</v>
      </c>
      <c r="N27" s="58" t="n">
        <v>192643.518011747</v>
      </c>
      <c r="O27" s="58" t="n">
        <v>149522.973493547</v>
      </c>
      <c r="P27" s="58" t="n">
        <v>159773.738500293</v>
      </c>
      <c r="Q27" s="58" t="n">
        <v>196496.044392734</v>
      </c>
      <c r="R27" s="58" t="n">
        <v>322186.785265204</v>
      </c>
      <c r="S27" s="58" t="n">
        <v>225102.181011425</v>
      </c>
      <c r="T27" s="58" t="n">
        <v>313033.503925779</v>
      </c>
      <c r="U27" s="58" t="n">
        <v>348213.204904538</v>
      </c>
      <c r="V27" s="58" t="n">
        <v>335456.977420332</v>
      </c>
      <c r="W27" s="58" t="n">
        <v>297440.281262365</v>
      </c>
      <c r="X27" s="59" t="n">
        <f aca="false">SUM(C27:W27)</f>
        <v>7955536</v>
      </c>
      <c r="Y27" s="68"/>
      <c r="Z27" s="50"/>
      <c r="AF27" s="50"/>
      <c r="AG27" s="50"/>
      <c r="AJ27" s="50"/>
      <c r="AK27" s="50"/>
      <c r="AM27" s="50"/>
    </row>
    <row r="28" customFormat="false" ht="15.95" hidden="false" customHeight="true" outlineLevel="0" collapsed="false">
      <c r="A28" s="52"/>
      <c r="B28" s="22" t="s">
        <v>63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59"/>
      <c r="Y28" s="68"/>
      <c r="Z28" s="50"/>
      <c r="AF28" s="50"/>
      <c r="AG28" s="50"/>
      <c r="AJ28" s="50"/>
      <c r="AK28" s="50"/>
      <c r="AM28" s="50"/>
    </row>
    <row r="29" customFormat="false" ht="15.95" hidden="false" customHeight="true" outlineLevel="0" collapsed="false">
      <c r="A29" s="52" t="n">
        <v>10</v>
      </c>
      <c r="B29" s="22" t="s">
        <v>50</v>
      </c>
      <c r="C29" s="58" t="n">
        <v>73902.2845428797</v>
      </c>
      <c r="D29" s="58" t="n">
        <v>57155.3099115081</v>
      </c>
      <c r="E29" s="58" t="n">
        <v>49423.7177213341</v>
      </c>
      <c r="F29" s="58" t="n">
        <v>35861.5209259999</v>
      </c>
      <c r="G29" s="58" t="n">
        <v>90506.9237555797</v>
      </c>
      <c r="H29" s="58" t="n">
        <v>81041.2689446865</v>
      </c>
      <c r="I29" s="58" t="n">
        <v>45361.5106901611</v>
      </c>
      <c r="J29" s="58" t="n">
        <v>44067.0015935159</v>
      </c>
      <c r="K29" s="58" t="n">
        <v>36792.0129082628</v>
      </c>
      <c r="L29" s="58" t="n">
        <v>79566.6059571172</v>
      </c>
      <c r="M29" s="58" t="n">
        <v>40089.0312559243</v>
      </c>
      <c r="N29" s="58" t="n">
        <v>33094.2676658661</v>
      </c>
      <c r="O29" s="58" t="n">
        <v>23967.3370143165</v>
      </c>
      <c r="P29" s="58" t="n">
        <v>36680.6346781069</v>
      </c>
      <c r="Q29" s="58" t="n">
        <v>94468.4598782878</v>
      </c>
      <c r="R29" s="58" t="n">
        <v>38851.900378926</v>
      </c>
      <c r="S29" s="58" t="n">
        <v>34877.9726663925</v>
      </c>
      <c r="T29" s="58" t="n">
        <v>64267.9006955049</v>
      </c>
      <c r="U29" s="58" t="n">
        <v>49032.828063248</v>
      </c>
      <c r="V29" s="58" t="n">
        <v>58254.685607943</v>
      </c>
      <c r="W29" s="58" t="n">
        <v>35161.8251444389</v>
      </c>
      <c r="X29" s="59" t="n">
        <f aca="false">SUM(C29:W29)</f>
        <v>1102425</v>
      </c>
      <c r="Y29" s="68"/>
      <c r="Z29" s="50"/>
      <c r="AA29" s="55"/>
      <c r="AB29" s="55"/>
      <c r="AC29" s="55"/>
      <c r="AF29" s="50"/>
      <c r="AG29" s="50"/>
      <c r="AJ29" s="50"/>
      <c r="AK29" s="50"/>
      <c r="AM29" s="50"/>
    </row>
    <row r="30" customFormat="false" ht="15.95" hidden="false" customHeight="true" outlineLevel="0" collapsed="false">
      <c r="A30" s="52" t="n">
        <v>11</v>
      </c>
      <c r="B30" s="22" t="s">
        <v>51</v>
      </c>
      <c r="C30" s="58" t="n">
        <v>95283.908377396</v>
      </c>
      <c r="D30" s="58" t="n">
        <v>141265.840444911</v>
      </c>
      <c r="E30" s="58" t="n">
        <v>91334.4499016954</v>
      </c>
      <c r="F30" s="58" t="n">
        <v>82543.0484701686</v>
      </c>
      <c r="G30" s="58" t="n">
        <v>166376.454842198</v>
      </c>
      <c r="H30" s="58" t="n">
        <v>156234.545400602</v>
      </c>
      <c r="I30" s="58" t="n">
        <v>99897.6232628977</v>
      </c>
      <c r="J30" s="58" t="n">
        <v>110384.689471687</v>
      </c>
      <c r="K30" s="58" t="n">
        <v>87557.1094447739</v>
      </c>
      <c r="L30" s="58" t="n">
        <v>127462.772767781</v>
      </c>
      <c r="M30" s="58" t="n">
        <v>107070.152444954</v>
      </c>
      <c r="N30" s="58" t="n">
        <v>101429.896095135</v>
      </c>
      <c r="O30" s="58" t="n">
        <v>75772.2109862853</v>
      </c>
      <c r="P30" s="58" t="n">
        <v>71398.9055184808</v>
      </c>
      <c r="Q30" s="58" t="n">
        <v>75830.8605237515</v>
      </c>
      <c r="R30" s="58" t="n">
        <v>93280.7166731462</v>
      </c>
      <c r="S30" s="58" t="n">
        <v>90875.3587080858</v>
      </c>
      <c r="T30" s="58" t="n">
        <v>96073.1452490717</v>
      </c>
      <c r="U30" s="58" t="n">
        <v>123251.437688983</v>
      </c>
      <c r="V30" s="58" t="n">
        <v>147768.803823743</v>
      </c>
      <c r="W30" s="58" t="n">
        <v>104048.069904253</v>
      </c>
      <c r="X30" s="59" t="n">
        <f aca="false">SUM(C30:W30)</f>
        <v>2245140</v>
      </c>
      <c r="Y30" s="68"/>
      <c r="Z30" s="50"/>
      <c r="AF30" s="50"/>
      <c r="AG30" s="50"/>
      <c r="AJ30" s="50"/>
      <c r="AK30" s="50"/>
      <c r="AM30" s="50"/>
    </row>
    <row r="31" customFormat="false" ht="15.95" hidden="false" customHeight="true" outlineLevel="0" collapsed="false">
      <c r="A31" s="60"/>
      <c r="B31" s="12" t="s">
        <v>52</v>
      </c>
      <c r="C31" s="61" t="n">
        <f aca="false">C16+C19+C26+C27+C29+C30</f>
        <v>1226356.0427219</v>
      </c>
      <c r="D31" s="61" t="n">
        <f aca="false">D16+D19+D26+D27+D29+D30</f>
        <v>743171.991919322</v>
      </c>
      <c r="E31" s="61" t="n">
        <f aca="false">E16+E19+E26+E27+E29+E30</f>
        <v>2222643.57233816</v>
      </c>
      <c r="F31" s="61" t="n">
        <f aca="false">F16+F19+F26+F27+F29+F30</f>
        <v>512924.009917756</v>
      </c>
      <c r="G31" s="61" t="n">
        <f aca="false">G16+G19+G26+G27+G29+G30</f>
        <v>4801007.75351653</v>
      </c>
      <c r="H31" s="61" t="n">
        <f aca="false">H16+H19+H26+H27+H29+H30</f>
        <v>1053284.80647151</v>
      </c>
      <c r="I31" s="61" t="n">
        <f aca="false">I16+I19+I26+I27+I29+I30</f>
        <v>647317.141731144</v>
      </c>
      <c r="J31" s="61" t="n">
        <f aca="false">J16+J19+J26+J27+J29+J30</f>
        <v>564260.159935588</v>
      </c>
      <c r="K31" s="61" t="n">
        <f aca="false">K16+K19+K26+K27+K29+K30</f>
        <v>487134.014844405</v>
      </c>
      <c r="L31" s="61" t="n">
        <f aca="false">L16+L19+L26+L27+L29+L30</f>
        <v>1017766.52705897</v>
      </c>
      <c r="M31" s="61" t="n">
        <f aca="false">M16+M19+M26+M27+M29+M30</f>
        <v>666485.5171888</v>
      </c>
      <c r="N31" s="61" t="n">
        <f aca="false">N16+N19+N26+N27+N29+N30</f>
        <v>422393.20165782</v>
      </c>
      <c r="O31" s="61" t="n">
        <f aca="false">O16+O19+O26+O27+O29+O30</f>
        <v>330049.479213552</v>
      </c>
      <c r="P31" s="61" t="n">
        <f aca="false">P16+P19+P26+P27+P29+P30</f>
        <v>392138.391076295</v>
      </c>
      <c r="Q31" s="61" t="n">
        <f aca="false">Q16+Q19+Q26+Q27+Q29+Q30</f>
        <v>686318.480846858</v>
      </c>
      <c r="R31" s="61" t="n">
        <f aca="false">R16+R19+R26+R27+R29+R30</f>
        <v>1498912.93356065</v>
      </c>
      <c r="S31" s="61" t="n">
        <f aca="false">S16+S19+S26+S27+S29+S30</f>
        <v>679626.482700419</v>
      </c>
      <c r="T31" s="61" t="n">
        <f aca="false">T16+T19+T26+T27+T29+T30</f>
        <v>812314.683312331</v>
      </c>
      <c r="U31" s="61" t="n">
        <f aca="false">U16+U19+U26+U27+U29+U30</f>
        <v>657881.950587218</v>
      </c>
      <c r="V31" s="61" t="n">
        <f aca="false">V16+V19+V26+V27+V29+V30</f>
        <v>1018610.1030505</v>
      </c>
      <c r="W31" s="61" t="n">
        <f aca="false">W16+W19+W26+W27+W29+W30</f>
        <v>816026.637519678</v>
      </c>
      <c r="X31" s="54" t="n">
        <f aca="false">SUM(C31:W31)</f>
        <v>21256623.8811694</v>
      </c>
      <c r="Y31" s="68"/>
      <c r="Z31" s="50"/>
      <c r="AA31" s="48"/>
      <c r="AB31" s="48"/>
      <c r="AC31" s="48"/>
      <c r="AD31" s="48"/>
      <c r="AF31" s="50"/>
      <c r="AG31" s="50"/>
      <c r="AH31" s="48"/>
      <c r="AI31" s="48"/>
      <c r="AJ31" s="50"/>
      <c r="AK31" s="50"/>
      <c r="AL31" s="48"/>
      <c r="AM31" s="50"/>
      <c r="AN31" s="48"/>
      <c r="AO31" s="48"/>
      <c r="AP31" s="48"/>
      <c r="AQ31" s="48"/>
    </row>
    <row r="32" customFormat="false" ht="15.95" hidden="false" customHeight="true" outlineLevel="0" collapsed="false">
      <c r="A32" s="60" t="n">
        <v>12</v>
      </c>
      <c r="B32" s="12" t="s">
        <v>53</v>
      </c>
      <c r="C32" s="61" t="n">
        <f aca="false">C11+C15+C31</f>
        <v>1931944.22518861</v>
      </c>
      <c r="D32" s="61" t="n">
        <f aca="false">D11+D15+D31</f>
        <v>1772298.86107175</v>
      </c>
      <c r="E32" s="61" t="n">
        <f aca="false">E11+E15+E31</f>
        <v>5103596.88196708</v>
      </c>
      <c r="F32" s="61" t="n">
        <f aca="false">F11+F15+F31</f>
        <v>1213967.04182492</v>
      </c>
      <c r="G32" s="61" t="n">
        <f aca="false">G11+G15+G31</f>
        <v>8379805.83225626</v>
      </c>
      <c r="H32" s="61" t="n">
        <f aca="false">H11+H15+H31</f>
        <v>2158034.8500066</v>
      </c>
      <c r="I32" s="61" t="n">
        <f aca="false">I11+I15+I31</f>
        <v>1414407.2608304</v>
      </c>
      <c r="J32" s="61" t="n">
        <f aca="false">J11+J15+J31</f>
        <v>1600646.443497</v>
      </c>
      <c r="K32" s="61" t="n">
        <f aca="false">K11+K15+K31</f>
        <v>1448959.53492221</v>
      </c>
      <c r="L32" s="61" t="n">
        <f aca="false">L11+L15+L31</f>
        <v>2209742.13729157</v>
      </c>
      <c r="M32" s="61" t="n">
        <f aca="false">M11+M15+M31</f>
        <v>1565480.71618602</v>
      </c>
      <c r="N32" s="61" t="n">
        <f aca="false">N11+N15+N31</f>
        <v>987470.191589796</v>
      </c>
      <c r="O32" s="61" t="n">
        <f aca="false">O11+O15+O31</f>
        <v>732706.079614537</v>
      </c>
      <c r="P32" s="61" t="n">
        <f aca="false">P11+P15+P31</f>
        <v>844212.622456428</v>
      </c>
      <c r="Q32" s="61" t="n">
        <f aca="false">Q11+Q15+Q31</f>
        <v>1119612.56007459</v>
      </c>
      <c r="R32" s="61" t="n">
        <f aca="false">R11+R15+R31</f>
        <v>2710705.98000794</v>
      </c>
      <c r="S32" s="61" t="n">
        <f aca="false">S11+S15+S31</f>
        <v>1502090.78526623</v>
      </c>
      <c r="T32" s="61" t="n">
        <f aca="false">T11+T15+T31</f>
        <v>1490329.5519612</v>
      </c>
      <c r="U32" s="61" t="n">
        <f aca="false">U11+U15+U31</f>
        <v>1636168.47590607</v>
      </c>
      <c r="V32" s="61" t="n">
        <f aca="false">V11+V15+V31</f>
        <v>2255702.42072636</v>
      </c>
      <c r="W32" s="61" t="n">
        <f aca="false">W11+W15+W31</f>
        <v>1834707.39731981</v>
      </c>
      <c r="X32" s="54" t="n">
        <f aca="false">SUM(C32:W32)</f>
        <v>43912589.8499654</v>
      </c>
      <c r="Y32" s="68"/>
      <c r="Z32" s="50"/>
      <c r="AA32" s="48"/>
      <c r="AB32" s="48"/>
      <c r="AC32" s="48"/>
      <c r="AD32" s="48"/>
      <c r="AF32" s="50"/>
      <c r="AG32" s="50"/>
      <c r="AH32" s="48"/>
      <c r="AI32" s="48"/>
      <c r="AJ32" s="50"/>
      <c r="AK32" s="50"/>
      <c r="AL32" s="48"/>
      <c r="AM32" s="50"/>
      <c r="AN32" s="48"/>
      <c r="AO32" s="48"/>
      <c r="AP32" s="48"/>
      <c r="AQ32" s="48"/>
    </row>
    <row r="33" customFormat="false" ht="15.95" hidden="false" customHeight="true" outlineLevel="0" collapsed="false">
      <c r="A33" s="52" t="n">
        <v>13</v>
      </c>
      <c r="B33" s="22" t="s">
        <v>54</v>
      </c>
      <c r="C33" s="58" t="n">
        <f aca="false">C32/$X$32*$X$33</f>
        <v>237165.889719728</v>
      </c>
      <c r="D33" s="58" t="n">
        <f aca="false">D32/$X$32*$X$33</f>
        <v>217567.790392244</v>
      </c>
      <c r="E33" s="58" t="n">
        <f aca="false">E32/$X$32*$X$33</f>
        <v>626518.653852123</v>
      </c>
      <c r="F33" s="58" t="n">
        <f aca="false">F32/$X$32*$X$33</f>
        <v>149026.855853835</v>
      </c>
      <c r="G33" s="58" t="n">
        <f aca="false">G32/$X$32*$X$33</f>
        <v>1028706.7711241</v>
      </c>
      <c r="H33" s="58" t="n">
        <f aca="false">H32/$X$32*$X$33</f>
        <v>264920.823580208</v>
      </c>
      <c r="I33" s="58" t="n">
        <f aca="false">I32/$X$32*$X$33</f>
        <v>173632.940365106</v>
      </c>
      <c r="J33" s="58" t="n">
        <f aca="false">J32/$X$32*$X$33</f>
        <v>196495.702592876</v>
      </c>
      <c r="K33" s="58" t="n">
        <f aca="false">K32/$X$32*$X$33</f>
        <v>177874.584984025</v>
      </c>
      <c r="L33" s="58" t="n">
        <f aca="false">L32/$X$32*$X$33</f>
        <v>271268.421318304</v>
      </c>
      <c r="M33" s="58" t="n">
        <f aca="false">M32/$X$32*$X$33</f>
        <v>192178.750324475</v>
      </c>
      <c r="N33" s="58" t="n">
        <f aca="false">N32/$X$32*$X$33</f>
        <v>121222.053673542</v>
      </c>
      <c r="O33" s="58" t="n">
        <f aca="false">O32/$X$32*$X$33</f>
        <v>89947.1563460225</v>
      </c>
      <c r="P33" s="58" t="n">
        <f aca="false">P32/$X$32*$X$33</f>
        <v>103635.72359236</v>
      </c>
      <c r="Q33" s="58" t="n">
        <f aca="false">Q32/$X$32*$X$33</f>
        <v>137443.879326044</v>
      </c>
      <c r="R33" s="58" t="n">
        <f aca="false">R32/$X$32*$X$33</f>
        <v>332766.850686078</v>
      </c>
      <c r="S33" s="58" t="n">
        <f aca="false">S32/$X$32*$X$33</f>
        <v>184396.988734337</v>
      </c>
      <c r="T33" s="58" t="n">
        <f aca="false">T32/$X$32*$X$33</f>
        <v>182953.177197429</v>
      </c>
      <c r="U33" s="58" t="n">
        <f aca="false">U32/$X$32*$X$33</f>
        <v>200856.394951955</v>
      </c>
      <c r="V33" s="58" t="n">
        <f aca="false">V32/$X$32*$X$33</f>
        <v>276910.515624374</v>
      </c>
      <c r="W33" s="58" t="n">
        <f aca="false">W32/$X$32*$X$33</f>
        <v>225229.075760838</v>
      </c>
      <c r="X33" s="58" t="n">
        <v>5390719</v>
      </c>
      <c r="Y33" s="68"/>
      <c r="Z33" s="50"/>
      <c r="AA33" s="70"/>
      <c r="AF33" s="50"/>
      <c r="AG33" s="50"/>
      <c r="AJ33" s="50"/>
      <c r="AK33" s="50"/>
      <c r="AM33" s="50"/>
    </row>
    <row r="34" customFormat="false" ht="15.95" hidden="false" customHeight="true" outlineLevel="0" collapsed="false">
      <c r="A34" s="52" t="n">
        <v>14</v>
      </c>
      <c r="B34" s="22" t="s">
        <v>55</v>
      </c>
      <c r="C34" s="58" t="n">
        <f aca="false">C32/$X$32*$X$34</f>
        <v>31715.84898744</v>
      </c>
      <c r="D34" s="58" t="n">
        <f aca="false">D32/$X$32*$X$34</f>
        <v>29095.0237100535</v>
      </c>
      <c r="E34" s="58" t="n">
        <f aca="false">E32/$X$32*$X$34</f>
        <v>83783.4270217791</v>
      </c>
      <c r="F34" s="58" t="n">
        <f aca="false">F32/$X$32*$X$34</f>
        <v>19929.1443677622</v>
      </c>
      <c r="G34" s="58" t="n">
        <f aca="false">G32/$X$32*$X$34</f>
        <v>137567.458136097</v>
      </c>
      <c r="H34" s="58" t="n">
        <f aca="false">H32/$X$32*$X$34</f>
        <v>35427.4758660593</v>
      </c>
      <c r="I34" s="58" t="n">
        <f aca="false">I32/$X$32*$X$34</f>
        <v>23219.6802093788</v>
      </c>
      <c r="J34" s="58" t="n">
        <f aca="false">J32/$X$32*$X$34</f>
        <v>26277.0841012648</v>
      </c>
      <c r="K34" s="58" t="n">
        <f aca="false">K32/$X$32*$X$34</f>
        <v>23786.9091660851</v>
      </c>
      <c r="L34" s="58" t="n">
        <f aca="false">L32/$X$32*$X$34</f>
        <v>36276.3308659598</v>
      </c>
      <c r="M34" s="58" t="n">
        <f aca="false">M32/$X$32*$X$34</f>
        <v>25699.784362283</v>
      </c>
      <c r="N34" s="58" t="n">
        <f aca="false">N32/$X$32*$X$34</f>
        <v>16210.8486713704</v>
      </c>
      <c r="O34" s="58" t="n">
        <f aca="false">O32/$X$32*$X$34</f>
        <v>12028.5022053187</v>
      </c>
      <c r="P34" s="58" t="n">
        <f aca="false">P32/$X$32*$X$34</f>
        <v>13859.0543650424</v>
      </c>
      <c r="Q34" s="58" t="n">
        <f aca="false">Q32/$X$32*$X$34</f>
        <v>18380.1697879244</v>
      </c>
      <c r="R34" s="58" t="n">
        <f aca="false">R32/$X$32*$X$34</f>
        <v>44500.4262495668</v>
      </c>
      <c r="S34" s="58" t="n">
        <f aca="false">S32/$X$32*$X$34</f>
        <v>24659.140719385</v>
      </c>
      <c r="T34" s="58" t="n">
        <f aca="false">T32/$X$32*$X$34</f>
        <v>24466.0619055429</v>
      </c>
      <c r="U34" s="58" t="n">
        <f aca="false">U32/$X$32*$X$34</f>
        <v>26860.2331388633</v>
      </c>
      <c r="V34" s="58" t="n">
        <f aca="false">V32/$X$32*$X$34</f>
        <v>37030.8399194991</v>
      </c>
      <c r="W34" s="58" t="n">
        <f aca="false">W32/$X$32*$X$34</f>
        <v>30119.5562433245</v>
      </c>
      <c r="X34" s="58" t="n">
        <v>720893</v>
      </c>
      <c r="Y34" s="68"/>
      <c r="Z34" s="50"/>
      <c r="AA34" s="70"/>
      <c r="AF34" s="50"/>
      <c r="AG34" s="50"/>
      <c r="AJ34" s="50"/>
      <c r="AK34" s="50"/>
      <c r="AM34" s="50"/>
    </row>
    <row r="35" customFormat="false" ht="15.95" hidden="false" customHeight="true" outlineLevel="0" collapsed="false">
      <c r="A35" s="60" t="n">
        <v>15</v>
      </c>
      <c r="B35" s="12" t="s">
        <v>56</v>
      </c>
      <c r="C35" s="61" t="n">
        <f aca="false">C32+C33-C34</f>
        <v>2137394.2659209</v>
      </c>
      <c r="D35" s="61" t="n">
        <f aca="false">D32+D33-D34</f>
        <v>1960771.62775394</v>
      </c>
      <c r="E35" s="61" t="n">
        <f aca="false">E32+E33-E34</f>
        <v>5646332.10879742</v>
      </c>
      <c r="F35" s="61" t="n">
        <f aca="false">F32+F33-F34</f>
        <v>1343064.75331099</v>
      </c>
      <c r="G35" s="61" t="n">
        <f aca="false">G32+G33-G34</f>
        <v>9270945.14524426</v>
      </c>
      <c r="H35" s="61" t="n">
        <f aca="false">H32+H33-H34</f>
        <v>2387528.19772075</v>
      </c>
      <c r="I35" s="61" t="n">
        <f aca="false">I32+I33-I34</f>
        <v>1564820.52098613</v>
      </c>
      <c r="J35" s="61" t="n">
        <f aca="false">J32+J33-J34</f>
        <v>1770865.06198862</v>
      </c>
      <c r="K35" s="61" t="n">
        <f aca="false">K32+K33-K34</f>
        <v>1603047.21074015</v>
      </c>
      <c r="L35" s="61" t="n">
        <f aca="false">L32+L33-L34</f>
        <v>2444734.22774391</v>
      </c>
      <c r="M35" s="61" t="n">
        <f aca="false">M32+M33-M34</f>
        <v>1731959.68214821</v>
      </c>
      <c r="N35" s="61" t="n">
        <f aca="false">N32+N33-N34</f>
        <v>1092481.39659197</v>
      </c>
      <c r="O35" s="61" t="n">
        <f aca="false">O32+O33-O34</f>
        <v>810624.733755241</v>
      </c>
      <c r="P35" s="61" t="n">
        <f aca="false">P32+P33-P34</f>
        <v>933989.291683745</v>
      </c>
      <c r="Q35" s="61" t="n">
        <f aca="false">Q32+Q33-Q34</f>
        <v>1238676.26961271</v>
      </c>
      <c r="R35" s="61" t="n">
        <f aca="false">R32+R33-R34</f>
        <v>2998972.40444445</v>
      </c>
      <c r="S35" s="61" t="n">
        <f aca="false">S32+S33-S34</f>
        <v>1661828.63328119</v>
      </c>
      <c r="T35" s="61" t="n">
        <f aca="false">T32+T33-T34</f>
        <v>1648816.66725309</v>
      </c>
      <c r="U35" s="61" t="n">
        <f aca="false">U32+U33-U34</f>
        <v>1810164.63771916</v>
      </c>
      <c r="V35" s="61" t="n">
        <f aca="false">V32+V33-V34</f>
        <v>2495582.09643123</v>
      </c>
      <c r="W35" s="61" t="n">
        <f aca="false">W32+W33-W34</f>
        <v>2029816.91683733</v>
      </c>
      <c r="X35" s="61" t="n">
        <f aca="false">SUM(C35:W35)</f>
        <v>48582415.8499654</v>
      </c>
      <c r="Y35" s="68"/>
      <c r="Z35" s="50"/>
      <c r="AA35" s="55"/>
      <c r="AB35" s="55"/>
      <c r="AC35" s="55"/>
      <c r="AF35" s="50"/>
      <c r="AG35" s="50"/>
      <c r="AJ35" s="50"/>
      <c r="AK35" s="50"/>
      <c r="AM35" s="50"/>
    </row>
    <row r="36" customFormat="false" ht="15.95" hidden="false" customHeight="true" outlineLevel="0" collapsed="false">
      <c r="A36" s="52" t="n">
        <v>16</v>
      </c>
      <c r="B36" s="22" t="s">
        <v>57</v>
      </c>
      <c r="C36" s="58" t="n">
        <v>1203.50392415238</v>
      </c>
      <c r="D36" s="58" t="n">
        <v>1743.30745895444</v>
      </c>
      <c r="E36" s="58" t="n">
        <v>1930.27054297697</v>
      </c>
      <c r="F36" s="58" t="n">
        <v>1004.75378658635</v>
      </c>
      <c r="G36" s="58" t="n">
        <v>1615.30097475246</v>
      </c>
      <c r="H36" s="58" t="n">
        <v>1860.08579071298</v>
      </c>
      <c r="I36" s="58" t="n">
        <v>1022.23971146122</v>
      </c>
      <c r="J36" s="58" t="n">
        <v>1423.0133978072</v>
      </c>
      <c r="K36" s="58" t="n">
        <v>1145.85818206461</v>
      </c>
      <c r="L36" s="58" t="n">
        <v>1605.58633502084</v>
      </c>
      <c r="M36" s="58" t="n">
        <v>1028.90599366616</v>
      </c>
      <c r="N36" s="58" t="n">
        <v>983.503812127285</v>
      </c>
      <c r="O36" s="58" t="n">
        <v>1161.81352854522</v>
      </c>
      <c r="P36" s="58" t="n">
        <v>1112.15772565701</v>
      </c>
      <c r="Q36" s="58" t="n">
        <v>598.678006025846</v>
      </c>
      <c r="R36" s="58" t="n">
        <v>1285.72531556563</v>
      </c>
      <c r="S36" s="58" t="n">
        <v>960.298750423151</v>
      </c>
      <c r="T36" s="58" t="n">
        <v>1131.88565456304</v>
      </c>
      <c r="U36" s="58" t="n">
        <v>1381.45526123898</v>
      </c>
      <c r="V36" s="58" t="n">
        <v>1546.57853815295</v>
      </c>
      <c r="W36" s="58" t="n">
        <v>1295.0773095453</v>
      </c>
      <c r="X36" s="58" t="n">
        <f aca="false">SUM(C36:W36)</f>
        <v>27040</v>
      </c>
      <c r="Y36" s="68"/>
      <c r="Z36" s="50"/>
      <c r="AB36" s="67"/>
      <c r="AC36" s="67"/>
      <c r="AF36" s="50"/>
      <c r="AG36" s="50"/>
      <c r="AJ36" s="50"/>
      <c r="AK36" s="50"/>
      <c r="AM36" s="50"/>
    </row>
    <row r="37" customFormat="false" ht="15.95" hidden="false" customHeight="true" outlineLevel="0" collapsed="false">
      <c r="A37" s="60" t="n">
        <v>17</v>
      </c>
      <c r="B37" s="12" t="s">
        <v>58</v>
      </c>
      <c r="C37" s="61" t="n">
        <f aca="false">C35/C36*100</f>
        <v>177597.615016191</v>
      </c>
      <c r="D37" s="61" t="n">
        <f aca="false">D35/D36*100</f>
        <v>112474.22924066</v>
      </c>
      <c r="E37" s="61" t="n">
        <f aca="false">E35/E36*100</f>
        <v>292515.06372207</v>
      </c>
      <c r="F37" s="61" t="n">
        <f aca="false">F35/F36*100</f>
        <v>133671.031773272</v>
      </c>
      <c r="G37" s="61" t="n">
        <f aca="false">G35/G36*100</f>
        <v>573945.369324439</v>
      </c>
      <c r="H37" s="61" t="n">
        <f aca="false">H35/H36*100</f>
        <v>128355.810771803</v>
      </c>
      <c r="I37" s="61" t="n">
        <f aca="false">I35/I36*100</f>
        <v>153077.649345996</v>
      </c>
      <c r="J37" s="61" t="n">
        <f aca="false">J35/J36*100</f>
        <v>124444.721653179</v>
      </c>
      <c r="K37" s="61" t="n">
        <f aca="false">K35/K36*100</f>
        <v>139899.268149552</v>
      </c>
      <c r="L37" s="61" t="n">
        <f aca="false">L35/L36*100</f>
        <v>152264.264737416</v>
      </c>
      <c r="M37" s="61" t="n">
        <f aca="false">M35/M36*100</f>
        <v>168330.216055692</v>
      </c>
      <c r="N37" s="61" t="n">
        <f aca="false">N35/N36*100</f>
        <v>111080.54520185</v>
      </c>
      <c r="O37" s="61" t="n">
        <f aca="false">O35/O36*100</f>
        <v>69772.361384901</v>
      </c>
      <c r="P37" s="61" t="n">
        <f aca="false">P35/P36*100</f>
        <v>83979.9310958334</v>
      </c>
      <c r="Q37" s="61" t="n">
        <f aca="false">Q35/Q36*100</f>
        <v>206901.91674742</v>
      </c>
      <c r="R37" s="61" t="n">
        <f aca="false">R35/R36*100</f>
        <v>233251.408223623</v>
      </c>
      <c r="S37" s="61" t="n">
        <f aca="false">S35/S36*100</f>
        <v>173053.295398844</v>
      </c>
      <c r="T37" s="61" t="n">
        <f aca="false">T35/T36*100</f>
        <v>145669.897008246</v>
      </c>
      <c r="U37" s="61" t="n">
        <f aca="false">U35/U36*100</f>
        <v>131033.171215091</v>
      </c>
      <c r="V37" s="61" t="n">
        <f aca="false">V35/V36*100</f>
        <v>161361.485037266</v>
      </c>
      <c r="W37" s="61" t="n">
        <f aca="false">W35/W36*100</f>
        <v>156733.262321613</v>
      </c>
      <c r="X37" s="61" t="n">
        <f aca="false">X35/X36*100</f>
        <v>179668.69766999</v>
      </c>
      <c r="Y37" s="68"/>
      <c r="Z37" s="50"/>
      <c r="AA37" s="55"/>
      <c r="AC37" s="55"/>
      <c r="AF37" s="50"/>
      <c r="AG37" s="50"/>
      <c r="AJ37" s="50"/>
      <c r="AK37" s="50"/>
      <c r="AM37" s="50"/>
    </row>
    <row r="38" customFormat="false" ht="15.95" hidden="false" customHeight="true" outlineLevel="0" collapsed="false">
      <c r="A38" s="60"/>
      <c r="B38" s="12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8"/>
      <c r="Z38" s="50"/>
      <c r="AA38" s="55"/>
      <c r="AC38" s="55"/>
      <c r="AF38" s="50"/>
      <c r="AG38" s="50"/>
      <c r="AJ38" s="50"/>
      <c r="AK38" s="50"/>
      <c r="AM38" s="50"/>
    </row>
    <row r="39" customFormat="false" ht="15.95" hidden="false" customHeight="true" outlineLevel="0" collapsed="false">
      <c r="A39" s="47" t="s">
        <v>85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68"/>
      <c r="Z39" s="50"/>
    </row>
    <row r="40" customFormat="false" ht="15.95" hidden="false" customHeight="true" outlineLevel="0" collapsed="false">
      <c r="A40" s="47" t="s">
        <v>71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68"/>
      <c r="Z40" s="50"/>
    </row>
    <row r="41" customFormat="false" ht="15.95" hidden="false" customHeight="true" outlineLevel="0" collapsed="false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49" t="s">
        <v>1</v>
      </c>
      <c r="Y41" s="68"/>
      <c r="Z41" s="50"/>
    </row>
    <row r="42" s="4" customFormat="true" ht="15.95" hidden="false" customHeight="true" outlineLevel="0" collapsed="false">
      <c r="A42" s="8" t="s">
        <v>2</v>
      </c>
      <c r="B42" s="12" t="s">
        <v>3</v>
      </c>
      <c r="C42" s="9" t="s">
        <v>4</v>
      </c>
      <c r="D42" s="9" t="s">
        <v>5</v>
      </c>
      <c r="E42" s="9" t="s">
        <v>6</v>
      </c>
      <c r="F42" s="9" t="s">
        <v>7</v>
      </c>
      <c r="G42" s="9" t="s">
        <v>8</v>
      </c>
      <c r="H42" s="9" t="s">
        <v>9</v>
      </c>
      <c r="I42" s="9" t="s">
        <v>10</v>
      </c>
      <c r="J42" s="9" t="s">
        <v>11</v>
      </c>
      <c r="K42" s="9" t="s">
        <v>12</v>
      </c>
      <c r="L42" s="9" t="s">
        <v>13</v>
      </c>
      <c r="M42" s="9" t="s">
        <v>14</v>
      </c>
      <c r="N42" s="9" t="s">
        <v>15</v>
      </c>
      <c r="O42" s="9" t="s">
        <v>16</v>
      </c>
      <c r="P42" s="9" t="s">
        <v>17</v>
      </c>
      <c r="Q42" s="9" t="s">
        <v>18</v>
      </c>
      <c r="R42" s="9" t="s">
        <v>19</v>
      </c>
      <c r="S42" s="9" t="s">
        <v>20</v>
      </c>
      <c r="T42" s="9" t="s">
        <v>21</v>
      </c>
      <c r="U42" s="9" t="s">
        <v>22</v>
      </c>
      <c r="V42" s="9" t="s">
        <v>23</v>
      </c>
      <c r="W42" s="9" t="s">
        <v>24</v>
      </c>
      <c r="X42" s="9" t="s">
        <v>25</v>
      </c>
      <c r="Y42" s="68"/>
      <c r="Z42" s="50"/>
    </row>
    <row r="43" customFormat="false" ht="15.95" hidden="false" customHeight="true" outlineLevel="0" collapsed="false">
      <c r="A43" s="52" t="n">
        <v>1</v>
      </c>
      <c r="B43" s="12" t="s">
        <v>26</v>
      </c>
      <c r="C43" s="54" t="n">
        <f aca="false">C44+C45+C46+C47</f>
        <v>287274.721220899</v>
      </c>
      <c r="D43" s="54" t="n">
        <f aca="false">D44+D45+D46+D47</f>
        <v>516435.139962098</v>
      </c>
      <c r="E43" s="54" t="n">
        <f aca="false">E44+E45+E46+E47</f>
        <v>119702.36480257</v>
      </c>
      <c r="F43" s="54" t="n">
        <f aca="false">F44+F45+F46+F47</f>
        <v>326498.039269039</v>
      </c>
      <c r="G43" s="54" t="n">
        <f aca="false">G44+G45+G46+G47</f>
        <v>189625.521668427</v>
      </c>
      <c r="H43" s="54" t="n">
        <f aca="false">H44+H45+H46+H47</f>
        <v>488472.146512651</v>
      </c>
      <c r="I43" s="54" t="n">
        <f aca="false">I44+I45+I46+I47</f>
        <v>234665.121577601</v>
      </c>
      <c r="J43" s="54" t="n">
        <f aca="false">J44+J45+J46+J47</f>
        <v>450925.642281343</v>
      </c>
      <c r="K43" s="54" t="n">
        <f aca="false">K44+K45+K46+K47</f>
        <v>409278.600597123</v>
      </c>
      <c r="L43" s="54" t="n">
        <f aca="false">L44+L45+L46+L47</f>
        <v>487799.570248598</v>
      </c>
      <c r="M43" s="54" t="n">
        <f aca="false">M44+M45+M46+M47</f>
        <v>338595.606243487</v>
      </c>
      <c r="N43" s="54" t="n">
        <f aca="false">N44+N45+N46+N47</f>
        <v>245925.352775634</v>
      </c>
      <c r="O43" s="54" t="n">
        <f aca="false">O44+O45+O46+O47</f>
        <v>199337.230640707</v>
      </c>
      <c r="P43" s="54" t="n">
        <f aca="false">P44+P45+P46+P47</f>
        <v>214143.152614748</v>
      </c>
      <c r="Q43" s="54" t="n">
        <f aca="false">Q44+Q45+Q46+Q47</f>
        <v>182808.343582293</v>
      </c>
      <c r="R43" s="54" t="n">
        <f aca="false">R44+R45+R46+R47</f>
        <v>257751.060484282</v>
      </c>
      <c r="S43" s="54" t="n">
        <f aca="false">S44+S45+S46+S47</f>
        <v>188241.221088735</v>
      </c>
      <c r="T43" s="54" t="n">
        <f aca="false">T44+T45+T46+T47</f>
        <v>241816.553598785</v>
      </c>
      <c r="U43" s="54" t="n">
        <f aca="false">U44+U45+U46+U47</f>
        <v>487468.416473646</v>
      </c>
      <c r="V43" s="54" t="n">
        <f aca="false">V44+V45+V46+V47</f>
        <v>367482.397609117</v>
      </c>
      <c r="W43" s="54" t="n">
        <f aca="false">W44+W45+W46+W47</f>
        <v>359059.555772904</v>
      </c>
      <c r="X43" s="54" t="n">
        <f aca="false">SUM(C43:W43)</f>
        <v>6593305.75902469</v>
      </c>
      <c r="Y43" s="68"/>
      <c r="Z43" s="50"/>
    </row>
    <row r="44" customFormat="false" ht="15.95" hidden="false" customHeight="true" outlineLevel="0" collapsed="false">
      <c r="A44" s="56" t="n">
        <v>1.1</v>
      </c>
      <c r="B44" s="22" t="s">
        <v>27</v>
      </c>
      <c r="C44" s="58" t="n">
        <v>156690.034170206</v>
      </c>
      <c r="D44" s="58" t="n">
        <v>266491.684250825</v>
      </c>
      <c r="E44" s="58" t="n">
        <v>41318.6749318266</v>
      </c>
      <c r="F44" s="58" t="n">
        <v>234199.466979111</v>
      </c>
      <c r="G44" s="58" t="n">
        <v>90225.8225971462</v>
      </c>
      <c r="H44" s="58" t="n">
        <v>281582.857638655</v>
      </c>
      <c r="I44" s="58" t="n">
        <v>111484.44076336</v>
      </c>
      <c r="J44" s="58" t="n">
        <v>226380.996048587</v>
      </c>
      <c r="K44" s="58" t="n">
        <v>240577.699437175</v>
      </c>
      <c r="L44" s="58" t="n">
        <v>291566.887417058</v>
      </c>
      <c r="M44" s="58" t="n">
        <v>227214.844553143</v>
      </c>
      <c r="N44" s="58" t="n">
        <v>110626.534512981</v>
      </c>
      <c r="O44" s="58" t="n">
        <v>114880.41163366</v>
      </c>
      <c r="P44" s="58" t="n">
        <v>89674.9539448124</v>
      </c>
      <c r="Q44" s="58" t="n">
        <v>35557.6857638216</v>
      </c>
      <c r="R44" s="58" t="n">
        <v>142714.415649892</v>
      </c>
      <c r="S44" s="58" t="n">
        <v>90063.8471881144</v>
      </c>
      <c r="T44" s="58" t="n">
        <v>122806.177638794</v>
      </c>
      <c r="U44" s="58" t="n">
        <v>368652.982602447</v>
      </c>
      <c r="V44" s="58" t="n">
        <v>200361.506031606</v>
      </c>
      <c r="W44" s="58" t="n">
        <v>204835.785197215</v>
      </c>
      <c r="X44" s="59" t="n">
        <f aca="false">SUM(C44:W44)</f>
        <v>3647907.70895044</v>
      </c>
      <c r="Y44" s="68"/>
      <c r="Z44" s="50"/>
    </row>
    <row r="45" customFormat="false" ht="15.95" hidden="false" customHeight="true" outlineLevel="0" collapsed="false">
      <c r="A45" s="56" t="n">
        <v>1.2</v>
      </c>
      <c r="B45" s="22" t="s">
        <v>28</v>
      </c>
      <c r="C45" s="58" t="n">
        <v>116100.983503782</v>
      </c>
      <c r="D45" s="58" t="n">
        <v>223241.665338275</v>
      </c>
      <c r="E45" s="58" t="n">
        <v>60653.7785068987</v>
      </c>
      <c r="F45" s="58" t="n">
        <v>73672.5295988526</v>
      </c>
      <c r="G45" s="58" t="n">
        <v>78487.7782749418</v>
      </c>
      <c r="H45" s="58" t="n">
        <v>184406.314846536</v>
      </c>
      <c r="I45" s="58" t="n">
        <v>107480.080892044</v>
      </c>
      <c r="J45" s="58" t="n">
        <v>202599.211916966</v>
      </c>
      <c r="K45" s="58" t="n">
        <v>147876.448699994</v>
      </c>
      <c r="L45" s="58" t="n">
        <v>174173.252179366</v>
      </c>
      <c r="M45" s="58" t="n">
        <v>98077.9195278728</v>
      </c>
      <c r="N45" s="58" t="n">
        <v>119735.988523523</v>
      </c>
      <c r="O45" s="58" t="n">
        <v>56059.6077301595</v>
      </c>
      <c r="P45" s="58" t="n">
        <v>111312.820276343</v>
      </c>
      <c r="Q45" s="58" t="n">
        <v>59122.7384614924</v>
      </c>
      <c r="R45" s="58" t="n">
        <v>101146.696816083</v>
      </c>
      <c r="S45" s="58" t="n">
        <v>83365.2124978741</v>
      </c>
      <c r="T45" s="58" t="n">
        <v>103442.763749465</v>
      </c>
      <c r="U45" s="58" t="n">
        <v>100033.904564563</v>
      </c>
      <c r="V45" s="58" t="n">
        <v>143441.479021447</v>
      </c>
      <c r="W45" s="58" t="n">
        <v>102258.875147771</v>
      </c>
      <c r="X45" s="59" t="n">
        <f aca="false">SUM(C45:W45)</f>
        <v>2446690.05007425</v>
      </c>
      <c r="Y45" s="68"/>
      <c r="Z45" s="50"/>
    </row>
    <row r="46" customFormat="false" ht="15.95" hidden="false" customHeight="true" outlineLevel="0" collapsed="false">
      <c r="A46" s="56" t="n">
        <v>1.3</v>
      </c>
      <c r="B46" s="22" t="s">
        <v>29</v>
      </c>
      <c r="C46" s="58" t="n">
        <v>12079.6035469108</v>
      </c>
      <c r="D46" s="58" t="n">
        <v>20740.4513729977</v>
      </c>
      <c r="E46" s="58" t="n">
        <v>15954.1933638444</v>
      </c>
      <c r="F46" s="58" t="n">
        <v>12763.3546910755</v>
      </c>
      <c r="G46" s="58" t="n">
        <v>18005.4467963387</v>
      </c>
      <c r="H46" s="58" t="n">
        <v>14358.77402746</v>
      </c>
      <c r="I46" s="58" t="n">
        <v>9116.6819221968</v>
      </c>
      <c r="J46" s="58" t="n">
        <v>15726.2763157895</v>
      </c>
      <c r="K46" s="58" t="n">
        <v>16410.0274599542</v>
      </c>
      <c r="L46" s="58" t="n">
        <v>17321.6956521739</v>
      </c>
      <c r="M46" s="58" t="n">
        <v>10256.2671624714</v>
      </c>
      <c r="N46" s="58" t="n">
        <v>12991.2717391304</v>
      </c>
      <c r="O46" s="58" t="n">
        <v>20284.6172768879</v>
      </c>
      <c r="P46" s="58" t="n">
        <v>6609.59439359268</v>
      </c>
      <c r="Q46" s="58" t="n">
        <v>87064.3123569794</v>
      </c>
      <c r="R46" s="58" t="n">
        <v>9572.51601830664</v>
      </c>
      <c r="S46" s="58" t="n">
        <v>11395.852402746</v>
      </c>
      <c r="T46" s="58" t="n">
        <v>10484.1842105263</v>
      </c>
      <c r="U46" s="58" t="n">
        <v>10940.0183066362</v>
      </c>
      <c r="V46" s="58" t="n">
        <v>16865.8615560641</v>
      </c>
      <c r="W46" s="58" t="n">
        <v>49457.9994279176</v>
      </c>
      <c r="X46" s="59" t="n">
        <f aca="false">SUM(C46:W46)</f>
        <v>398399</v>
      </c>
      <c r="Y46" s="68"/>
      <c r="Z46" s="50"/>
    </row>
    <row r="47" customFormat="false" ht="15.95" hidden="false" customHeight="true" outlineLevel="0" collapsed="false">
      <c r="A47" s="56" t="n">
        <v>1.4</v>
      </c>
      <c r="B47" s="22" t="s">
        <v>30</v>
      </c>
      <c r="C47" s="58" t="n">
        <v>2404.1</v>
      </c>
      <c r="D47" s="58" t="n">
        <v>5961.339</v>
      </c>
      <c r="E47" s="58" t="n">
        <v>1775.718</v>
      </c>
      <c r="F47" s="58" t="n">
        <v>5862.688</v>
      </c>
      <c r="G47" s="58" t="n">
        <v>2906.474</v>
      </c>
      <c r="H47" s="58" t="n">
        <v>8124.2</v>
      </c>
      <c r="I47" s="58" t="n">
        <v>6583.918</v>
      </c>
      <c r="J47" s="58" t="n">
        <v>6219.158</v>
      </c>
      <c r="K47" s="58" t="n">
        <v>4414.425</v>
      </c>
      <c r="L47" s="58" t="n">
        <v>4737.735</v>
      </c>
      <c r="M47" s="58" t="n">
        <v>3046.575</v>
      </c>
      <c r="N47" s="58" t="n">
        <v>2571.558</v>
      </c>
      <c r="O47" s="58" t="n">
        <v>8112.594</v>
      </c>
      <c r="P47" s="58" t="n">
        <v>6545.784</v>
      </c>
      <c r="Q47" s="58" t="n">
        <v>1063.607</v>
      </c>
      <c r="R47" s="58" t="n">
        <v>4317.432</v>
      </c>
      <c r="S47" s="58" t="n">
        <v>3416.309</v>
      </c>
      <c r="T47" s="58" t="n">
        <v>5083.428</v>
      </c>
      <c r="U47" s="58" t="n">
        <v>7841.511</v>
      </c>
      <c r="V47" s="58" t="n">
        <v>6813.551</v>
      </c>
      <c r="W47" s="58" t="n">
        <v>2506.896</v>
      </c>
      <c r="X47" s="59" t="n">
        <f aca="false">SUM(C47:W47)</f>
        <v>100309</v>
      </c>
      <c r="Y47" s="68"/>
      <c r="Z47" s="50"/>
    </row>
    <row r="48" customFormat="false" ht="15.95" hidden="false" customHeight="true" outlineLevel="0" collapsed="false">
      <c r="A48" s="52" t="n">
        <v>2</v>
      </c>
      <c r="B48" s="22" t="s">
        <v>31</v>
      </c>
      <c r="C48" s="58" t="n">
        <v>1521.94456084701</v>
      </c>
      <c r="D48" s="58" t="n">
        <v>17424.5656023867</v>
      </c>
      <c r="E48" s="58" t="n">
        <v>10036.5552605886</v>
      </c>
      <c r="F48" s="58" t="n">
        <v>59.9609521080783</v>
      </c>
      <c r="G48" s="58" t="n">
        <v>1369.77187481753</v>
      </c>
      <c r="H48" s="58" t="n">
        <v>501.053371064964</v>
      </c>
      <c r="I48" s="58" t="n">
        <v>0</v>
      </c>
      <c r="J48" s="58" t="n">
        <v>269.233382987362</v>
      </c>
      <c r="K48" s="58" t="n">
        <v>551.466598952513</v>
      </c>
      <c r="L48" s="58" t="n">
        <v>0</v>
      </c>
      <c r="M48" s="58" t="n">
        <v>551.435498873618</v>
      </c>
      <c r="N48" s="58" t="n">
        <v>2626.86816380126</v>
      </c>
      <c r="O48" s="58" t="n">
        <v>0</v>
      </c>
      <c r="P48" s="58" t="n">
        <v>6468.0078079489</v>
      </c>
      <c r="Q48" s="58" t="n">
        <v>50.0089268619242</v>
      </c>
      <c r="R48" s="58" t="n">
        <v>21724.5247104609</v>
      </c>
      <c r="S48" s="58" t="n">
        <v>1734.79350079913</v>
      </c>
      <c r="T48" s="58" t="n">
        <v>872.823714166607</v>
      </c>
      <c r="U48" s="58" t="n">
        <v>377.523857697076</v>
      </c>
      <c r="V48" s="58" t="n">
        <v>1678.8444588684</v>
      </c>
      <c r="W48" s="58" t="n">
        <v>889.617756769492</v>
      </c>
      <c r="X48" s="59" t="n">
        <f aca="false">SUM(C48:W48)</f>
        <v>68709.0000000001</v>
      </c>
      <c r="Y48" s="68"/>
      <c r="Z48" s="50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</row>
    <row r="49" customFormat="false" ht="15.95" hidden="false" customHeight="true" outlineLevel="0" collapsed="false">
      <c r="A49" s="60"/>
      <c r="B49" s="12" t="s">
        <v>32</v>
      </c>
      <c r="C49" s="61" t="n">
        <f aca="false">C43+C48</f>
        <v>288796.665781746</v>
      </c>
      <c r="D49" s="61" t="n">
        <f aca="false">D43+D48</f>
        <v>533859.705564484</v>
      </c>
      <c r="E49" s="61" t="n">
        <f aca="false">E43+E48</f>
        <v>129738.920063158</v>
      </c>
      <c r="F49" s="61" t="n">
        <f aca="false">F43+F48</f>
        <v>326558.000221147</v>
      </c>
      <c r="G49" s="61" t="n">
        <f aca="false">G43+G48</f>
        <v>190995.293543244</v>
      </c>
      <c r="H49" s="61" t="n">
        <f aca="false">H43+H48</f>
        <v>488973.199883716</v>
      </c>
      <c r="I49" s="61" t="n">
        <f aca="false">I43+I48</f>
        <v>234665.121577601</v>
      </c>
      <c r="J49" s="61" t="n">
        <f aca="false">J43+J48</f>
        <v>451194.87566433</v>
      </c>
      <c r="K49" s="61" t="n">
        <f aca="false">K43+K48</f>
        <v>409830.067196076</v>
      </c>
      <c r="L49" s="61" t="n">
        <f aca="false">L43+L48</f>
        <v>487799.570248598</v>
      </c>
      <c r="M49" s="61" t="n">
        <f aca="false">M43+M48</f>
        <v>339147.041742361</v>
      </c>
      <c r="N49" s="61" t="n">
        <f aca="false">N43+N48</f>
        <v>248552.220939436</v>
      </c>
      <c r="O49" s="61" t="n">
        <f aca="false">O43+O48</f>
        <v>199337.230640707</v>
      </c>
      <c r="P49" s="61" t="n">
        <f aca="false">P43+P48</f>
        <v>220611.160422697</v>
      </c>
      <c r="Q49" s="61" t="n">
        <f aca="false">Q43+Q48</f>
        <v>182858.352509155</v>
      </c>
      <c r="R49" s="61" t="n">
        <f aca="false">R43+R48</f>
        <v>279475.585194743</v>
      </c>
      <c r="S49" s="61" t="n">
        <f aca="false">S43+S48</f>
        <v>189976.014589534</v>
      </c>
      <c r="T49" s="61" t="n">
        <f aca="false">T43+T48</f>
        <v>242689.377312952</v>
      </c>
      <c r="U49" s="61" t="n">
        <f aca="false">U43+U48</f>
        <v>487845.940331343</v>
      </c>
      <c r="V49" s="61" t="n">
        <f aca="false">V43+V48</f>
        <v>369161.242067985</v>
      </c>
      <c r="W49" s="61" t="n">
        <f aca="false">W43+W48</f>
        <v>359949.173529673</v>
      </c>
      <c r="X49" s="54" t="n">
        <f aca="false">SUM(C49:W49)</f>
        <v>6662014.75902469</v>
      </c>
      <c r="Y49" s="68"/>
      <c r="Z49" s="50"/>
    </row>
    <row r="50" customFormat="false" ht="15.95" hidden="false" customHeight="true" outlineLevel="0" collapsed="false">
      <c r="A50" s="52" t="n">
        <v>3</v>
      </c>
      <c r="B50" s="22" t="s">
        <v>33</v>
      </c>
      <c r="C50" s="58" t="n">
        <v>205487.443769106</v>
      </c>
      <c r="D50" s="58" t="n">
        <v>161111.378198249</v>
      </c>
      <c r="E50" s="58" t="n">
        <v>2034596.91256468</v>
      </c>
      <c r="F50" s="58" t="n">
        <v>50901.7410544083</v>
      </c>
      <c r="G50" s="58" t="n">
        <v>2634349.14343964</v>
      </c>
      <c r="H50" s="58" t="n">
        <v>191581.459598208</v>
      </c>
      <c r="I50" s="58" t="n">
        <v>314909.605467955</v>
      </c>
      <c r="J50" s="58" t="n">
        <v>148488.581913312</v>
      </c>
      <c r="K50" s="58" t="n">
        <v>48079.8083392175</v>
      </c>
      <c r="L50" s="58" t="n">
        <v>302515.715549727</v>
      </c>
      <c r="M50" s="58" t="n">
        <v>45839.5728149943</v>
      </c>
      <c r="N50" s="58" t="n">
        <v>48873.0901235918</v>
      </c>
      <c r="O50" s="58" t="n">
        <v>18264.7268162647</v>
      </c>
      <c r="P50" s="58" t="n">
        <v>63638.7306707357</v>
      </c>
      <c r="Q50" s="58" t="n">
        <v>125639.474848422</v>
      </c>
      <c r="R50" s="58" t="n">
        <v>482065.399721885</v>
      </c>
      <c r="S50" s="58" t="n">
        <v>312345.513362866</v>
      </c>
      <c r="T50" s="58" t="n">
        <v>176496.404133151</v>
      </c>
      <c r="U50" s="58" t="n">
        <v>90455.5156405524</v>
      </c>
      <c r="V50" s="58" t="n">
        <v>455135.43476166</v>
      </c>
      <c r="W50" s="58" t="n">
        <v>412063.734721137</v>
      </c>
      <c r="X50" s="59" t="n">
        <f aca="false">SUM(C50:W50)</f>
        <v>8322839.38750976</v>
      </c>
      <c r="Y50" s="68"/>
      <c r="Z50" s="50"/>
    </row>
    <row r="51" s="4" customFormat="true" ht="15.95" hidden="false" customHeight="true" outlineLevel="0" collapsed="false">
      <c r="A51" s="11" t="n">
        <v>4</v>
      </c>
      <c r="B51" s="22" t="s">
        <v>34</v>
      </c>
      <c r="C51" s="18" t="n">
        <v>16064.0331594351</v>
      </c>
      <c r="D51" s="18" t="n">
        <v>20590.0772841423</v>
      </c>
      <c r="E51" s="18" t="n">
        <v>16117.6274396487</v>
      </c>
      <c r="F51" s="18" t="n">
        <v>8905.86447682026</v>
      </c>
      <c r="G51" s="18" t="n">
        <v>22521.9761522944</v>
      </c>
      <c r="H51" s="18" t="n">
        <v>18124.0511141482</v>
      </c>
      <c r="I51" s="18" t="n">
        <v>10363.3521952831</v>
      </c>
      <c r="J51" s="18" t="n">
        <v>13500.2192442191</v>
      </c>
      <c r="K51" s="18" t="n">
        <v>11425.2839102472</v>
      </c>
      <c r="L51" s="18" t="n">
        <v>16294.8023352981</v>
      </c>
      <c r="M51" s="18" t="n">
        <v>11357.4022970423</v>
      </c>
      <c r="N51" s="18" t="n">
        <v>13546.4037820098</v>
      </c>
      <c r="O51" s="18" t="n">
        <v>6319.56928901981</v>
      </c>
      <c r="P51" s="18" t="n">
        <v>7080.02994540265</v>
      </c>
      <c r="Q51" s="18" t="n">
        <v>9498.17417391895</v>
      </c>
      <c r="R51" s="18" t="n">
        <v>13531.9476113861</v>
      </c>
      <c r="S51" s="18" t="n">
        <v>10372.1285257826</v>
      </c>
      <c r="T51" s="18" t="n">
        <v>12798.891492134</v>
      </c>
      <c r="U51" s="18" t="n">
        <v>15986.7210398439</v>
      </c>
      <c r="V51" s="18" t="n">
        <v>26972.7615170226</v>
      </c>
      <c r="W51" s="18" t="n">
        <v>11884</v>
      </c>
      <c r="X51" s="59" t="n">
        <f aca="false">SUM(C51:W51)</f>
        <v>293255.316985099</v>
      </c>
      <c r="Y51" s="68"/>
      <c r="Z51" s="50"/>
    </row>
    <row r="52" customFormat="false" ht="15.95" hidden="false" customHeight="true" outlineLevel="0" collapsed="false">
      <c r="A52" s="52" t="n">
        <v>5</v>
      </c>
      <c r="B52" s="22" t="s">
        <v>35</v>
      </c>
      <c r="C52" s="58" t="n">
        <v>55177.8993021633</v>
      </c>
      <c r="D52" s="58" t="n">
        <v>102836.353593859</v>
      </c>
      <c r="E52" s="58" t="n">
        <v>346212.193510119</v>
      </c>
      <c r="F52" s="58" t="n">
        <v>124971.057920447</v>
      </c>
      <c r="G52" s="58" t="n">
        <v>272394.543196092</v>
      </c>
      <c r="H52" s="58" t="n">
        <v>150812.530914166</v>
      </c>
      <c r="I52" s="58" t="n">
        <v>75935.8038381019</v>
      </c>
      <c r="J52" s="58" t="n">
        <v>203342.738311235</v>
      </c>
      <c r="K52" s="58" t="n">
        <v>246129.439497558</v>
      </c>
      <c r="L52" s="58" t="n">
        <v>91186.5092114446</v>
      </c>
      <c r="M52" s="58" t="n">
        <v>272182.727843685</v>
      </c>
      <c r="N52" s="58" t="n">
        <v>141280.840055827</v>
      </c>
      <c r="O52" s="58" t="n">
        <v>60685.0984647592</v>
      </c>
      <c r="P52" s="58" t="n">
        <v>70428.6046755059</v>
      </c>
      <c r="Q52" s="58" t="n">
        <v>43210.3318911375</v>
      </c>
      <c r="R52" s="58" t="n">
        <v>202071.84619679</v>
      </c>
      <c r="S52" s="58" t="n">
        <v>140963.117027216</v>
      </c>
      <c r="T52" s="58" t="n">
        <v>103895.430355897</v>
      </c>
      <c r="U52" s="58" t="n">
        <v>164686.43649686</v>
      </c>
      <c r="V52" s="58" t="n">
        <v>124971.057920447</v>
      </c>
      <c r="W52" s="58" t="n">
        <v>41939.4397766923</v>
      </c>
      <c r="X52" s="59" t="n">
        <f aca="false">SUM(C52:W52)</f>
        <v>3035314</v>
      </c>
      <c r="Y52" s="68"/>
      <c r="Z52" s="50"/>
    </row>
    <row r="53" customFormat="false" ht="15.95" hidden="false" customHeight="true" outlineLevel="0" collapsed="false">
      <c r="A53" s="60"/>
      <c r="B53" s="12" t="s">
        <v>36</v>
      </c>
      <c r="C53" s="61" t="n">
        <f aca="false">C50+C51+C52</f>
        <v>276729.376230704</v>
      </c>
      <c r="D53" s="61" t="n">
        <f aca="false">D50+D51+D52</f>
        <v>284537.80907625</v>
      </c>
      <c r="E53" s="61" t="n">
        <f aca="false">E50+E51+E52</f>
        <v>2396926.73351445</v>
      </c>
      <c r="F53" s="61" t="n">
        <f aca="false">F50+F51+F52</f>
        <v>184778.663451676</v>
      </c>
      <c r="G53" s="61" t="n">
        <f aca="false">G50+G51+G52</f>
        <v>2929265.66278803</v>
      </c>
      <c r="H53" s="61" t="n">
        <f aca="false">H50+H51+H52</f>
        <v>360518.041626522</v>
      </c>
      <c r="I53" s="61" t="n">
        <f aca="false">I50+I51+I52</f>
        <v>401208.76150134</v>
      </c>
      <c r="J53" s="61" t="n">
        <f aca="false">J50+J51+J52</f>
        <v>365331.539468766</v>
      </c>
      <c r="K53" s="61" t="n">
        <f aca="false">K50+K51+K52</f>
        <v>305634.531747023</v>
      </c>
      <c r="L53" s="61" t="n">
        <f aca="false">L50+L51+L52</f>
        <v>409997.02709647</v>
      </c>
      <c r="M53" s="61" t="n">
        <f aca="false">M50+M51+M52</f>
        <v>329379.702955722</v>
      </c>
      <c r="N53" s="61" t="n">
        <f aca="false">N50+N51+N52</f>
        <v>203700.333961429</v>
      </c>
      <c r="O53" s="61" t="n">
        <f aca="false">O50+O51+O52</f>
        <v>85269.3945700437</v>
      </c>
      <c r="P53" s="61" t="n">
        <f aca="false">P50+P51+P52</f>
        <v>141147.365291644</v>
      </c>
      <c r="Q53" s="61" t="n">
        <f aca="false">Q50+Q51+Q52</f>
        <v>178347.980913478</v>
      </c>
      <c r="R53" s="61" t="n">
        <f aca="false">R50+R51+R52</f>
        <v>697669.193530061</v>
      </c>
      <c r="S53" s="61" t="n">
        <f aca="false">S50+S51+S52</f>
        <v>463680.758915865</v>
      </c>
      <c r="T53" s="61" t="n">
        <f aca="false">T50+T51+T52</f>
        <v>293190.725981182</v>
      </c>
      <c r="U53" s="61" t="n">
        <f aca="false">U50+U51+U52</f>
        <v>271128.673177256</v>
      </c>
      <c r="V53" s="61" t="n">
        <f aca="false">V50+V51+V52</f>
        <v>607079.25419913</v>
      </c>
      <c r="W53" s="61" t="n">
        <f aca="false">W50+W51+W52</f>
        <v>465887.174497829</v>
      </c>
      <c r="X53" s="54" t="n">
        <f aca="false">SUM(C53:W53)</f>
        <v>11651408.7044949</v>
      </c>
      <c r="Y53" s="68"/>
      <c r="Z53" s="50"/>
    </row>
    <row r="54" s="4" customFormat="true" ht="15.95" hidden="false" customHeight="true" outlineLevel="0" collapsed="false">
      <c r="A54" s="37" t="n">
        <v>6</v>
      </c>
      <c r="B54" s="12" t="s">
        <v>37</v>
      </c>
      <c r="C54" s="21" t="n">
        <f aca="false">C55+C56</f>
        <v>423586.166520872</v>
      </c>
      <c r="D54" s="21" t="n">
        <f aca="false">D55+D56</f>
        <v>53628.7555591144</v>
      </c>
      <c r="E54" s="21" t="n">
        <f aca="false">E55+E56</f>
        <v>872997.691297742</v>
      </c>
      <c r="F54" s="21" t="n">
        <f aca="false">F55+F56</f>
        <v>36872.5341063512</v>
      </c>
      <c r="G54" s="21" t="n">
        <f aca="false">G55+G56</f>
        <v>1252087.27879676</v>
      </c>
      <c r="H54" s="21" t="n">
        <f aca="false">H55+H56</f>
        <v>108678.845535891</v>
      </c>
      <c r="I54" s="21" t="n">
        <f aca="false">I55+I56</f>
        <v>106348.168703204</v>
      </c>
      <c r="J54" s="21" t="n">
        <f aca="false">J55+J56</f>
        <v>35000.8735591966</v>
      </c>
      <c r="K54" s="21" t="n">
        <f aca="false">K55+K56</f>
        <v>40914.2969229858</v>
      </c>
      <c r="L54" s="21" t="n">
        <f aca="false">L55+L56</f>
        <v>237306.881292432</v>
      </c>
      <c r="M54" s="21" t="n">
        <f aca="false">M55+M56</f>
        <v>50540.6777609506</v>
      </c>
      <c r="N54" s="21" t="n">
        <f aca="false">N55+N56</f>
        <v>14029.5044316733</v>
      </c>
      <c r="O54" s="21" t="n">
        <f aca="false">O55+O56</f>
        <v>30525.341856233</v>
      </c>
      <c r="P54" s="21" t="n">
        <f aca="false">P55+P56</f>
        <v>58959.1051722807</v>
      </c>
      <c r="Q54" s="21" t="n">
        <f aca="false">Q55+Q56</f>
        <v>101513.021086182</v>
      </c>
      <c r="R54" s="21" t="n">
        <f aca="false">R55+R56</f>
        <v>811469.197441558</v>
      </c>
      <c r="S54" s="21" t="n">
        <f aca="false">S55+S56</f>
        <v>147739.514093818</v>
      </c>
      <c r="T54" s="21" t="n">
        <f aca="false">T55+T56</f>
        <v>95724.8681229692</v>
      </c>
      <c r="U54" s="21" t="n">
        <f aca="false">U55+U56</f>
        <v>57041.2312948643</v>
      </c>
      <c r="V54" s="21" t="n">
        <f aca="false">V55+V56</f>
        <v>275767.665249982</v>
      </c>
      <c r="W54" s="21" t="n">
        <f aca="false">W55+W56</f>
        <v>64705.3811949391</v>
      </c>
      <c r="X54" s="54" t="n">
        <f aca="false">SUM(C54:W54)</f>
        <v>4875437</v>
      </c>
      <c r="Y54" s="68"/>
      <c r="Z54" s="50"/>
    </row>
    <row r="55" customFormat="false" ht="15.95" hidden="false" customHeight="true" outlineLevel="0" collapsed="false">
      <c r="A55" s="56" t="n">
        <v>6.1</v>
      </c>
      <c r="B55" s="22" t="s">
        <v>38</v>
      </c>
      <c r="C55" s="58" t="n">
        <v>416336.410184852</v>
      </c>
      <c r="D55" s="58" t="n">
        <v>48832.5007798203</v>
      </c>
      <c r="E55" s="58" t="n">
        <v>865378.773847863</v>
      </c>
      <c r="F55" s="58" t="n">
        <v>33572.8016886249</v>
      </c>
      <c r="G55" s="58" t="n">
        <v>1225254.94522095</v>
      </c>
      <c r="H55" s="58" t="n">
        <v>100331.544811359</v>
      </c>
      <c r="I55" s="58" t="n">
        <v>99950.3226299365</v>
      </c>
      <c r="J55" s="58" t="n">
        <v>30230.1760877851</v>
      </c>
      <c r="K55" s="58" t="n">
        <v>37472.5794614675</v>
      </c>
      <c r="L55" s="58" t="n">
        <v>229626.910273722</v>
      </c>
      <c r="M55" s="58" t="n">
        <v>42943.0580676402</v>
      </c>
      <c r="N55" s="58" t="n">
        <v>9870.76249900531</v>
      </c>
      <c r="O55" s="58" t="n">
        <v>26142.2635543737</v>
      </c>
      <c r="P55" s="58" t="n">
        <v>54128.7739824765</v>
      </c>
      <c r="Q55" s="58" t="n">
        <v>97585.7147748951</v>
      </c>
      <c r="R55" s="58" t="n">
        <v>805765.658232433</v>
      </c>
      <c r="S55" s="58" t="n">
        <v>141636.996911637</v>
      </c>
      <c r="T55" s="58" t="n">
        <v>90045.4663712888</v>
      </c>
      <c r="U55" s="58" t="n">
        <v>50473.0031690459</v>
      </c>
      <c r="V55" s="58" t="n">
        <v>267913.052627408</v>
      </c>
      <c r="W55" s="58" t="n">
        <v>55557.2848234199</v>
      </c>
      <c r="X55" s="59" t="n">
        <f aca="false">SUM(C55:W55)</f>
        <v>4729049</v>
      </c>
      <c r="Y55" s="68"/>
      <c r="Z55" s="50"/>
    </row>
    <row r="56" customFormat="false" ht="15.95" hidden="false" customHeight="true" outlineLevel="0" collapsed="false">
      <c r="A56" s="56" t="n">
        <v>6.2</v>
      </c>
      <c r="B56" s="22" t="s">
        <v>39</v>
      </c>
      <c r="C56" s="58" t="n">
        <v>7249.75633602002</v>
      </c>
      <c r="D56" s="58" t="n">
        <v>4796.25477929409</v>
      </c>
      <c r="E56" s="58" t="n">
        <v>7618.91744987925</v>
      </c>
      <c r="F56" s="58" t="n">
        <v>3299.73241772631</v>
      </c>
      <c r="G56" s="58" t="n">
        <v>26832.333575814</v>
      </c>
      <c r="H56" s="58" t="n">
        <v>8347.30072453226</v>
      </c>
      <c r="I56" s="58" t="n">
        <v>6397.84607326796</v>
      </c>
      <c r="J56" s="58" t="n">
        <v>4770.69747141153</v>
      </c>
      <c r="K56" s="58" t="n">
        <v>3441.71746151832</v>
      </c>
      <c r="L56" s="58" t="n">
        <v>7679.97101870981</v>
      </c>
      <c r="M56" s="58" t="n">
        <v>7597.61969331044</v>
      </c>
      <c r="N56" s="58" t="n">
        <v>4158.74193266797</v>
      </c>
      <c r="O56" s="58" t="n">
        <v>4383.07830185934</v>
      </c>
      <c r="P56" s="58" t="n">
        <v>4830.33118980417</v>
      </c>
      <c r="Q56" s="58" t="n">
        <v>3927.30631128699</v>
      </c>
      <c r="R56" s="58" t="n">
        <v>5703.53920912503</v>
      </c>
      <c r="S56" s="58" t="n">
        <v>6102.51718218058</v>
      </c>
      <c r="T56" s="58" t="n">
        <v>5679.40175168039</v>
      </c>
      <c r="U56" s="58" t="n">
        <v>6568.22812581837</v>
      </c>
      <c r="V56" s="58" t="n">
        <v>7854.61262257398</v>
      </c>
      <c r="W56" s="58" t="n">
        <v>9148.09637151919</v>
      </c>
      <c r="X56" s="59" t="n">
        <f aca="false">SUM(C56:W56)</f>
        <v>146388</v>
      </c>
      <c r="Y56" s="68"/>
      <c r="Z56" s="50"/>
    </row>
    <row r="57" s="4" customFormat="true" ht="15.95" hidden="false" customHeight="true" outlineLevel="0" collapsed="false">
      <c r="A57" s="37" t="n">
        <v>7</v>
      </c>
      <c r="B57" s="12" t="s">
        <v>60</v>
      </c>
      <c r="C57" s="21" t="n">
        <f aca="false">C59+C60+C61+C62+C63</f>
        <v>137080.232920915</v>
      </c>
      <c r="D57" s="21" t="n">
        <f aca="false">D59+D60+D61+D62+D63</f>
        <v>63606.7517884985</v>
      </c>
      <c r="E57" s="21" t="n">
        <f aca="false">E59+E60+E61+E62+E63</f>
        <v>415291.215897615</v>
      </c>
      <c r="F57" s="21" t="n">
        <f aca="false">F59+F60+F61+F62+F63</f>
        <v>49089.7696349962</v>
      </c>
      <c r="G57" s="21" t="n">
        <f aca="false">G59+G60+G61+G62+G63</f>
        <v>578500.374062328</v>
      </c>
      <c r="H57" s="21" t="n">
        <f aca="false">H59+H60+H61+H62+H63</f>
        <v>89773.6720691853</v>
      </c>
      <c r="I57" s="21" t="n">
        <f aca="false">I59+I60+I61+I62+I63</f>
        <v>82976.6815470721</v>
      </c>
      <c r="J57" s="21" t="n">
        <f aca="false">J59+J60+J61+J62+J63</f>
        <v>72736.9530642374</v>
      </c>
      <c r="K57" s="21" t="n">
        <f aca="false">K59+K60+K61+K62+K63</f>
        <v>32977.7524402666</v>
      </c>
      <c r="L57" s="21" t="n">
        <f aca="false">L59+L60+L61+L62+L63</f>
        <v>94244.9430383484</v>
      </c>
      <c r="M57" s="21" t="n">
        <f aca="false">M59+M60+M61+M62+M63</f>
        <v>42669.1271754987</v>
      </c>
      <c r="N57" s="21" t="n">
        <f aca="false">N59+N60+N61+N62+N63</f>
        <v>49511.5812283584</v>
      </c>
      <c r="O57" s="21" t="n">
        <f aca="false">O59+O60+O61+O62+O63</f>
        <v>33699.6003942147</v>
      </c>
      <c r="P57" s="21" t="n">
        <f aca="false">P59+P60+P61+P62+P63</f>
        <v>34248.1607210398</v>
      </c>
      <c r="Q57" s="21" t="n">
        <f aca="false">Q59+Q60+Q61+Q62+Q63</f>
        <v>78486.5111980045</v>
      </c>
      <c r="R57" s="21" t="n">
        <f aca="false">R59+R60+R61+R62+R63</f>
        <v>86601.5807422249</v>
      </c>
      <c r="S57" s="21" t="n">
        <f aca="false">S59+S60+S61+S62+S63</f>
        <v>106778.240208076</v>
      </c>
      <c r="T57" s="21" t="n">
        <f aca="false">T59+T60+T61+T62+T63</f>
        <v>138411.404489625</v>
      </c>
      <c r="U57" s="21" t="n">
        <f aca="false">U59+U60+U61+U62+U63</f>
        <v>37391.6224195984</v>
      </c>
      <c r="V57" s="21" t="n">
        <f aca="false">V59+V60+V61+V62+V63</f>
        <v>87353.4948606324</v>
      </c>
      <c r="W57" s="21" t="n">
        <f aca="false">W59+W60+W61+W62+W63</f>
        <v>217587.583689169</v>
      </c>
      <c r="X57" s="54" t="n">
        <f aca="false">SUM(C57:W57)</f>
        <v>2529017.2535899</v>
      </c>
      <c r="Y57" s="68"/>
      <c r="Z57" s="50"/>
    </row>
    <row r="58" customFormat="false" ht="15.95" hidden="false" customHeight="true" outlineLevel="0" collapsed="false">
      <c r="A58" s="62"/>
      <c r="B58" s="12" t="s">
        <v>61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58"/>
      <c r="X58" s="54"/>
      <c r="Y58" s="68"/>
      <c r="Z58" s="50"/>
    </row>
    <row r="59" customFormat="false" ht="15.95" hidden="false" customHeight="true" outlineLevel="0" collapsed="false">
      <c r="A59" s="56" t="n">
        <v>7.1</v>
      </c>
      <c r="B59" s="22" t="s">
        <v>42</v>
      </c>
      <c r="C59" s="58" t="n">
        <v>10024.69298512</v>
      </c>
      <c r="D59" s="58" t="n">
        <v>9486.78262982083</v>
      </c>
      <c r="E59" s="58" t="n">
        <v>16112.8601882782</v>
      </c>
      <c r="F59" s="58" t="n">
        <v>7384.04215001518</v>
      </c>
      <c r="G59" s="58" t="n">
        <v>4474.43613726086</v>
      </c>
      <c r="H59" s="58" t="n">
        <v>3765.37248709384</v>
      </c>
      <c r="I59" s="58" t="n">
        <v>7481.84403279684</v>
      </c>
      <c r="J59" s="58" t="n">
        <v>25672.9942301852</v>
      </c>
      <c r="K59" s="58" t="n">
        <v>4425.53519587003</v>
      </c>
      <c r="L59" s="58" t="n">
        <v>10880.4594594595</v>
      </c>
      <c r="M59" s="58" t="n">
        <v>6454.92426358943</v>
      </c>
      <c r="N59" s="58" t="n">
        <v>8924.4218038263</v>
      </c>
      <c r="O59" s="58" t="n">
        <v>0</v>
      </c>
      <c r="P59" s="58" t="n">
        <v>11002.7118129365</v>
      </c>
      <c r="Q59" s="58" t="n">
        <v>30000.7275432736</v>
      </c>
      <c r="R59" s="58" t="n">
        <v>22690.0368053447</v>
      </c>
      <c r="S59" s="58" t="n">
        <v>28973.8077740662</v>
      </c>
      <c r="T59" s="58" t="n">
        <v>17848.8436076526</v>
      </c>
      <c r="U59" s="58" t="n">
        <v>3618.66966292135</v>
      </c>
      <c r="V59" s="58" t="n">
        <v>11124.9641664136</v>
      </c>
      <c r="W59" s="58" t="n">
        <v>162228.487306407</v>
      </c>
      <c r="X59" s="59" t="n">
        <f aca="false">SUM(C59:W59)</f>
        <v>402576.614242332</v>
      </c>
      <c r="Y59" s="68"/>
      <c r="Z59" s="50"/>
    </row>
    <row r="60" customFormat="false" ht="15.95" hidden="false" customHeight="true" outlineLevel="0" collapsed="false">
      <c r="A60" s="56" t="n">
        <v>7.2</v>
      </c>
      <c r="B60" s="22" t="s">
        <v>43</v>
      </c>
      <c r="C60" s="58" t="n">
        <v>90990.1621616175</v>
      </c>
      <c r="D60" s="58" t="n">
        <v>42373.5545709822</v>
      </c>
      <c r="E60" s="58" t="n">
        <v>340738.949449644</v>
      </c>
      <c r="F60" s="58" t="n">
        <v>20466.6779731815</v>
      </c>
      <c r="G60" s="58" t="n">
        <v>275162.883870946</v>
      </c>
      <c r="H60" s="58" t="n">
        <v>57394.4325167976</v>
      </c>
      <c r="I60" s="58" t="n">
        <v>62033.8658188509</v>
      </c>
      <c r="J60" s="58" t="n">
        <v>36511.2492761853</v>
      </c>
      <c r="K60" s="58" t="n">
        <v>19797.0182629882</v>
      </c>
      <c r="L60" s="58" t="n">
        <v>57510.9792725067</v>
      </c>
      <c r="M60" s="58" t="n">
        <v>24604.0509176158</v>
      </c>
      <c r="N60" s="58" t="n">
        <v>28693.3278719069</v>
      </c>
      <c r="O60" s="58" t="n">
        <v>26354.8828033833</v>
      </c>
      <c r="P60" s="58" t="n">
        <v>17233.3116728277</v>
      </c>
      <c r="Q60" s="58" t="n">
        <v>35192.4860276352</v>
      </c>
      <c r="R60" s="58" t="n">
        <v>40270.4862963328</v>
      </c>
      <c r="S60" s="58" t="n">
        <v>55185.4821277212</v>
      </c>
      <c r="T60" s="58" t="n">
        <v>90850.8467246747</v>
      </c>
      <c r="U60" s="58" t="n">
        <v>21196.9772094935</v>
      </c>
      <c r="V60" s="58" t="n">
        <v>48001.7283489461</v>
      </c>
      <c r="W60" s="58" t="n">
        <v>39674.2476949397</v>
      </c>
      <c r="X60" s="59" t="n">
        <f aca="false">SUM(C60:W60)</f>
        <v>1430237.60086918</v>
      </c>
      <c r="Y60" s="68"/>
      <c r="Z60" s="50"/>
    </row>
    <row r="61" s="4" customFormat="true" ht="15.95" hidden="false" customHeight="true" outlineLevel="0" collapsed="false">
      <c r="A61" s="16" t="n">
        <v>7.3</v>
      </c>
      <c r="B61" s="22" t="s">
        <v>44</v>
      </c>
      <c r="C61" s="18" t="n">
        <v>12615.2985427636</v>
      </c>
      <c r="D61" s="18" t="n">
        <v>4662.77671550198</v>
      </c>
      <c r="E61" s="18" t="n">
        <v>50691.0328263645</v>
      </c>
      <c r="F61" s="18" t="n">
        <v>2070.89585227185</v>
      </c>
      <c r="G61" s="18" t="n">
        <v>40555.6959832351</v>
      </c>
      <c r="H61" s="18" t="n">
        <v>7243.17869015818</v>
      </c>
      <c r="I61" s="18" t="n">
        <v>8583.07804733482</v>
      </c>
      <c r="J61" s="18" t="n">
        <v>4383.37013225896</v>
      </c>
      <c r="K61" s="18" t="n">
        <v>2013.50140940213</v>
      </c>
      <c r="L61" s="18" t="n">
        <v>7592.76302400099</v>
      </c>
      <c r="M61" s="18" t="n">
        <v>2614.83864037802</v>
      </c>
      <c r="N61" s="18" t="n">
        <v>3569.41257883389</v>
      </c>
      <c r="O61" s="18" t="n">
        <v>3671.15727301202</v>
      </c>
      <c r="P61" s="18" t="n">
        <v>1947.75868393318</v>
      </c>
      <c r="Q61" s="18" t="n">
        <v>5327.50871746579</v>
      </c>
      <c r="R61" s="18" t="n">
        <v>5281.33227933879</v>
      </c>
      <c r="S61" s="18" t="n">
        <v>7558.84812594161</v>
      </c>
      <c r="T61" s="18" t="n">
        <v>12602.5152350335</v>
      </c>
      <c r="U61" s="18" t="n">
        <v>2099.59307370671</v>
      </c>
      <c r="V61" s="18" t="n">
        <v>5964.32614948841</v>
      </c>
      <c r="W61" s="18" t="n">
        <v>5035.7</v>
      </c>
      <c r="X61" s="59" t="n">
        <f aca="false">SUM(C61:W61)</f>
        <v>196084.581980424</v>
      </c>
      <c r="Y61" s="68"/>
      <c r="Z61" s="50"/>
    </row>
    <row r="62" customFormat="false" ht="15.95" hidden="false" customHeight="true" outlineLevel="0" collapsed="false">
      <c r="A62" s="56" t="n">
        <v>7.4</v>
      </c>
      <c r="B62" s="22" t="s">
        <v>45</v>
      </c>
      <c r="C62" s="58" t="n">
        <v>528.334024429805</v>
      </c>
      <c r="D62" s="58" t="n">
        <v>350.777259477983</v>
      </c>
      <c r="E62" s="58" t="n">
        <v>125.660223709376</v>
      </c>
      <c r="F62" s="58" t="n">
        <v>856.488171441544</v>
      </c>
      <c r="G62" s="58" t="n">
        <v>282.268315752802</v>
      </c>
      <c r="H62" s="58" t="n">
        <v>1064.89538073574</v>
      </c>
      <c r="I62" s="58" t="n">
        <v>106.997194811786</v>
      </c>
      <c r="J62" s="58" t="n">
        <v>1001.7616941926</v>
      </c>
      <c r="K62" s="58" t="n">
        <v>1402.58199058536</v>
      </c>
      <c r="L62" s="58" t="n">
        <v>1610.84871622331</v>
      </c>
      <c r="M62" s="58" t="n">
        <v>815.102131778579</v>
      </c>
      <c r="N62" s="58" t="n">
        <v>144.20775165453</v>
      </c>
      <c r="O62" s="58" t="n">
        <v>167.755508332175</v>
      </c>
      <c r="P62" s="58" t="n">
        <v>526.410394979193</v>
      </c>
      <c r="Q62" s="58" t="n">
        <v>0</v>
      </c>
      <c r="R62" s="73" t="n">
        <v>401.856688758772</v>
      </c>
      <c r="S62" s="58" t="n">
        <v>168.472576745208</v>
      </c>
      <c r="T62" s="58" t="n">
        <v>212.720696723744</v>
      </c>
      <c r="U62" s="63" t="n">
        <v>870.262873169405</v>
      </c>
      <c r="V62" s="58" t="n">
        <v>723.754904469927</v>
      </c>
      <c r="W62" s="58" t="n">
        <v>571.3</v>
      </c>
      <c r="X62" s="59" t="n">
        <f aca="false">SUM(C62:W62)</f>
        <v>11932.4564979718</v>
      </c>
      <c r="Y62" s="68"/>
      <c r="Z62" s="50"/>
    </row>
    <row r="63" s="4" customFormat="true" ht="15.95" hidden="false" customHeight="true" outlineLevel="0" collapsed="false">
      <c r="A63" s="17" t="n">
        <v>7.5</v>
      </c>
      <c r="B63" s="22" t="s">
        <v>46</v>
      </c>
      <c r="C63" s="18" t="n">
        <v>22921.7452069836</v>
      </c>
      <c r="D63" s="18" t="n">
        <v>6732.86061271549</v>
      </c>
      <c r="E63" s="18" t="n">
        <v>7622.71320961898</v>
      </c>
      <c r="F63" s="18" t="n">
        <v>18311.6654880861</v>
      </c>
      <c r="G63" s="18" t="n">
        <v>258025.089755133</v>
      </c>
      <c r="H63" s="18" t="n">
        <v>20305.7929943999</v>
      </c>
      <c r="I63" s="18" t="n">
        <v>4770.8964532777</v>
      </c>
      <c r="J63" s="18" t="n">
        <v>5167.5777314154</v>
      </c>
      <c r="K63" s="18" t="n">
        <v>5339.11558142088</v>
      </c>
      <c r="L63" s="18" t="n">
        <v>16649.8925661579</v>
      </c>
      <c r="M63" s="18" t="n">
        <v>8180.21122213682</v>
      </c>
      <c r="N63" s="18" t="n">
        <v>8180.21122213682</v>
      </c>
      <c r="O63" s="18" t="n">
        <v>3505.80480948721</v>
      </c>
      <c r="P63" s="18" t="n">
        <v>3537.96815636324</v>
      </c>
      <c r="Q63" s="18" t="n">
        <v>7965.78890962995</v>
      </c>
      <c r="R63" s="18" t="n">
        <v>17957.8686724498</v>
      </c>
      <c r="S63" s="18" t="n">
        <v>14891.6296036016</v>
      </c>
      <c r="T63" s="18" t="n">
        <v>16896.4782255408</v>
      </c>
      <c r="U63" s="18" t="n">
        <v>9606.11960030746</v>
      </c>
      <c r="V63" s="18" t="n">
        <v>21538.7212913144</v>
      </c>
      <c r="W63" s="18" t="n">
        <v>10077.8486878226</v>
      </c>
      <c r="X63" s="59" t="n">
        <f aca="false">SUM(C63:W63)</f>
        <v>488186</v>
      </c>
      <c r="Y63" s="68"/>
      <c r="Z63" s="50"/>
    </row>
    <row r="64" customFormat="false" ht="15.95" hidden="false" customHeight="true" outlineLevel="0" collapsed="false">
      <c r="A64" s="52" t="n">
        <v>8</v>
      </c>
      <c r="B64" s="22" t="s">
        <v>47</v>
      </c>
      <c r="C64" s="58" t="n">
        <v>81358.6370537668</v>
      </c>
      <c r="D64" s="58" t="n">
        <v>38703.4944719696</v>
      </c>
      <c r="E64" s="58" t="n">
        <v>195943.104589152</v>
      </c>
      <c r="F64" s="58" t="n">
        <v>20504.5889273847</v>
      </c>
      <c r="G64" s="58" t="n">
        <v>601290.239875132</v>
      </c>
      <c r="H64" s="58" t="n">
        <v>61760.3282999681</v>
      </c>
      <c r="I64" s="58" t="n">
        <v>38923.4006905604</v>
      </c>
      <c r="J64" s="58" t="n">
        <v>25695.7084510873</v>
      </c>
      <c r="K64" s="58" t="n">
        <v>20804.4610436448</v>
      </c>
      <c r="L64" s="58" t="n">
        <v>64772.3771121806</v>
      </c>
      <c r="M64" s="58" t="n">
        <v>43914.6054700895</v>
      </c>
      <c r="N64" s="58" t="n">
        <v>23423.3441923163</v>
      </c>
      <c r="O64" s="58" t="n">
        <v>10149.0051792028</v>
      </c>
      <c r="P64" s="58" t="n">
        <v>19678.274651468</v>
      </c>
      <c r="Q64" s="58" t="n">
        <v>112365.413875061</v>
      </c>
      <c r="R64" s="58" t="n">
        <v>52864.1221842519</v>
      </c>
      <c r="S64" s="58" t="n">
        <v>44780.9026948409</v>
      </c>
      <c r="T64" s="58" t="n">
        <v>76973.8403315636</v>
      </c>
      <c r="U64" s="58" t="n">
        <v>30900.1556244014</v>
      </c>
      <c r="V64" s="58" t="n">
        <v>72595.7074341662</v>
      </c>
      <c r="W64" s="58" t="n">
        <v>53257.2878477929</v>
      </c>
      <c r="X64" s="59" t="n">
        <f aca="false">SUM(C64:W64)</f>
        <v>1690659</v>
      </c>
      <c r="Y64" s="68"/>
      <c r="Z64" s="50"/>
    </row>
    <row r="65" customFormat="false" ht="15.95" hidden="false" customHeight="true" outlineLevel="0" collapsed="false">
      <c r="A65" s="52" t="n">
        <v>9</v>
      </c>
      <c r="B65" s="22" t="s">
        <v>62</v>
      </c>
      <c r="C65" s="58" t="n">
        <v>282815.391251313</v>
      </c>
      <c r="D65" s="58" t="n">
        <v>293230.825846017</v>
      </c>
      <c r="E65" s="58" t="n">
        <v>373223.034773589</v>
      </c>
      <c r="F65" s="58" t="n">
        <v>219161.519213095</v>
      </c>
      <c r="G65" s="58" t="n">
        <v>1531446.3260831</v>
      </c>
      <c r="H65" s="58" t="n">
        <v>423558.652905171</v>
      </c>
      <c r="I65" s="58" t="n">
        <v>199963.97425595</v>
      </c>
      <c r="J65" s="58" t="n">
        <v>206239.97554943</v>
      </c>
      <c r="K65" s="58" t="n">
        <v>204109.261567292</v>
      </c>
      <c r="L65" s="58" t="n">
        <v>297589.436022235</v>
      </c>
      <c r="M65" s="58" t="n">
        <v>294289.31707215</v>
      </c>
      <c r="N65" s="58" t="n">
        <v>150247.792317412</v>
      </c>
      <c r="O65" s="58" t="n">
        <v>115051.269965219</v>
      </c>
      <c r="P65" s="58" t="n">
        <v>123750.068036344</v>
      </c>
      <c r="Q65" s="58" t="n">
        <v>157102.430915076</v>
      </c>
      <c r="R65" s="58" t="n">
        <v>256209.051867539</v>
      </c>
      <c r="S65" s="58" t="n">
        <v>177398.207000836</v>
      </c>
      <c r="T65" s="58" t="n">
        <v>248981.574616401</v>
      </c>
      <c r="U65" s="58" t="n">
        <v>274989.5944578</v>
      </c>
      <c r="V65" s="58" t="n">
        <v>264416.362204864</v>
      </c>
      <c r="W65" s="58" t="n">
        <v>234924.934079168</v>
      </c>
      <c r="X65" s="59" t="n">
        <f aca="false">SUM(C65:W65)</f>
        <v>6328699</v>
      </c>
      <c r="Y65" s="68"/>
      <c r="Z65" s="50"/>
    </row>
    <row r="66" customFormat="false" ht="15.95" hidden="false" customHeight="true" outlineLevel="0" collapsed="false">
      <c r="A66" s="52"/>
      <c r="B66" s="22" t="s">
        <v>63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9"/>
      <c r="Y66" s="68"/>
      <c r="Z66" s="50"/>
    </row>
    <row r="67" customFormat="false" ht="15.95" hidden="false" customHeight="true" outlineLevel="0" collapsed="false">
      <c r="A67" s="52" t="n">
        <v>10</v>
      </c>
      <c r="B67" s="22" t="s">
        <v>50</v>
      </c>
      <c r="C67" s="58" t="n">
        <v>59216.0133700978</v>
      </c>
      <c r="D67" s="58" t="n">
        <v>45797.0902635382</v>
      </c>
      <c r="E67" s="58" t="n">
        <v>39601.9628823293</v>
      </c>
      <c r="F67" s="58" t="n">
        <v>28734.9209264824</v>
      </c>
      <c r="G67" s="58" t="n">
        <v>72520.8867404789</v>
      </c>
      <c r="H67" s="58" t="n">
        <v>64936.2992638448</v>
      </c>
      <c r="I67" s="58" t="n">
        <v>36347.0201243625</v>
      </c>
      <c r="J67" s="58" t="n">
        <v>35309.7630429502</v>
      </c>
      <c r="K67" s="58" t="n">
        <v>29480.5003900033</v>
      </c>
      <c r="L67" s="58" t="n">
        <v>63754.6894702041</v>
      </c>
      <c r="M67" s="58" t="n">
        <v>32122.3169964074</v>
      </c>
      <c r="N67" s="58" t="n">
        <v>26517.5915561643</v>
      </c>
      <c r="O67" s="58" t="n">
        <v>19204.4150984524</v>
      </c>
      <c r="P67" s="58" t="n">
        <v>29391.2558584324</v>
      </c>
      <c r="Q67" s="58" t="n">
        <v>75695.1644703142</v>
      </c>
      <c r="R67" s="58" t="n">
        <v>31131.0356171371</v>
      </c>
      <c r="S67" s="58" t="n">
        <v>27946.8288228174</v>
      </c>
      <c r="T67" s="58" t="n">
        <v>51496.2276253448</v>
      </c>
      <c r="U67" s="58" t="n">
        <v>39288.752981409</v>
      </c>
      <c r="V67" s="58" t="n">
        <v>46677.9919344612</v>
      </c>
      <c r="W67" s="58" t="n">
        <v>28174.6272564768</v>
      </c>
      <c r="X67" s="59" t="n">
        <f aca="false">SUM(C67:W67)</f>
        <v>883345.354691708</v>
      </c>
      <c r="Y67" s="68"/>
      <c r="Z67" s="50"/>
    </row>
    <row r="68" customFormat="false" ht="15.95" hidden="false" customHeight="true" outlineLevel="0" collapsed="false">
      <c r="A68" s="52" t="n">
        <v>11</v>
      </c>
      <c r="B68" s="22" t="s">
        <v>51</v>
      </c>
      <c r="C68" s="58" t="n">
        <v>74865.0505657934</v>
      </c>
      <c r="D68" s="58" t="n">
        <v>110402.270689249</v>
      </c>
      <c r="E68" s="58" t="n">
        <v>71701.7171043259</v>
      </c>
      <c r="F68" s="58" t="n">
        <v>64865.0897462935</v>
      </c>
      <c r="G68" s="58" t="n">
        <v>131329.992277669</v>
      </c>
      <c r="H68" s="58" t="n">
        <v>122428.670032923</v>
      </c>
      <c r="I68" s="58" t="n">
        <v>78564.3185242379</v>
      </c>
      <c r="J68" s="58" t="n">
        <v>86452.3742580263</v>
      </c>
      <c r="K68" s="58" t="n">
        <v>68808.3336465691</v>
      </c>
      <c r="L68" s="58" t="n">
        <v>100087.276108346</v>
      </c>
      <c r="M68" s="58" t="n">
        <v>84144.5029318261</v>
      </c>
      <c r="N68" s="58" t="n">
        <v>79306.4507200401</v>
      </c>
      <c r="O68" s="58" t="n">
        <v>59994.7337152164</v>
      </c>
      <c r="P68" s="58" t="n">
        <v>56091.0170025104</v>
      </c>
      <c r="Q68" s="58" t="n">
        <v>59668.9822495282</v>
      </c>
      <c r="R68" s="58" t="n">
        <v>73381.9776238551</v>
      </c>
      <c r="S68" s="58" t="n">
        <v>71138.7010754158</v>
      </c>
      <c r="T68" s="58" t="n">
        <v>75199.5655725837</v>
      </c>
      <c r="U68" s="58" t="n">
        <v>96935.1832528891</v>
      </c>
      <c r="V68" s="58" t="n">
        <v>115590.221687192</v>
      </c>
      <c r="W68" s="58" t="n">
        <v>81979.5712155104</v>
      </c>
      <c r="X68" s="59" t="n">
        <f aca="false">SUM(C68:W68)</f>
        <v>1762936</v>
      </c>
      <c r="Y68" s="68"/>
      <c r="Z68" s="50"/>
    </row>
    <row r="69" customFormat="false" ht="15.95" hidden="false" customHeight="true" outlineLevel="0" collapsed="false">
      <c r="A69" s="60"/>
      <c r="B69" s="12" t="s">
        <v>52</v>
      </c>
      <c r="C69" s="61" t="n">
        <f aca="false">C54+C57+C64+C65+C67+C68</f>
        <v>1058921.49168276</v>
      </c>
      <c r="D69" s="61" t="n">
        <f aca="false">D54+D57+D64+D65+D67+D68</f>
        <v>605369.188618387</v>
      </c>
      <c r="E69" s="61" t="n">
        <f aca="false">E54+E57+E64+E65+E67+E68</f>
        <v>1968758.72654475</v>
      </c>
      <c r="F69" s="61" t="n">
        <f aca="false">F54+F57+F64+F65+F67+F68</f>
        <v>419228.422554603</v>
      </c>
      <c r="G69" s="61" t="n">
        <f aca="false">G54+G57+G64+G65+G67+G68</f>
        <v>4167175.09783547</v>
      </c>
      <c r="H69" s="61" t="n">
        <f aca="false">H54+H57+H64+H65+H67+H68</f>
        <v>871136.468106984</v>
      </c>
      <c r="I69" s="61" t="n">
        <f aca="false">I54+I57+I64+I65+I67+I68</f>
        <v>543123.563845387</v>
      </c>
      <c r="J69" s="61" t="n">
        <f aca="false">J54+J57+J64+J65+J67+J68</f>
        <v>461435.647924928</v>
      </c>
      <c r="K69" s="61" t="n">
        <f aca="false">K54+K57+K64+K65+K67+K68</f>
        <v>397094.606010762</v>
      </c>
      <c r="L69" s="61" t="n">
        <f aca="false">L54+L57+L64+L65+L67+L68</f>
        <v>857755.603043746</v>
      </c>
      <c r="M69" s="61" t="n">
        <f aca="false">M54+M57+M64+M65+M67+M68</f>
        <v>547680.547406922</v>
      </c>
      <c r="N69" s="61" t="n">
        <f aca="false">N54+N57+N64+N65+N67+N68</f>
        <v>343036.264445964</v>
      </c>
      <c r="O69" s="61" t="n">
        <f aca="false">O54+O57+O64+O65+O67+O68</f>
        <v>268624.366208538</v>
      </c>
      <c r="P69" s="61" t="n">
        <f aca="false">P54+P57+P64+P65+P67+P68</f>
        <v>322117.881442075</v>
      </c>
      <c r="Q69" s="61" t="n">
        <f aca="false">Q54+Q57+Q64+Q65+Q67+Q68</f>
        <v>584831.523794166</v>
      </c>
      <c r="R69" s="61" t="n">
        <f aca="false">R54+R57+R64+R65+R67+R68</f>
        <v>1311656.96547657</v>
      </c>
      <c r="S69" s="61" t="n">
        <f aca="false">S54+S57+S64+S65+S67+S68</f>
        <v>575782.393895804</v>
      </c>
      <c r="T69" s="61" t="n">
        <f aca="false">T54+T57+T64+T65+T67+T68</f>
        <v>686787.480758488</v>
      </c>
      <c r="U69" s="61" t="n">
        <f aca="false">U54+U57+U64+U65+U67+U68</f>
        <v>536546.540030962</v>
      </c>
      <c r="V69" s="61" t="n">
        <f aca="false">V54+V57+V64+V65+V67+V68</f>
        <v>862401.443371298</v>
      </c>
      <c r="W69" s="61" t="n">
        <f aca="false">W54+W57+W64+W65+W67+W68</f>
        <v>680629.385283056</v>
      </c>
      <c r="X69" s="54" t="n">
        <f aca="false">SUM(C69:W69)</f>
        <v>18070093.6082816</v>
      </c>
      <c r="Y69" s="68"/>
      <c r="Z69" s="50"/>
    </row>
    <row r="70" s="4" customFormat="true" ht="15.95" hidden="false" customHeight="true" outlineLevel="0" collapsed="false">
      <c r="A70" s="37" t="n">
        <v>12</v>
      </c>
      <c r="B70" s="12" t="s">
        <v>53</v>
      </c>
      <c r="C70" s="21" t="n">
        <f aca="false">C49+C53+C69</f>
        <v>1624447.53369521</v>
      </c>
      <c r="D70" s="21" t="n">
        <f aca="false">D49+D53+D69</f>
        <v>1423766.70325912</v>
      </c>
      <c r="E70" s="21" t="n">
        <f aca="false">E49+E53+E69</f>
        <v>4495424.38012236</v>
      </c>
      <c r="F70" s="21" t="n">
        <f aca="false">F49+F53+F69</f>
        <v>930565.086227426</v>
      </c>
      <c r="G70" s="21" t="n">
        <f aca="false">G49+G53+G69</f>
        <v>7287436.05416674</v>
      </c>
      <c r="H70" s="21" t="n">
        <f aca="false">H49+H53+H69</f>
        <v>1720627.70961722</v>
      </c>
      <c r="I70" s="21" t="n">
        <f aca="false">I49+I53+I69</f>
        <v>1178997.44692433</v>
      </c>
      <c r="J70" s="21" t="n">
        <f aca="false">J49+J53+J69</f>
        <v>1277962.06305802</v>
      </c>
      <c r="K70" s="21" t="n">
        <f aca="false">K49+K53+K69</f>
        <v>1112559.20495386</v>
      </c>
      <c r="L70" s="21" t="n">
        <f aca="false">L49+L53+L69</f>
        <v>1755552.20038881</v>
      </c>
      <c r="M70" s="21" t="n">
        <f aca="false">M49+M53+M69</f>
        <v>1216207.292105</v>
      </c>
      <c r="N70" s="21" t="n">
        <f aca="false">N49+N53+N69</f>
        <v>795288.819346829</v>
      </c>
      <c r="O70" s="21" t="n">
        <f aca="false">O49+O53+O69</f>
        <v>553230.99141929</v>
      </c>
      <c r="P70" s="21" t="n">
        <f aca="false">P49+P53+P69</f>
        <v>683876.407156416</v>
      </c>
      <c r="Q70" s="21" t="n">
        <f aca="false">Q49+Q53+Q69</f>
        <v>946037.8572168</v>
      </c>
      <c r="R70" s="21" t="n">
        <f aca="false">R49+R53+R69</f>
        <v>2288801.74420137</v>
      </c>
      <c r="S70" s="21" t="n">
        <f aca="false">S49+S53+S69</f>
        <v>1229439.1674012</v>
      </c>
      <c r="T70" s="21" t="n">
        <f aca="false">T49+T53+T69</f>
        <v>1222667.58405262</v>
      </c>
      <c r="U70" s="21" t="n">
        <f aca="false">U49+U53+U69</f>
        <v>1295521.15353956</v>
      </c>
      <c r="V70" s="21" t="n">
        <f aca="false">V49+V53+V69</f>
        <v>1838641.93963841</v>
      </c>
      <c r="W70" s="21" t="n">
        <f aca="false">W49+W53+W69</f>
        <v>1506465.73331056</v>
      </c>
      <c r="X70" s="54" t="n">
        <f aca="false">SUM(C70:W70)</f>
        <v>36383517.0718012</v>
      </c>
      <c r="Y70" s="68"/>
      <c r="Z70" s="50"/>
    </row>
    <row r="71" customFormat="false" ht="15.95" hidden="false" customHeight="true" outlineLevel="0" collapsed="false">
      <c r="A71" s="52" t="n">
        <v>13</v>
      </c>
      <c r="B71" s="22" t="s">
        <v>54</v>
      </c>
      <c r="C71" s="58" t="n">
        <f aca="false">C70/$X$70*$X$71</f>
        <v>226363.115910614</v>
      </c>
      <c r="D71" s="58" t="n">
        <f aca="false">D70/$X$70*$X$71</f>
        <v>198398.692844448</v>
      </c>
      <c r="E71" s="58" t="n">
        <f aca="false">E70/$X$70*$X$71</f>
        <v>626427.292305499</v>
      </c>
      <c r="F71" s="58" t="n">
        <f aca="false">F70/$X$70*$X$71</f>
        <v>129672.155059944</v>
      </c>
      <c r="G71" s="58" t="n">
        <f aca="false">G70/$X$70*$X$71</f>
        <v>1015487.84925549</v>
      </c>
      <c r="H71" s="58" t="n">
        <f aca="false">H70/$X$70*$X$71</f>
        <v>239765.607440157</v>
      </c>
      <c r="I71" s="58" t="n">
        <f aca="false">I70/$X$70*$X$71</f>
        <v>164290.646635636</v>
      </c>
      <c r="J71" s="58" t="n">
        <f aca="false">J70/$X$70*$X$71</f>
        <v>178081.143655851</v>
      </c>
      <c r="K71" s="58" t="n">
        <f aca="false">K70/$X$70*$X$71</f>
        <v>155032.62681283</v>
      </c>
      <c r="L71" s="58" t="n">
        <f aca="false">L70/$X$70*$X$71</f>
        <v>244632.256801657</v>
      </c>
      <c r="M71" s="58" t="n">
        <f aca="false">M70/$X$70*$X$71</f>
        <v>169475.755001979</v>
      </c>
      <c r="N71" s="58" t="n">
        <f aca="false">N70/$X$70*$X$71</f>
        <v>110821.711050718</v>
      </c>
      <c r="O71" s="58" t="n">
        <f aca="false">O70/$X$70*$X$71</f>
        <v>77091.4963015882</v>
      </c>
      <c r="P71" s="58" t="n">
        <f aca="false">P70/$X$70*$X$71</f>
        <v>95296.6416031552</v>
      </c>
      <c r="Q71" s="58" t="n">
        <f aca="false">Q70/$X$70*$X$71</f>
        <v>131828.250951178</v>
      </c>
      <c r="R71" s="58" t="n">
        <f aca="false">R70/$X$70*$X$71</f>
        <v>318939.383250207</v>
      </c>
      <c r="S71" s="58" t="n">
        <f aca="false">S70/$X$70*$X$71</f>
        <v>171319.587110594</v>
      </c>
      <c r="T71" s="58" t="n">
        <f aca="false">T70/$X$70*$X$71</f>
        <v>170375.982177447</v>
      </c>
      <c r="U71" s="58" t="n">
        <f aca="false">U70/$X$70*$X$71</f>
        <v>180527.963483215</v>
      </c>
      <c r="V71" s="58" t="n">
        <f aca="false">V70/$X$70*$X$71</f>
        <v>256210.625377191</v>
      </c>
      <c r="W71" s="58" t="n">
        <f aca="false">W70/$X$70*$X$71</f>
        <v>209922.616970606</v>
      </c>
      <c r="X71" s="58" t="n">
        <v>5069961.4</v>
      </c>
      <c r="Y71" s="68"/>
      <c r="Z71" s="50"/>
    </row>
    <row r="72" customFormat="false" ht="15.95" hidden="false" customHeight="true" outlineLevel="0" collapsed="false">
      <c r="A72" s="52" t="n">
        <v>14</v>
      </c>
      <c r="B72" s="22" t="s">
        <v>55</v>
      </c>
      <c r="C72" s="58" t="n">
        <f aca="false">C70/$X$70*$X$72</f>
        <v>26667.8184807378</v>
      </c>
      <c r="D72" s="58" t="n">
        <f aca="false">D70/$X$70*$X$72</f>
        <v>23373.3322953579</v>
      </c>
      <c r="E72" s="58" t="n">
        <f aca="false">E70/$X$70*$X$72</f>
        <v>73799.3433929395</v>
      </c>
      <c r="F72" s="58" t="n">
        <f aca="false">F70/$X$70*$X$72</f>
        <v>15276.6650133505</v>
      </c>
      <c r="G72" s="58" t="n">
        <f aca="false">G70/$X$70*$X$72</f>
        <v>119634.532880498</v>
      </c>
      <c r="H72" s="58" t="n">
        <f aca="false">H70/$X$70*$X$72</f>
        <v>28246.7648115553</v>
      </c>
      <c r="I72" s="58" t="n">
        <f aca="false">I70/$X$70*$X$72</f>
        <v>19355.0664159096</v>
      </c>
      <c r="J72" s="58" t="n">
        <f aca="false">J70/$X$70*$X$72</f>
        <v>20979.7236389507</v>
      </c>
      <c r="K72" s="58" t="n">
        <f aca="false">K70/$X$70*$X$72</f>
        <v>18264.379926936</v>
      </c>
      <c r="L72" s="58" t="n">
        <f aca="false">L70/$X$70*$X$72</f>
        <v>28820.1043384469</v>
      </c>
      <c r="M72" s="58" t="n">
        <f aca="false">M70/$X$70*$X$72</f>
        <v>19965.9235697367</v>
      </c>
      <c r="N72" s="58" t="n">
        <f aca="false">N70/$X$70*$X$72</f>
        <v>13055.8958871742</v>
      </c>
      <c r="O72" s="58" t="n">
        <f aca="false">O70/$X$70*$X$72</f>
        <v>9082.14229826668</v>
      </c>
      <c r="P72" s="58" t="n">
        <f aca="false">P70/$X$70*$X$72</f>
        <v>11226.8888412916</v>
      </c>
      <c r="Q72" s="58" t="n">
        <f aca="false">Q70/$X$70*$X$72</f>
        <v>15530.6744778483</v>
      </c>
      <c r="R72" s="58" t="n">
        <f aca="false">R70/$X$70*$X$72</f>
        <v>37574.220272854</v>
      </c>
      <c r="S72" s="58" t="n">
        <f aca="false">S70/$X$70*$X$72</f>
        <v>20183.1452658761</v>
      </c>
      <c r="T72" s="58" t="n">
        <f aca="false">T70/$X$70*$X$72</f>
        <v>20071.9792529263</v>
      </c>
      <c r="U72" s="58" t="n">
        <f aca="false">U70/$X$70*$X$72</f>
        <v>21267.9832644145</v>
      </c>
      <c r="V72" s="58" t="n">
        <f aca="false">V70/$X$70*$X$72</f>
        <v>30184.1509068699</v>
      </c>
      <c r="W72" s="58" t="n">
        <f aca="false">W70/$X$70*$X$72</f>
        <v>24730.9647680596</v>
      </c>
      <c r="X72" s="58" t="n">
        <v>597291.7</v>
      </c>
      <c r="Y72" s="68"/>
      <c r="Z72" s="50"/>
    </row>
    <row r="73" s="4" customFormat="true" ht="15.95" hidden="false" customHeight="true" outlineLevel="0" collapsed="false">
      <c r="A73" s="37" t="n">
        <v>15</v>
      </c>
      <c r="B73" s="12" t="s">
        <v>56</v>
      </c>
      <c r="C73" s="21" t="n">
        <f aca="false">C70+C71-C72</f>
        <v>1824142.83112509</v>
      </c>
      <c r="D73" s="21" t="n">
        <f aca="false">D70+D71-D72</f>
        <v>1598792.06380821</v>
      </c>
      <c r="E73" s="21" t="n">
        <f aca="false">E70+E71-E72</f>
        <v>5048052.32903492</v>
      </c>
      <c r="F73" s="21" t="n">
        <f aca="false">F70+F71-F72</f>
        <v>1044960.57627402</v>
      </c>
      <c r="G73" s="21" t="n">
        <f aca="false">G70+G71-G72</f>
        <v>8183289.37054173</v>
      </c>
      <c r="H73" s="21" t="n">
        <f aca="false">H70+H71-H72</f>
        <v>1932146.55224582</v>
      </c>
      <c r="I73" s="21" t="n">
        <f aca="false">I70+I71-I72</f>
        <v>1323933.02714406</v>
      </c>
      <c r="J73" s="21" t="n">
        <f aca="false">J70+J71-J72</f>
        <v>1435063.48307492</v>
      </c>
      <c r="K73" s="21" t="n">
        <f aca="false">K70+K71-K72</f>
        <v>1249327.45183975</v>
      </c>
      <c r="L73" s="21" t="n">
        <f aca="false">L70+L71-L72</f>
        <v>1971364.35285202</v>
      </c>
      <c r="M73" s="21" t="n">
        <f aca="false">M70+M71-M72</f>
        <v>1365717.12353724</v>
      </c>
      <c r="N73" s="21" t="n">
        <f aca="false">N70+N71-N72</f>
        <v>893054.634510372</v>
      </c>
      <c r="O73" s="21" t="n">
        <f aca="false">O70+O71-O72</f>
        <v>621240.345422612</v>
      </c>
      <c r="P73" s="21" t="n">
        <f aca="false">P70+P71-P72</f>
        <v>767946.15991828</v>
      </c>
      <c r="Q73" s="21" t="n">
        <f aca="false">Q70+Q71-Q72</f>
        <v>1062335.43369013</v>
      </c>
      <c r="R73" s="21" t="n">
        <f aca="false">R70+R71-R72</f>
        <v>2570166.90717872</v>
      </c>
      <c r="S73" s="21" t="n">
        <f aca="false">S70+S71-S72</f>
        <v>1380575.60924592</v>
      </c>
      <c r="T73" s="21" t="n">
        <f aca="false">T70+T71-T72</f>
        <v>1372971.58697714</v>
      </c>
      <c r="U73" s="21" t="n">
        <f aca="false">U70+U71-U72</f>
        <v>1454781.13375836</v>
      </c>
      <c r="V73" s="21" t="n">
        <f aca="false">V70+V71-V72</f>
        <v>2064668.41410873</v>
      </c>
      <c r="W73" s="21" t="n">
        <f aca="false">W70+W71-W72</f>
        <v>1691657.38551311</v>
      </c>
      <c r="X73" s="21" t="n">
        <f aca="false">SUM(C73:W73)</f>
        <v>40856186.7718012</v>
      </c>
      <c r="Y73" s="68"/>
      <c r="Z73" s="27"/>
    </row>
    <row r="74" customFormat="false" ht="15.95" hidden="false" customHeight="true" outlineLevel="0" collapsed="false">
      <c r="A74" s="52" t="n">
        <v>16</v>
      </c>
      <c r="B74" s="22" t="s">
        <v>57</v>
      </c>
      <c r="C74" s="58" t="n">
        <v>1203.50392415238</v>
      </c>
      <c r="D74" s="58" t="n">
        <v>1743.30745895444</v>
      </c>
      <c r="E74" s="58" t="n">
        <v>1930.27054297697</v>
      </c>
      <c r="F74" s="58" t="n">
        <v>1004.75378658635</v>
      </c>
      <c r="G74" s="58" t="n">
        <v>1615.30097475246</v>
      </c>
      <c r="H74" s="58" t="n">
        <v>1860.08579071298</v>
      </c>
      <c r="I74" s="58" t="n">
        <v>1022.23971146122</v>
      </c>
      <c r="J74" s="58" t="n">
        <v>1423.0133978072</v>
      </c>
      <c r="K74" s="58" t="n">
        <v>1145.85818206461</v>
      </c>
      <c r="L74" s="58" t="n">
        <v>1605.58633502084</v>
      </c>
      <c r="M74" s="58" t="n">
        <v>1028.90599366616</v>
      </c>
      <c r="N74" s="58" t="n">
        <v>983.503812127285</v>
      </c>
      <c r="O74" s="58" t="n">
        <v>1161.81352854522</v>
      </c>
      <c r="P74" s="58" t="n">
        <v>1112.15772565701</v>
      </c>
      <c r="Q74" s="58" t="n">
        <v>598.678006025846</v>
      </c>
      <c r="R74" s="58" t="n">
        <v>1285.72531556563</v>
      </c>
      <c r="S74" s="58" t="n">
        <v>960.298750423151</v>
      </c>
      <c r="T74" s="58" t="n">
        <v>1131.88565456304</v>
      </c>
      <c r="U74" s="58" t="n">
        <v>1381.45526123898</v>
      </c>
      <c r="V74" s="58" t="n">
        <v>1546.57853815295</v>
      </c>
      <c r="W74" s="58" t="n">
        <v>1295.0773095453</v>
      </c>
      <c r="X74" s="18" t="n">
        <f aca="false">SUM(C74:W74)</f>
        <v>27040</v>
      </c>
      <c r="Y74" s="68"/>
      <c r="Z74" s="50"/>
    </row>
    <row r="75" customFormat="false" ht="15.95" hidden="false" customHeight="true" outlineLevel="0" collapsed="false">
      <c r="A75" s="60" t="n">
        <v>17</v>
      </c>
      <c r="B75" s="12" t="s">
        <v>58</v>
      </c>
      <c r="C75" s="61" t="n">
        <f aca="false">C73/C74*100</f>
        <v>151569.329731086</v>
      </c>
      <c r="D75" s="61" t="n">
        <f aca="false">D73/D74*100</f>
        <v>91710.2749486941</v>
      </c>
      <c r="E75" s="61" t="n">
        <f aca="false">E73/E74*100</f>
        <v>261520.456155826</v>
      </c>
      <c r="F75" s="61" t="n">
        <f aca="false">F73/F74*100</f>
        <v>104001.655950387</v>
      </c>
      <c r="G75" s="61" t="n">
        <f aca="false">G73/G74*100</f>
        <v>506610.81113975</v>
      </c>
      <c r="H75" s="61" t="n">
        <f aca="false">H73/H74*100</f>
        <v>103874.055803911</v>
      </c>
      <c r="I75" s="61" t="n">
        <f aca="false">I73/I74*100</f>
        <v>129512.971595634</v>
      </c>
      <c r="J75" s="61" t="n">
        <f aca="false">J73/J74*100</f>
        <v>100846.800549193</v>
      </c>
      <c r="K75" s="61" t="n">
        <f aca="false">K73/K74*100</f>
        <v>109029.849539383</v>
      </c>
      <c r="L75" s="61" t="n">
        <f aca="false">L73/L74*100</f>
        <v>122781.585135155</v>
      </c>
      <c r="M75" s="61" t="n">
        <f aca="false">M73/M74*100</f>
        <v>132734.878788194</v>
      </c>
      <c r="N75" s="61" t="n">
        <f aca="false">N73/N74*100</f>
        <v>90803.3729507083</v>
      </c>
      <c r="O75" s="61" t="n">
        <f aca="false">O73/O74*100</f>
        <v>53471.6053961349</v>
      </c>
      <c r="P75" s="61" t="n">
        <f aca="false">P73/P74*100</f>
        <v>69050.1124257905</v>
      </c>
      <c r="Q75" s="61" t="n">
        <f aca="false">Q73/Q74*100</f>
        <v>177446.878455105</v>
      </c>
      <c r="R75" s="61" t="n">
        <f aca="false">R73/R74*100</f>
        <v>199900.155660234</v>
      </c>
      <c r="S75" s="61" t="n">
        <f aca="false">S73/S74*100</f>
        <v>143765.219796191</v>
      </c>
      <c r="T75" s="61" t="n">
        <f aca="false">T73/T74*100</f>
        <v>121299.495354694</v>
      </c>
      <c r="U75" s="61" t="n">
        <f aca="false">U73/U74*100</f>
        <v>105307.871675382</v>
      </c>
      <c r="V75" s="61" t="n">
        <f aca="false">V73/V74*100</f>
        <v>133499.099022448</v>
      </c>
      <c r="W75" s="61" t="n">
        <f aca="false">W73/W74*100</f>
        <v>130622.115996075</v>
      </c>
      <c r="X75" s="61" t="n">
        <f aca="false">X73/X74*100</f>
        <v>151095.36528033</v>
      </c>
      <c r="Y75" s="68"/>
      <c r="Z75" s="50"/>
    </row>
    <row r="76" customFormat="false" ht="15.95" hidden="false" customHeight="true" outlineLevel="0" collapsed="false"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50"/>
    </row>
    <row r="77" customFormat="false" ht="15.95" hidden="false" customHeight="true" outlineLevel="0" collapsed="false">
      <c r="A77" s="47" t="s">
        <v>86</v>
      </c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68"/>
      <c r="Z77" s="50"/>
    </row>
    <row r="78" customFormat="false" ht="15.95" hidden="false" customHeight="true" outlineLevel="0" collapsed="false">
      <c r="A78" s="47" t="s">
        <v>68</v>
      </c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68"/>
      <c r="Z78" s="50"/>
    </row>
    <row r="79" customFormat="false" ht="15.95" hidden="false" customHeight="true" outlineLevel="0" collapsed="false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49" t="s">
        <v>1</v>
      </c>
      <c r="Y79" s="68"/>
      <c r="Z79" s="50"/>
    </row>
    <row r="80" s="4" customFormat="true" ht="15.95" hidden="false" customHeight="true" outlineLevel="0" collapsed="false">
      <c r="A80" s="8" t="s">
        <v>2</v>
      </c>
      <c r="B80" s="12" t="s">
        <v>3</v>
      </c>
      <c r="C80" s="9" t="s">
        <v>4</v>
      </c>
      <c r="D80" s="9" t="s">
        <v>5</v>
      </c>
      <c r="E80" s="9" t="s">
        <v>6</v>
      </c>
      <c r="F80" s="9" t="s">
        <v>7</v>
      </c>
      <c r="G80" s="9" t="s">
        <v>8</v>
      </c>
      <c r="H80" s="9" t="s">
        <v>9</v>
      </c>
      <c r="I80" s="9" t="s">
        <v>10</v>
      </c>
      <c r="J80" s="9" t="s">
        <v>11</v>
      </c>
      <c r="K80" s="9" t="s">
        <v>12</v>
      </c>
      <c r="L80" s="9" t="s">
        <v>13</v>
      </c>
      <c r="M80" s="9" t="s">
        <v>14</v>
      </c>
      <c r="N80" s="9" t="s">
        <v>15</v>
      </c>
      <c r="O80" s="9" t="s">
        <v>16</v>
      </c>
      <c r="P80" s="9" t="s">
        <v>17</v>
      </c>
      <c r="Q80" s="9" t="s">
        <v>18</v>
      </c>
      <c r="R80" s="9" t="s">
        <v>19</v>
      </c>
      <c r="S80" s="9" t="s">
        <v>20</v>
      </c>
      <c r="T80" s="9" t="s">
        <v>21</v>
      </c>
      <c r="U80" s="9" t="s">
        <v>22</v>
      </c>
      <c r="V80" s="9" t="s">
        <v>23</v>
      </c>
      <c r="W80" s="9" t="s">
        <v>24</v>
      </c>
      <c r="X80" s="9" t="s">
        <v>25</v>
      </c>
      <c r="Y80" s="68"/>
      <c r="Z80" s="50"/>
    </row>
    <row r="81" customFormat="false" ht="15.95" hidden="false" customHeight="true" outlineLevel="0" collapsed="false">
      <c r="A81" s="52" t="n">
        <v>1</v>
      </c>
      <c r="B81" s="12" t="s">
        <v>26</v>
      </c>
      <c r="C81" s="54" t="n">
        <f aca="false">C82+C83+C84+C85</f>
        <v>336601.653646961</v>
      </c>
      <c r="D81" s="54" t="n">
        <f aca="false">D82+D83+D84+D85</f>
        <v>588349.348468725</v>
      </c>
      <c r="E81" s="54" t="n">
        <f aca="false">E82+E83+E84+E85</f>
        <v>151007.341363402</v>
      </c>
      <c r="F81" s="54" t="n">
        <f aca="false">F82+F83+F84+F85</f>
        <v>405669.540420916</v>
      </c>
      <c r="G81" s="54" t="n">
        <f aca="false">G82+G83+G84+G85</f>
        <v>236607.285409074</v>
      </c>
      <c r="H81" s="54" t="n">
        <f aca="false">H82+H83+H84+H85</f>
        <v>603967.728204453</v>
      </c>
      <c r="I81" s="54" t="n">
        <f aca="false">I82+I83+I84+I85</f>
        <v>266949.98206909</v>
      </c>
      <c r="J81" s="54" t="n">
        <f aca="false">J82+J83+J84+J85</f>
        <v>529938.944287563</v>
      </c>
      <c r="K81" s="54" t="n">
        <f aca="false">K82+K83+K84+K85</f>
        <v>501721.049222387</v>
      </c>
      <c r="L81" s="54" t="n">
        <f aca="false">L82+L83+L84+L85</f>
        <v>617251.715612342</v>
      </c>
      <c r="M81" s="54" t="n">
        <f aca="false">M82+M83+M84+M85</f>
        <v>420441.918118885</v>
      </c>
      <c r="N81" s="54" t="n">
        <f aca="false">N82+N83+N84+N85</f>
        <v>268356.906987774</v>
      </c>
      <c r="O81" s="54" t="n">
        <f aca="false">O82+O83+O84+O85</f>
        <v>262323.236108041</v>
      </c>
      <c r="P81" s="54" t="n">
        <f aca="false">P82+P83+P84+P85</f>
        <v>244323.558294594</v>
      </c>
      <c r="Q81" s="54" t="n">
        <f aca="false">Q82+Q83+Q84+Q85</f>
        <v>207160.575751967</v>
      </c>
      <c r="R81" s="54" t="n">
        <f aca="false">R82+R83+R84+R85</f>
        <v>320180.494571356</v>
      </c>
      <c r="S81" s="54" t="n">
        <f aca="false">S82+S83+S84+S85</f>
        <v>245083.010403852</v>
      </c>
      <c r="T81" s="54" t="n">
        <f aca="false">T82+T83+T84+T85</f>
        <v>286868.726373362</v>
      </c>
      <c r="U81" s="54" t="n">
        <f aca="false">U82+U83+U84+U85</f>
        <v>554961.753481656</v>
      </c>
      <c r="V81" s="54" t="n">
        <f aca="false">V82+V83+V84+V85</f>
        <v>453569.159706238</v>
      </c>
      <c r="W81" s="54" t="n">
        <f aca="false">W82+W83+W84+W85</f>
        <v>427366.313124466</v>
      </c>
      <c r="X81" s="54" t="n">
        <f aca="false">SUM(C81:W81)</f>
        <v>7928700.2416271</v>
      </c>
      <c r="Y81" s="68"/>
      <c r="Z81" s="50"/>
      <c r="AA81" s="55"/>
    </row>
    <row r="82" customFormat="false" ht="15.95" hidden="false" customHeight="true" outlineLevel="0" collapsed="false">
      <c r="A82" s="56" t="n">
        <v>1.1</v>
      </c>
      <c r="B82" s="22" t="s">
        <v>27</v>
      </c>
      <c r="C82" s="58" t="n">
        <v>187315.269326775</v>
      </c>
      <c r="D82" s="58" t="n">
        <v>292880.428809367</v>
      </c>
      <c r="E82" s="58" t="n">
        <v>47680.0350413798</v>
      </c>
      <c r="F82" s="58" t="n">
        <v>268142.515129038</v>
      </c>
      <c r="G82" s="58" t="n">
        <v>103971.348556046</v>
      </c>
      <c r="H82" s="58" t="n">
        <v>320465.735912855</v>
      </c>
      <c r="I82" s="58" t="n">
        <v>131238.588368292</v>
      </c>
      <c r="J82" s="58" t="n">
        <v>263239.320765207</v>
      </c>
      <c r="K82" s="58" t="n">
        <v>279391.027951751</v>
      </c>
      <c r="L82" s="58" t="n">
        <v>353601.640914154</v>
      </c>
      <c r="M82" s="58" t="n">
        <v>269126.714447244</v>
      </c>
      <c r="N82" s="58" t="n">
        <v>116248.082838098</v>
      </c>
      <c r="O82" s="58" t="n">
        <v>131630.587245364</v>
      </c>
      <c r="P82" s="58" t="n">
        <v>102596.223869937</v>
      </c>
      <c r="Q82" s="58" t="n">
        <v>40727.6442736711</v>
      </c>
      <c r="R82" s="58" t="n">
        <v>161316.660882499</v>
      </c>
      <c r="S82" s="58" t="n">
        <v>97716.3201281083</v>
      </c>
      <c r="T82" s="58" t="n">
        <v>145953.748378049</v>
      </c>
      <c r="U82" s="58" t="n">
        <v>415456.05422848</v>
      </c>
      <c r="V82" s="58" t="n">
        <v>234296.290344489</v>
      </c>
      <c r="W82" s="58" t="n">
        <v>242819.768162703</v>
      </c>
      <c r="X82" s="59" t="n">
        <f aca="false">SUM(C82:W82)</f>
        <v>4205814.00557351</v>
      </c>
      <c r="Y82" s="68"/>
      <c r="Z82" s="50"/>
      <c r="AA82" s="55"/>
    </row>
    <row r="83" customFormat="false" ht="15.95" hidden="false" customHeight="true" outlineLevel="0" collapsed="false">
      <c r="A83" s="56" t="n">
        <v>1.2</v>
      </c>
      <c r="B83" s="22" t="s">
        <v>28</v>
      </c>
      <c r="C83" s="58" t="n">
        <v>135289.653058012</v>
      </c>
      <c r="D83" s="58" t="n">
        <v>270061.230969228</v>
      </c>
      <c r="E83" s="58" t="n">
        <v>85890.9992278982</v>
      </c>
      <c r="F83" s="58" t="n">
        <v>120245.409090959</v>
      </c>
      <c r="G83" s="58" t="n">
        <v>112280.781620356</v>
      </c>
      <c r="H83" s="58" t="n">
        <v>262913.327982919</v>
      </c>
      <c r="I83" s="58" t="n">
        <v>121569.637812302</v>
      </c>
      <c r="J83" s="58" t="n">
        <v>246159.809732882</v>
      </c>
      <c r="K83" s="58" t="n">
        <v>202453.980773823</v>
      </c>
      <c r="L83" s="58" t="n">
        <v>242611.244288558</v>
      </c>
      <c r="M83" s="58" t="n">
        <v>138676.945045017</v>
      </c>
      <c r="N83" s="58" t="n">
        <v>137066.226544933</v>
      </c>
      <c r="O83" s="58" t="n">
        <v>104131.159591765</v>
      </c>
      <c r="P83" s="58" t="n">
        <v>130144.835664175</v>
      </c>
      <c r="Q83" s="58" t="n">
        <v>77752.4811514237</v>
      </c>
      <c r="R83" s="58" t="n">
        <v>145962.32719106</v>
      </c>
      <c r="S83" s="58" t="n">
        <v>133300.754514297</v>
      </c>
      <c r="T83" s="58" t="n">
        <v>126518.568890485</v>
      </c>
      <c r="U83" s="58" t="n">
        <v>122579.99826632</v>
      </c>
      <c r="V83" s="58" t="n">
        <v>197136.834354808</v>
      </c>
      <c r="W83" s="58" t="n">
        <v>132743.030282375</v>
      </c>
      <c r="X83" s="59" t="n">
        <f aca="false">SUM(C83:W83)</f>
        <v>3245489.2360536</v>
      </c>
      <c r="Y83" s="68"/>
      <c r="Z83" s="50"/>
      <c r="AA83" s="55"/>
    </row>
    <row r="84" customFormat="false" ht="15.95" hidden="false" customHeight="true" outlineLevel="0" collapsed="false">
      <c r="A84" s="56" t="n">
        <v>1.3</v>
      </c>
      <c r="B84" s="22" t="s">
        <v>29</v>
      </c>
      <c r="C84" s="58" t="n">
        <v>12193.1229977117</v>
      </c>
      <c r="D84" s="58" t="n">
        <v>20935.3621281465</v>
      </c>
      <c r="E84" s="58" t="n">
        <v>16104.1247139588</v>
      </c>
      <c r="F84" s="58" t="n">
        <v>12883.2997711671</v>
      </c>
      <c r="G84" s="58" t="n">
        <v>18174.6550343249</v>
      </c>
      <c r="H84" s="58" t="n">
        <v>14493.7122425629</v>
      </c>
      <c r="I84" s="58" t="n">
        <v>9202.35697940504</v>
      </c>
      <c r="J84" s="58" t="n">
        <v>15874.0657894737</v>
      </c>
      <c r="K84" s="58" t="n">
        <v>16564.2425629291</v>
      </c>
      <c r="L84" s="58" t="n">
        <v>17484.4782608696</v>
      </c>
      <c r="M84" s="58" t="n">
        <v>10352.6516018307</v>
      </c>
      <c r="N84" s="58" t="n">
        <v>13113.3586956522</v>
      </c>
      <c r="O84" s="58" t="n">
        <v>20475.2442791762</v>
      </c>
      <c r="P84" s="58" t="n">
        <v>6671.70881006865</v>
      </c>
      <c r="Q84" s="58" t="n">
        <v>87882.5091533181</v>
      </c>
      <c r="R84" s="58" t="n">
        <v>9662.47482837528</v>
      </c>
      <c r="S84" s="58" t="n">
        <v>11502.9462242563</v>
      </c>
      <c r="T84" s="58" t="n">
        <v>10582.7105263158</v>
      </c>
      <c r="U84" s="58" t="n">
        <v>11042.828375286</v>
      </c>
      <c r="V84" s="58" t="n">
        <v>17024.3604118993</v>
      </c>
      <c r="W84" s="58" t="n">
        <v>49922.7866132723</v>
      </c>
      <c r="X84" s="59" t="n">
        <f aca="false">SUM(C84:W84)</f>
        <v>402143</v>
      </c>
      <c r="Y84" s="68"/>
      <c r="Z84" s="50"/>
      <c r="AA84" s="55"/>
    </row>
    <row r="85" customFormat="false" ht="15.95" hidden="false" customHeight="true" outlineLevel="0" collapsed="false">
      <c r="A85" s="56" t="n">
        <v>1.4</v>
      </c>
      <c r="B85" s="22" t="s">
        <v>30</v>
      </c>
      <c r="C85" s="58" t="n">
        <v>1803.60826446281</v>
      </c>
      <c r="D85" s="59" t="n">
        <v>4472.32656198347</v>
      </c>
      <c r="E85" s="58" t="n">
        <v>1332.18238016529</v>
      </c>
      <c r="F85" s="58" t="n">
        <v>4398.31642975207</v>
      </c>
      <c r="G85" s="58" t="n">
        <v>2180.50019834711</v>
      </c>
      <c r="H85" s="58" t="n">
        <v>6094.9520661157</v>
      </c>
      <c r="I85" s="58" t="n">
        <v>4939.39890909091</v>
      </c>
      <c r="J85" s="58" t="n">
        <v>4665.748</v>
      </c>
      <c r="K85" s="58" t="n">
        <v>3311.7979338843</v>
      </c>
      <c r="L85" s="58" t="n">
        <v>3554.35214876033</v>
      </c>
      <c r="M85" s="58" t="n">
        <v>2285.60702479339</v>
      </c>
      <c r="N85" s="58" t="n">
        <v>1929.23890909091</v>
      </c>
      <c r="O85" s="58" t="n">
        <v>6086.24499173554</v>
      </c>
      <c r="P85" s="58" t="n">
        <v>4910.78995041322</v>
      </c>
      <c r="Q85" s="58" t="n">
        <v>797.941173553719</v>
      </c>
      <c r="R85" s="58" t="n">
        <v>3239.03166942149</v>
      </c>
      <c r="S85" s="58" t="n">
        <v>2562.98953719008</v>
      </c>
      <c r="T85" s="58" t="n">
        <v>3813.6985785124</v>
      </c>
      <c r="U85" s="58" t="n">
        <v>5882.87261157025</v>
      </c>
      <c r="V85" s="58" t="n">
        <v>5111.67459504132</v>
      </c>
      <c r="W85" s="58" t="n">
        <v>1880.7280661157</v>
      </c>
      <c r="X85" s="59" t="n">
        <f aca="false">SUM(C85:W85)</f>
        <v>75254</v>
      </c>
      <c r="Y85" s="68"/>
      <c r="Z85" s="50"/>
      <c r="AA85" s="55"/>
    </row>
    <row r="86" customFormat="false" ht="15.95" hidden="false" customHeight="true" outlineLevel="0" collapsed="false">
      <c r="A86" s="52" t="n">
        <v>2</v>
      </c>
      <c r="B86" s="22" t="s">
        <v>31</v>
      </c>
      <c r="C86" s="58" t="n">
        <v>1150.67860173893</v>
      </c>
      <c r="D86" s="58" t="n">
        <v>13173.9849788642</v>
      </c>
      <c r="E86" s="58" t="n">
        <v>7588.21948619623</v>
      </c>
      <c r="F86" s="58" t="n">
        <v>45.3339670219397</v>
      </c>
      <c r="G86" s="58" t="n">
        <v>1035.6272009929</v>
      </c>
      <c r="H86" s="58" t="n">
        <v>378.825488947339</v>
      </c>
      <c r="I86" s="58" t="n">
        <v>0</v>
      </c>
      <c r="J86" s="58" t="n">
        <v>203.556095699653</v>
      </c>
      <c r="K86" s="58" t="n">
        <v>416.94082117896</v>
      </c>
      <c r="L86" s="58" t="n">
        <v>0</v>
      </c>
      <c r="M86" s="58" t="n">
        <v>416.917307710587</v>
      </c>
      <c r="N86" s="58" t="n">
        <v>1986.06510607268</v>
      </c>
      <c r="O86" s="58" t="n">
        <v>0</v>
      </c>
      <c r="P86" s="58" t="n">
        <v>4890.19007127639</v>
      </c>
      <c r="Q86" s="58" t="n">
        <v>37.8096571427796</v>
      </c>
      <c r="R86" s="58" t="n">
        <v>16425.0041429656</v>
      </c>
      <c r="S86" s="58" t="n">
        <v>1311.60477927947</v>
      </c>
      <c r="T86" s="58" t="n">
        <v>659.905489870714</v>
      </c>
      <c r="U86" s="58" t="n">
        <v>285.429992572264</v>
      </c>
      <c r="V86" s="58" t="n">
        <v>1269.30404967757</v>
      </c>
      <c r="W86" s="58" t="n">
        <v>672.602762791797</v>
      </c>
      <c r="X86" s="59" t="n">
        <f aca="false">SUM(C86:W86)</f>
        <v>51948</v>
      </c>
      <c r="Y86" s="68"/>
      <c r="Z86" s="50"/>
      <c r="AA86" s="55"/>
    </row>
    <row r="87" customFormat="false" ht="15.95" hidden="false" customHeight="true" outlineLevel="0" collapsed="false">
      <c r="A87" s="60"/>
      <c r="B87" s="12" t="s">
        <v>32</v>
      </c>
      <c r="C87" s="61" t="n">
        <f aca="false">C81+C86</f>
        <v>337752.3322487</v>
      </c>
      <c r="D87" s="61" t="n">
        <f aca="false">D81+D86</f>
        <v>601523.333447589</v>
      </c>
      <c r="E87" s="61" t="n">
        <f aca="false">E81+E86</f>
        <v>158595.560849598</v>
      </c>
      <c r="F87" s="61" t="n">
        <f aca="false">F81+F86</f>
        <v>405714.874387938</v>
      </c>
      <c r="G87" s="61" t="n">
        <f aca="false">G81+G86</f>
        <v>237642.912610067</v>
      </c>
      <c r="H87" s="61" t="n">
        <f aca="false">H81+H86</f>
        <v>604346.5536934</v>
      </c>
      <c r="I87" s="61" t="n">
        <f aca="false">I81+I86</f>
        <v>266949.98206909</v>
      </c>
      <c r="J87" s="61" t="n">
        <f aca="false">J81+J86</f>
        <v>530142.500383262</v>
      </c>
      <c r="K87" s="61" t="n">
        <f aca="false">K81+K86</f>
        <v>502137.990043566</v>
      </c>
      <c r="L87" s="61" t="n">
        <f aca="false">L81+L86</f>
        <v>617251.715612342</v>
      </c>
      <c r="M87" s="61" t="n">
        <f aca="false">M81+M86</f>
        <v>420858.835426596</v>
      </c>
      <c r="N87" s="61" t="n">
        <f aca="false">N81+N86</f>
        <v>270342.972093847</v>
      </c>
      <c r="O87" s="61" t="n">
        <f aca="false">O81+O86</f>
        <v>262323.236108041</v>
      </c>
      <c r="P87" s="61" t="n">
        <f aca="false">P81+P86</f>
        <v>249213.74836587</v>
      </c>
      <c r="Q87" s="61" t="n">
        <f aca="false">Q81+Q86</f>
        <v>207198.385409109</v>
      </c>
      <c r="R87" s="61" t="n">
        <f aca="false">R81+R86</f>
        <v>336605.498714321</v>
      </c>
      <c r="S87" s="61" t="n">
        <f aca="false">S81+S86</f>
        <v>246394.615183131</v>
      </c>
      <c r="T87" s="61" t="n">
        <f aca="false">T81+T86</f>
        <v>287528.631863233</v>
      </c>
      <c r="U87" s="61" t="n">
        <f aca="false">U81+U86</f>
        <v>555247.183474229</v>
      </c>
      <c r="V87" s="61" t="n">
        <f aca="false">V81+V86</f>
        <v>454838.463755915</v>
      </c>
      <c r="W87" s="61" t="n">
        <f aca="false">W81+W86</f>
        <v>428038.915887258</v>
      </c>
      <c r="X87" s="54" t="n">
        <f aca="false">SUM(C87:W87)</f>
        <v>7980648.2416271</v>
      </c>
      <c r="Y87" s="68"/>
      <c r="Z87" s="50"/>
      <c r="AA87" s="55"/>
    </row>
    <row r="88" customFormat="false" ht="15.95" hidden="false" customHeight="true" outlineLevel="0" collapsed="false">
      <c r="A88" s="52" t="n">
        <v>3</v>
      </c>
      <c r="B88" s="22" t="s">
        <v>33</v>
      </c>
      <c r="C88" s="58" t="n">
        <v>187842.76001979</v>
      </c>
      <c r="D88" s="58" t="n">
        <v>147277.154244795</v>
      </c>
      <c r="E88" s="58" t="n">
        <v>1859891.25453977</v>
      </c>
      <c r="F88" s="58" t="n">
        <v>46530.9381152088</v>
      </c>
      <c r="G88" s="58" t="n">
        <v>2408144.28795707</v>
      </c>
      <c r="H88" s="58" t="n">
        <v>175130.847313396</v>
      </c>
      <c r="I88" s="58" t="n">
        <v>287869.119216408</v>
      </c>
      <c r="J88" s="58" t="n">
        <v>135738.245346817</v>
      </c>
      <c r="K88" s="58" t="n">
        <v>43951.3175793321</v>
      </c>
      <c r="L88" s="58" t="n">
        <v>276539.461078088</v>
      </c>
      <c r="M88" s="58" t="n">
        <v>41903.445377285</v>
      </c>
      <c r="N88" s="58" t="n">
        <v>44676.4822760994</v>
      </c>
      <c r="O88" s="58" t="n">
        <v>16696.3812155342</v>
      </c>
      <c r="P88" s="58" t="n">
        <v>58174.2348538781</v>
      </c>
      <c r="Q88" s="58" t="n">
        <v>114851.132945539</v>
      </c>
      <c r="R88" s="58" t="n">
        <v>440671.670895623</v>
      </c>
      <c r="S88" s="58" t="n">
        <v>285525.199173751</v>
      </c>
      <c r="T88" s="58" t="n">
        <v>161341.107163667</v>
      </c>
      <c r="U88" s="58" t="n">
        <v>82688.3307577026</v>
      </c>
      <c r="V88" s="58" t="n">
        <v>416054.113479078</v>
      </c>
      <c r="W88" s="58" t="n">
        <v>376680.951645117</v>
      </c>
      <c r="X88" s="59" t="n">
        <f aca="false">SUM(C88:W88)</f>
        <v>7608178.43519395</v>
      </c>
      <c r="Y88" s="68"/>
      <c r="Z88" s="50"/>
    </row>
    <row r="89" customFormat="false" ht="15.95" hidden="false" customHeight="true" outlineLevel="0" collapsed="false">
      <c r="A89" s="52" t="n">
        <v>4</v>
      </c>
      <c r="B89" s="22" t="s">
        <v>34</v>
      </c>
      <c r="C89" s="58" t="n">
        <v>36212.1827839854</v>
      </c>
      <c r="D89" s="58" t="n">
        <v>56678.8385816639</v>
      </c>
      <c r="E89" s="58" t="n">
        <v>76505.2986286962</v>
      </c>
      <c r="F89" s="58" t="n">
        <v>33934.601863261</v>
      </c>
      <c r="G89" s="58" t="n">
        <v>118056.092697156</v>
      </c>
      <c r="H89" s="58" t="n">
        <v>43333.6105560766</v>
      </c>
      <c r="I89" s="58" t="n">
        <v>34272.5157029971</v>
      </c>
      <c r="J89" s="58" t="n">
        <v>40317.021570743</v>
      </c>
      <c r="K89" s="58" t="n">
        <v>45065.5559003411</v>
      </c>
      <c r="L89" s="58" t="n">
        <v>60367.2678639857</v>
      </c>
      <c r="M89" s="58" t="n">
        <v>39184.1929972025</v>
      </c>
      <c r="N89" s="58" t="n">
        <v>34846.6360651792</v>
      </c>
      <c r="O89" s="58" t="n">
        <v>18006.5924092124</v>
      </c>
      <c r="P89" s="58" t="n">
        <v>21304.7499229196</v>
      </c>
      <c r="Q89" s="58" t="n">
        <v>21295.389936876</v>
      </c>
      <c r="R89" s="58" t="n">
        <v>57544.2083630415</v>
      </c>
      <c r="S89" s="58" t="n">
        <v>36535.2039024293</v>
      </c>
      <c r="T89" s="58" t="n">
        <v>35726.6654765033</v>
      </c>
      <c r="U89" s="58" t="n">
        <v>45501.5439995676</v>
      </c>
      <c r="V89" s="58" t="n">
        <v>73017.0817362161</v>
      </c>
      <c r="W89" s="58" t="n">
        <v>43371.9749041946</v>
      </c>
      <c r="X89" s="59" t="n">
        <f aca="false">SUM(C89:W89)</f>
        <v>971077.225862248</v>
      </c>
      <c r="Y89" s="68"/>
      <c r="Z89" s="50"/>
    </row>
    <row r="90" customFormat="false" ht="15.95" hidden="false" customHeight="true" outlineLevel="0" collapsed="false">
      <c r="A90" s="52" t="n">
        <v>5</v>
      </c>
      <c r="B90" s="22" t="s">
        <v>35</v>
      </c>
      <c r="C90" s="58" t="n">
        <v>63700.194068388</v>
      </c>
      <c r="D90" s="58" t="n">
        <v>118719.555547802</v>
      </c>
      <c r="E90" s="58" t="n">
        <v>399685.094836008</v>
      </c>
      <c r="F90" s="58" t="n">
        <v>144272.992323796</v>
      </c>
      <c r="G90" s="58" t="n">
        <v>314466.217166783</v>
      </c>
      <c r="H90" s="58" t="n">
        <v>174105.712770412</v>
      </c>
      <c r="I90" s="58" t="n">
        <v>87664.182623866</v>
      </c>
      <c r="J90" s="58" t="n">
        <v>234749.275645499</v>
      </c>
      <c r="K90" s="58" t="n">
        <v>284144.43572924</v>
      </c>
      <c r="L90" s="58" t="n">
        <v>105270.378297279</v>
      </c>
      <c r="M90" s="58" t="n">
        <v>314221.686671319</v>
      </c>
      <c r="N90" s="58" t="n">
        <v>163101.840474529</v>
      </c>
      <c r="O90" s="58" t="n">
        <v>70057.9869504536</v>
      </c>
      <c r="P90" s="58" t="n">
        <v>81306.3897418003</v>
      </c>
      <c r="Q90" s="58" t="n">
        <v>49884.2210746685</v>
      </c>
      <c r="R90" s="58" t="n">
        <v>233282.092672714</v>
      </c>
      <c r="S90" s="58" t="n">
        <v>162735.044731333</v>
      </c>
      <c r="T90" s="58" t="n">
        <v>119942.208025122</v>
      </c>
      <c r="U90" s="58" t="n">
        <v>190122.460223308</v>
      </c>
      <c r="V90" s="58" t="n">
        <v>144272.992323796</v>
      </c>
      <c r="W90" s="58" t="n">
        <v>48417.0381018842</v>
      </c>
      <c r="X90" s="59" t="n">
        <f aca="false">SUM(C90:W90)</f>
        <v>3504122</v>
      </c>
      <c r="Y90" s="68"/>
      <c r="Z90" s="50"/>
    </row>
    <row r="91" customFormat="false" ht="15.95" hidden="false" customHeight="true" outlineLevel="0" collapsed="false">
      <c r="A91" s="60"/>
      <c r="B91" s="12" t="s">
        <v>36</v>
      </c>
      <c r="C91" s="61" t="n">
        <f aca="false">C88+C89+C90</f>
        <v>287755.136872163</v>
      </c>
      <c r="D91" s="61" t="n">
        <f aca="false">D88+D89+D90</f>
        <v>322675.548374261</v>
      </c>
      <c r="E91" s="61" t="n">
        <f aca="false">E88+E89+E90</f>
        <v>2336081.64800447</v>
      </c>
      <c r="F91" s="61" t="n">
        <f aca="false">F88+F89+F90</f>
        <v>224738.532302266</v>
      </c>
      <c r="G91" s="61" t="n">
        <f aca="false">G88+G89+G90</f>
        <v>2840666.59782101</v>
      </c>
      <c r="H91" s="61" t="n">
        <f aca="false">H88+H89+H90</f>
        <v>392570.170639885</v>
      </c>
      <c r="I91" s="61" t="n">
        <f aca="false">I88+I89+I90</f>
        <v>409805.817543271</v>
      </c>
      <c r="J91" s="61" t="n">
        <f aca="false">J88+J89+J90</f>
        <v>410804.542563059</v>
      </c>
      <c r="K91" s="61" t="n">
        <f aca="false">K88+K89+K90</f>
        <v>373161.309208913</v>
      </c>
      <c r="L91" s="61" t="n">
        <f aca="false">L88+L89+L90</f>
        <v>442177.107239353</v>
      </c>
      <c r="M91" s="61" t="n">
        <f aca="false">M88+M89+M90</f>
        <v>395309.325045807</v>
      </c>
      <c r="N91" s="61" t="n">
        <f aca="false">N88+N89+N90</f>
        <v>242624.958815808</v>
      </c>
      <c r="O91" s="61" t="n">
        <f aca="false">O88+O89+O90</f>
        <v>104760.9605752</v>
      </c>
      <c r="P91" s="61" t="n">
        <f aca="false">P88+P89+P90</f>
        <v>160785.374518598</v>
      </c>
      <c r="Q91" s="61" t="n">
        <f aca="false">Q88+Q89+Q90</f>
        <v>186030.743957084</v>
      </c>
      <c r="R91" s="61" t="n">
        <f aca="false">R88+R89+R90</f>
        <v>731497.971931378</v>
      </c>
      <c r="S91" s="61" t="n">
        <f aca="false">S88+S89+S90</f>
        <v>484795.447807513</v>
      </c>
      <c r="T91" s="61" t="n">
        <f aca="false">T88+T89+T90</f>
        <v>317009.980665292</v>
      </c>
      <c r="U91" s="61" t="n">
        <f aca="false">U88+U89+U90</f>
        <v>318312.334980578</v>
      </c>
      <c r="V91" s="61" t="n">
        <f aca="false">V88+V89+V90</f>
        <v>633344.18753909</v>
      </c>
      <c r="W91" s="61" t="n">
        <f aca="false">W88+W89+W90</f>
        <v>468469.964651196</v>
      </c>
      <c r="X91" s="54" t="n">
        <f aca="false">SUM(C91:W91)</f>
        <v>12083377.6610562</v>
      </c>
      <c r="Y91" s="68"/>
      <c r="Z91" s="50"/>
    </row>
    <row r="92" customFormat="false" ht="15.95" hidden="false" customHeight="true" outlineLevel="0" collapsed="false">
      <c r="A92" s="60" t="n">
        <v>6</v>
      </c>
      <c r="B92" s="12" t="s">
        <v>37</v>
      </c>
      <c r="C92" s="61" t="n">
        <f aca="false">C93+C94</f>
        <v>440925.641484693</v>
      </c>
      <c r="D92" s="61" t="n">
        <f aca="false">D93+D94</f>
        <v>55769.9629623173</v>
      </c>
      <c r="E92" s="61" t="n">
        <f aca="false">E93+E94</f>
        <v>908835.911484544</v>
      </c>
      <c r="F92" s="61" t="n">
        <f aca="false">F93+F94</f>
        <v>38344.6958532814</v>
      </c>
      <c r="G92" s="61" t="n">
        <f aca="false">G93+G94</f>
        <v>1303266.06090947</v>
      </c>
      <c r="H92" s="61" t="n">
        <f aca="false">H93+H94</f>
        <v>113037.14574226</v>
      </c>
      <c r="I92" s="61" t="n">
        <f aca="false">I93+I94</f>
        <v>110637.690901712</v>
      </c>
      <c r="J92" s="61" t="n">
        <f aca="false">J93+J94</f>
        <v>36375.460275813</v>
      </c>
      <c r="K92" s="61" t="n">
        <f aca="false">K93+K94</f>
        <v>42550.892695062</v>
      </c>
      <c r="L92" s="61" t="n">
        <f aca="false">L93+L94</f>
        <v>246970.567200506</v>
      </c>
      <c r="M92" s="61" t="n">
        <f aca="false">M93+M94</f>
        <v>52515.6739579248</v>
      </c>
      <c r="N92" s="61" t="n">
        <f aca="false">N93+N94</f>
        <v>14549.1577338393</v>
      </c>
      <c r="O92" s="61" t="n">
        <f aca="false">O93+O94</f>
        <v>31721.0599876714</v>
      </c>
      <c r="P92" s="61" t="n">
        <f aca="false">P93+P94</f>
        <v>61319.3071081328</v>
      </c>
      <c r="Q92" s="61" t="n">
        <f aca="false">Q93+Q94</f>
        <v>105637.913506109</v>
      </c>
      <c r="R92" s="61" t="n">
        <f aca="false">R93+R94</f>
        <v>844800.776847979</v>
      </c>
      <c r="S92" s="61" t="n">
        <f aca="false">S93+S94</f>
        <v>153737.385479484</v>
      </c>
      <c r="T92" s="61" t="n">
        <f aca="false">T93+T94</f>
        <v>99587.0091469176</v>
      </c>
      <c r="U92" s="61" t="n">
        <f aca="false">U93+U94</f>
        <v>59298.2331731346</v>
      </c>
      <c r="V92" s="61" t="n">
        <f aca="false">V93+V94</f>
        <v>287012.485013915</v>
      </c>
      <c r="W92" s="61" t="n">
        <f aca="false">W93+W94</f>
        <v>67241.9685352318</v>
      </c>
      <c r="X92" s="54" t="n">
        <f aca="false">SUM(C92:W92)</f>
        <v>5074135</v>
      </c>
      <c r="Y92" s="68"/>
      <c r="Z92" s="50"/>
    </row>
    <row r="93" customFormat="false" ht="15.95" hidden="false" customHeight="true" outlineLevel="0" collapsed="false">
      <c r="A93" s="56" t="n">
        <v>6.1</v>
      </c>
      <c r="B93" s="22" t="s">
        <v>38</v>
      </c>
      <c r="C93" s="58" t="n">
        <v>433478.481476546</v>
      </c>
      <c r="D93" s="58" t="n">
        <v>50843.1109240248</v>
      </c>
      <c r="E93" s="58" t="n">
        <v>901009.538471673</v>
      </c>
      <c r="F93" s="58" t="n">
        <v>34955.1149956757</v>
      </c>
      <c r="G93" s="58" t="n">
        <v>1275703.1095123</v>
      </c>
      <c r="H93" s="58" t="n">
        <v>104462.556300838</v>
      </c>
      <c r="I93" s="58" t="n">
        <v>104065.637827542</v>
      </c>
      <c r="J93" s="58" t="n">
        <v>31474.8614455398</v>
      </c>
      <c r="K93" s="58" t="n">
        <v>39015.4606817935</v>
      </c>
      <c r="L93" s="58" t="n">
        <v>239081.4781907</v>
      </c>
      <c r="M93" s="58" t="n">
        <v>44711.1786184034</v>
      </c>
      <c r="N93" s="58" t="n">
        <v>10277.1773844731</v>
      </c>
      <c r="O93" s="58" t="n">
        <v>27218.6348123579</v>
      </c>
      <c r="P93" s="58" t="n">
        <v>56357.4507924812</v>
      </c>
      <c r="Q93" s="58" t="n">
        <v>101603.670540473</v>
      </c>
      <c r="R93" s="58" t="n">
        <v>838941.935925</v>
      </c>
      <c r="S93" s="58" t="n">
        <v>147468.702809093</v>
      </c>
      <c r="T93" s="58" t="n">
        <v>93752.9629204018</v>
      </c>
      <c r="U93" s="58" t="n">
        <v>52551.1587121691</v>
      </c>
      <c r="V93" s="58" t="n">
        <v>278943.999082644</v>
      </c>
      <c r="W93" s="58" t="n">
        <v>57844.7785758715</v>
      </c>
      <c r="X93" s="59" t="n">
        <f aca="false">SUM(C93:W93)</f>
        <v>4923761</v>
      </c>
      <c r="Y93" s="68"/>
      <c r="Z93" s="50"/>
    </row>
    <row r="94" customFormat="false" ht="15.95" hidden="false" customHeight="true" outlineLevel="0" collapsed="false">
      <c r="A94" s="56" t="n">
        <v>6.2</v>
      </c>
      <c r="B94" s="22" t="s">
        <v>39</v>
      </c>
      <c r="C94" s="58" t="n">
        <v>7447.16000814735</v>
      </c>
      <c r="D94" s="58" t="n">
        <v>4926.85203829255</v>
      </c>
      <c r="E94" s="58" t="n">
        <v>7826.37301287087</v>
      </c>
      <c r="F94" s="58" t="n">
        <v>3389.58085760565</v>
      </c>
      <c r="G94" s="58" t="n">
        <v>27562.9513971736</v>
      </c>
      <c r="H94" s="58" t="n">
        <v>8574.58944142152</v>
      </c>
      <c r="I94" s="58" t="n">
        <v>6572.05307416999</v>
      </c>
      <c r="J94" s="58" t="n">
        <v>4900.59883027323</v>
      </c>
      <c r="K94" s="58" t="n">
        <v>3535.43201326854</v>
      </c>
      <c r="L94" s="58" t="n">
        <v>7889.08900980592</v>
      </c>
      <c r="M94" s="58" t="n">
        <v>7804.49533952144</v>
      </c>
      <c r="N94" s="58" t="n">
        <v>4271.98034936616</v>
      </c>
      <c r="O94" s="58" t="n">
        <v>4502.42517531353</v>
      </c>
      <c r="P94" s="58" t="n">
        <v>4961.85631565164</v>
      </c>
      <c r="Q94" s="58" t="n">
        <v>4034.24296563564</v>
      </c>
      <c r="R94" s="58" t="n">
        <v>5858.84092297844</v>
      </c>
      <c r="S94" s="58" t="n">
        <v>6268.68267039117</v>
      </c>
      <c r="T94" s="58" t="n">
        <v>5834.04622651575</v>
      </c>
      <c r="U94" s="58" t="n">
        <v>6747.07446096546</v>
      </c>
      <c r="V94" s="58" t="n">
        <v>8068.48593127128</v>
      </c>
      <c r="W94" s="58" t="n">
        <v>9397.18995936024</v>
      </c>
      <c r="X94" s="59" t="n">
        <f aca="false">SUM(C94:W94)</f>
        <v>150374</v>
      </c>
      <c r="Y94" s="68"/>
      <c r="Z94" s="50"/>
    </row>
    <row r="95" customFormat="false" ht="15.95" hidden="false" customHeight="true" outlineLevel="0" collapsed="false">
      <c r="A95" s="60" t="n">
        <v>7</v>
      </c>
      <c r="B95" s="12" t="s">
        <v>60</v>
      </c>
      <c r="C95" s="61" t="n">
        <f aca="false">C97+C98+C99+C100+C101</f>
        <v>131488.040510865</v>
      </c>
      <c r="D95" s="61" t="n">
        <f aca="false">D97+D98+D99+D100+D101</f>
        <v>60163.919710797</v>
      </c>
      <c r="E95" s="61" t="n">
        <f aca="false">E97+E98+E99+E100+E101</f>
        <v>408054.687618355</v>
      </c>
      <c r="F95" s="61" t="n">
        <f aca="false">F97+F98+F99+F100+F101</f>
        <v>45142.2155170801</v>
      </c>
      <c r="G95" s="61" t="n">
        <f aca="false">G97+G98+G99+G100+G101</f>
        <v>551113.385654804</v>
      </c>
      <c r="H95" s="61" t="n">
        <f aca="false">H97+H98+H99+H100+H101</f>
        <v>86914.6777102173</v>
      </c>
      <c r="I95" s="61" t="n">
        <f aca="false">I97+I98+I99+I100+I101</f>
        <v>80005.2316705804</v>
      </c>
      <c r="J95" s="61" t="n">
        <f aca="false">J97+J98+J99+J100+J101</f>
        <v>63761.0647763432</v>
      </c>
      <c r="K95" s="61" t="n">
        <f aca="false">K97+K98+K99+K100+K101</f>
        <v>31438.0450000467</v>
      </c>
      <c r="L95" s="61" t="n">
        <f aca="false">L97+L98+L99+L100+L101</f>
        <v>89020.043050463</v>
      </c>
      <c r="M95" s="61" t="n">
        <f aca="false">M97+M98+M99+M100+M101</f>
        <v>40041.4429444187</v>
      </c>
      <c r="N95" s="61" t="n">
        <f aca="false">N97+N98+N99+N100+N101</f>
        <v>45817.5359784312</v>
      </c>
      <c r="O95" s="61" t="n">
        <f aca="false">O97+O98+O99+O100+O101</f>
        <v>33417.4834700687</v>
      </c>
      <c r="P95" s="61" t="n">
        <f aca="false">P97+P98+P99+P100+P101</f>
        <v>30349.5958708249</v>
      </c>
      <c r="Q95" s="61" t="n">
        <f aca="false">Q97+Q98+Q99+Q100+Q101</f>
        <v>67102.0852624036</v>
      </c>
      <c r="R95" s="61" t="n">
        <f aca="false">R97+R98+R99+R100+R101</f>
        <v>77168.2162083698</v>
      </c>
      <c r="S95" s="61" t="n">
        <f aca="false">S97+S98+S99+S100+S101</f>
        <v>95342.3267812362</v>
      </c>
      <c r="T95" s="61" t="n">
        <f aca="false">T97+T98+T99+T100+T101</f>
        <v>130669.797269979</v>
      </c>
      <c r="U95" s="61" t="n">
        <f aca="false">U97+U98+U99+U100+U101</f>
        <v>35657.1238868852</v>
      </c>
      <c r="V95" s="61" t="n">
        <f aca="false">V97+V98+V99+V100+V101</f>
        <v>81644.5744429638</v>
      </c>
      <c r="W95" s="61" t="n">
        <f aca="false">W97+W98+W99+W100+W101</f>
        <v>160209.387834268</v>
      </c>
      <c r="X95" s="54" t="n">
        <f aca="false">SUM(C95:W95)</f>
        <v>2344520.8811694</v>
      </c>
      <c r="Y95" s="68"/>
      <c r="Z95" s="50"/>
    </row>
    <row r="96" customFormat="false" ht="15.95" hidden="false" customHeight="true" outlineLevel="0" collapsed="false">
      <c r="A96" s="62"/>
      <c r="B96" s="12" t="s">
        <v>61</v>
      </c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54"/>
      <c r="Y96" s="68"/>
      <c r="Z96" s="50"/>
    </row>
    <row r="97" customFormat="false" ht="15.95" hidden="false" customHeight="true" outlineLevel="0" collapsed="false">
      <c r="A97" s="56" t="n">
        <v>7.1</v>
      </c>
      <c r="B97" s="22" t="s">
        <v>42</v>
      </c>
      <c r="C97" s="58" t="n">
        <v>6523.76860006074</v>
      </c>
      <c r="D97" s="58" t="n">
        <v>6173.71272395992</v>
      </c>
      <c r="E97" s="58" t="n">
        <v>10485.7646522927</v>
      </c>
      <c r="F97" s="58" t="n">
        <v>4805.31248102035</v>
      </c>
      <c r="G97" s="58" t="n">
        <v>2911.82842392955</v>
      </c>
      <c r="H97" s="58" t="n">
        <v>2450.39113270574</v>
      </c>
      <c r="I97" s="58" t="n">
        <v>4868.95900394777</v>
      </c>
      <c r="J97" s="58" t="n">
        <v>16707.2122684482</v>
      </c>
      <c r="K97" s="58" t="n">
        <v>2880.00516246584</v>
      </c>
      <c r="L97" s="58" t="n">
        <v>7080.67567567568</v>
      </c>
      <c r="M97" s="58" t="n">
        <v>4200.67051320984</v>
      </c>
      <c r="N97" s="58" t="n">
        <v>5807.74521712724</v>
      </c>
      <c r="O97" s="58" t="n">
        <v>0</v>
      </c>
      <c r="P97" s="58" t="n">
        <v>7160.23382933495</v>
      </c>
      <c r="Q97" s="58" t="n">
        <v>19523.5709079866</v>
      </c>
      <c r="R97" s="58" t="n">
        <v>14765.9933191619</v>
      </c>
      <c r="S97" s="58" t="n">
        <v>18855.2824172487</v>
      </c>
      <c r="T97" s="58" t="n">
        <v>11615.4904342545</v>
      </c>
      <c r="U97" s="58" t="n">
        <v>2354.92134831461</v>
      </c>
      <c r="V97" s="58" t="n">
        <v>7239.79198299423</v>
      </c>
      <c r="W97" s="58" t="n">
        <v>105573.669905861</v>
      </c>
      <c r="X97" s="59" t="n">
        <f aca="false">SUM(C97:W97)</f>
        <v>261985</v>
      </c>
      <c r="Y97" s="68"/>
      <c r="Z97" s="50"/>
    </row>
    <row r="98" customFormat="false" ht="15.95" hidden="false" customHeight="true" outlineLevel="0" collapsed="false">
      <c r="A98" s="56" t="n">
        <v>7.2</v>
      </c>
      <c r="B98" s="22" t="s">
        <v>43</v>
      </c>
      <c r="C98" s="58" t="n">
        <v>94832.4895597055</v>
      </c>
      <c r="D98" s="58" t="n">
        <v>44272.2981213829</v>
      </c>
      <c r="E98" s="58" t="n">
        <v>354816.333300209</v>
      </c>
      <c r="F98" s="58" t="n">
        <v>21400.1410966567</v>
      </c>
      <c r="G98" s="58" t="n">
        <v>286565.311033753</v>
      </c>
      <c r="H98" s="58" t="n">
        <v>59882.5451839571</v>
      </c>
      <c r="I98" s="58" t="n">
        <v>64655.015501928</v>
      </c>
      <c r="J98" s="58" t="n">
        <v>38114.3010922309</v>
      </c>
      <c r="K98" s="58" t="n">
        <v>20699.0035168483</v>
      </c>
      <c r="L98" s="58" t="n">
        <v>59973.9205832848</v>
      </c>
      <c r="M98" s="58" t="n">
        <v>25714.9056816598</v>
      </c>
      <c r="N98" s="58" t="n">
        <v>29941.8804936741</v>
      </c>
      <c r="O98" s="58" t="n">
        <v>27466.2434798723</v>
      </c>
      <c r="P98" s="58" t="n">
        <v>18000.8902605405</v>
      </c>
      <c r="Q98" s="58" t="n">
        <v>36638.135318443</v>
      </c>
      <c r="R98" s="58" t="n">
        <v>41998.2786323828</v>
      </c>
      <c r="S98" s="58" t="n">
        <v>57524.1840485417</v>
      </c>
      <c r="T98" s="58" t="n">
        <v>94686.7015788366</v>
      </c>
      <c r="U98" s="58" t="n">
        <v>22167.8277071029</v>
      </c>
      <c r="V98" s="58" t="n">
        <v>50091.0949024782</v>
      </c>
      <c r="W98" s="58" t="n">
        <v>41391.7760339021</v>
      </c>
      <c r="X98" s="59" t="n">
        <f aca="false">SUM(C98:W98)</f>
        <v>1490833.27712739</v>
      </c>
      <c r="Y98" s="68"/>
      <c r="Z98" s="50"/>
    </row>
    <row r="99" customFormat="false" ht="15.95" hidden="false" customHeight="true" outlineLevel="0" collapsed="false">
      <c r="A99" s="56" t="n">
        <v>7.3</v>
      </c>
      <c r="B99" s="22" t="s">
        <v>44</v>
      </c>
      <c r="C99" s="58" t="n">
        <v>8890.87045953591</v>
      </c>
      <c r="D99" s="58" t="n">
        <v>3286.18015806281</v>
      </c>
      <c r="E99" s="58" t="n">
        <v>35725.4649813906</v>
      </c>
      <c r="F99" s="58" t="n">
        <v>1459.50305459087</v>
      </c>
      <c r="G99" s="58" t="n">
        <v>28582.3944761179</v>
      </c>
      <c r="H99" s="58" t="n">
        <v>5104.76729751334</v>
      </c>
      <c r="I99" s="58" t="n">
        <v>6049.08673419496</v>
      </c>
      <c r="J99" s="58" t="n">
        <v>3089.26307926881</v>
      </c>
      <c r="K99" s="58" t="n">
        <v>1419.05323448379</v>
      </c>
      <c r="L99" s="58" t="n">
        <v>5351.14347452918</v>
      </c>
      <c r="M99" s="58" t="n">
        <v>1842.85703151478</v>
      </c>
      <c r="N99" s="58" t="n">
        <v>2515.61108502296</v>
      </c>
      <c r="O99" s="58" t="n">
        <v>2587.31758430369</v>
      </c>
      <c r="P99" s="58" t="n">
        <v>1372.71980417932</v>
      </c>
      <c r="Q99" s="58" t="n">
        <v>3754.66262003025</v>
      </c>
      <c r="R99" s="58" t="n">
        <v>3722.11890112592</v>
      </c>
      <c r="S99" s="58" t="n">
        <v>5327.24130810227</v>
      </c>
      <c r="T99" s="58" t="n">
        <v>8881.86118142115</v>
      </c>
      <c r="U99" s="58" t="n">
        <v>1479.72796464441</v>
      </c>
      <c r="V99" s="58" t="n">
        <v>4203.47176040016</v>
      </c>
      <c r="W99" s="58" t="n">
        <v>3549.28785157749</v>
      </c>
      <c r="X99" s="59" t="n">
        <f aca="false">SUM(C99:W99)</f>
        <v>138194.604042011</v>
      </c>
      <c r="Y99" s="68"/>
      <c r="Z99" s="50"/>
    </row>
    <row r="100" customFormat="false" ht="15.95" hidden="false" customHeight="true" outlineLevel="0" collapsed="false">
      <c r="A100" s="56" t="n">
        <v>7.4</v>
      </c>
      <c r="B100" s="22" t="s">
        <v>45</v>
      </c>
      <c r="C100" s="58" t="n">
        <v>563.843658335841</v>
      </c>
      <c r="D100" s="58" t="n">
        <v>358.202584628618</v>
      </c>
      <c r="E100" s="58" t="n">
        <v>150.88730662123</v>
      </c>
      <c r="F100" s="58" t="n">
        <v>958.815226088047</v>
      </c>
      <c r="G100" s="58" t="n">
        <v>296.601408057863</v>
      </c>
      <c r="H100" s="58" t="n">
        <v>1159.68352834594</v>
      </c>
      <c r="I100" s="58" t="n">
        <v>128.477556895937</v>
      </c>
      <c r="J100" s="58" t="n">
        <v>1188.76032497547</v>
      </c>
      <c r="K100" s="58" t="n">
        <v>1623.71555577766</v>
      </c>
      <c r="L100" s="58" t="n">
        <v>1594.89874905854</v>
      </c>
      <c r="M100" s="58" t="n">
        <v>903.868903276356</v>
      </c>
      <c r="N100" s="58" t="n">
        <v>173.158367848997</v>
      </c>
      <c r="O100" s="58" t="n">
        <v>201.433485282174</v>
      </c>
      <c r="P100" s="58" t="n">
        <v>624.249396337522</v>
      </c>
      <c r="Q100" s="58" t="n">
        <v>0</v>
      </c>
      <c r="R100" s="58" t="n">
        <v>482.53195501842</v>
      </c>
      <c r="S100" s="58" t="n">
        <v>202.294509704316</v>
      </c>
      <c r="T100" s="58" t="n">
        <v>243.901448915306</v>
      </c>
      <c r="U100" s="58" t="n">
        <v>989.233799951613</v>
      </c>
      <c r="V100" s="58" t="n">
        <v>680.734936214924</v>
      </c>
      <c r="W100" s="58" t="n">
        <v>603.707298665222</v>
      </c>
      <c r="X100" s="59" t="n">
        <f aca="false">SUM(C100:W100)</f>
        <v>13129</v>
      </c>
      <c r="Y100" s="68"/>
      <c r="Z100" s="50"/>
    </row>
    <row r="101" customFormat="false" ht="15.95" hidden="false" customHeight="true" outlineLevel="0" collapsed="false">
      <c r="A101" s="64" t="n">
        <v>7.5</v>
      </c>
      <c r="B101" s="22" t="s">
        <v>46</v>
      </c>
      <c r="C101" s="58" t="n">
        <v>20677.0682332272</v>
      </c>
      <c r="D101" s="58" t="n">
        <v>6073.52612276271</v>
      </c>
      <c r="E101" s="58" t="n">
        <v>6876.23737784122</v>
      </c>
      <c r="F101" s="58" t="n">
        <v>16518.4436587241</v>
      </c>
      <c r="G101" s="58" t="n">
        <v>232757.250312946</v>
      </c>
      <c r="H101" s="58" t="n">
        <v>18317.2905676952</v>
      </c>
      <c r="I101" s="58" t="n">
        <v>4303.6928736137</v>
      </c>
      <c r="J101" s="58" t="n">
        <v>4661.52801141979</v>
      </c>
      <c r="K101" s="58" t="n">
        <v>4816.26753047107</v>
      </c>
      <c r="L101" s="58" t="n">
        <v>15019.4045679148</v>
      </c>
      <c r="M101" s="58" t="n">
        <v>7379.14081475788</v>
      </c>
      <c r="N101" s="58" t="n">
        <v>7379.14081475788</v>
      </c>
      <c r="O101" s="58" t="n">
        <v>3162.48892061052</v>
      </c>
      <c r="P101" s="58" t="n">
        <v>3191.50258043264</v>
      </c>
      <c r="Q101" s="58" t="n">
        <v>7185.71641594378</v>
      </c>
      <c r="R101" s="58" t="n">
        <v>16199.2934006808</v>
      </c>
      <c r="S101" s="58" t="n">
        <v>13433.3244976392</v>
      </c>
      <c r="T101" s="58" t="n">
        <v>15241.842626551</v>
      </c>
      <c r="U101" s="58" t="n">
        <v>8665.41306687164</v>
      </c>
      <c r="V101" s="58" t="n">
        <v>19429.4808608763</v>
      </c>
      <c r="W101" s="58" t="n">
        <v>9090.94674426266</v>
      </c>
      <c r="X101" s="59" t="n">
        <f aca="false">SUM(C101:W101)</f>
        <v>440379</v>
      </c>
      <c r="Y101" s="68"/>
      <c r="Z101" s="50"/>
    </row>
    <row r="102" customFormat="false" ht="15.95" hidden="false" customHeight="true" outlineLevel="0" collapsed="false">
      <c r="A102" s="52" t="n">
        <v>8</v>
      </c>
      <c r="B102" s="22" t="s">
        <v>47</v>
      </c>
      <c r="C102" s="58" t="n">
        <v>85549.2354132917</v>
      </c>
      <c r="D102" s="58" t="n">
        <v>40697.0234483085</v>
      </c>
      <c r="E102" s="58" t="n">
        <v>206035.688270328</v>
      </c>
      <c r="F102" s="58" t="n">
        <v>21560.7336691538</v>
      </c>
      <c r="G102" s="58" t="n">
        <v>632261.332608087</v>
      </c>
      <c r="H102" s="58" t="n">
        <v>64941.4623482994</v>
      </c>
      <c r="I102" s="58" t="n">
        <v>40928.256536083</v>
      </c>
      <c r="J102" s="58" t="n">
        <v>27019.2359532847</v>
      </c>
      <c r="K102" s="58" t="n">
        <v>21876.051516119</v>
      </c>
      <c r="L102" s="58" t="n">
        <v>68108.6549444832</v>
      </c>
      <c r="M102" s="58" t="n">
        <v>46176.5469222371</v>
      </c>
      <c r="N102" s="58" t="n">
        <v>24629.8273796151</v>
      </c>
      <c r="O102" s="58" t="n">
        <v>10671.7573539555</v>
      </c>
      <c r="P102" s="58" t="n">
        <v>20691.857824183</v>
      </c>
      <c r="Q102" s="58" t="n">
        <v>118153.100789493</v>
      </c>
      <c r="R102" s="58" t="n">
        <v>55587.0328883318</v>
      </c>
      <c r="S102" s="58" t="n">
        <v>47087.4651468032</v>
      </c>
      <c r="T102" s="58" t="n">
        <v>80938.5877843339</v>
      </c>
      <c r="U102" s="58" t="n">
        <v>32491.7523639474</v>
      </c>
      <c r="V102" s="58" t="n">
        <v>76334.947218642</v>
      </c>
      <c r="W102" s="58" t="n">
        <v>56000.4496210195</v>
      </c>
      <c r="X102" s="59" t="n">
        <f aca="false">SUM(C102:W102)</f>
        <v>1777741</v>
      </c>
      <c r="Y102" s="68"/>
      <c r="Z102" s="50"/>
    </row>
    <row r="103" customFormat="false" ht="15.95" hidden="false" customHeight="true" outlineLevel="0" collapsed="false">
      <c r="A103" s="52" t="n">
        <v>9</v>
      </c>
      <c r="B103" s="22" t="s">
        <v>62</v>
      </c>
      <c r="C103" s="58" t="n">
        <v>304549.187838935</v>
      </c>
      <c r="D103" s="58" t="n">
        <v>320869.876936103</v>
      </c>
      <c r="E103" s="58" t="n">
        <v>400435.924845733</v>
      </c>
      <c r="F103" s="58" t="n">
        <v>237500.221680286</v>
      </c>
      <c r="G103" s="58" t="n">
        <v>1619596.65297888</v>
      </c>
      <c r="H103" s="58" t="n">
        <v>456180.114707957</v>
      </c>
      <c r="I103" s="58" t="n">
        <v>217318.288563081</v>
      </c>
      <c r="J103" s="58" t="n">
        <v>224835.387648855</v>
      </c>
      <c r="K103" s="58" t="n">
        <v>221798.547058627</v>
      </c>
      <c r="L103" s="58" t="n">
        <v>323365.74007713</v>
      </c>
      <c r="M103" s="58" t="n">
        <v>316638.087756941</v>
      </c>
      <c r="N103" s="58" t="n">
        <v>165161.71451087</v>
      </c>
      <c r="O103" s="58" t="n">
        <v>128192.585537457</v>
      </c>
      <c r="P103" s="58" t="n">
        <v>136981.014761735</v>
      </c>
      <c r="Q103" s="58" t="n">
        <v>168464.653892631</v>
      </c>
      <c r="R103" s="58" t="n">
        <v>276224.82394607</v>
      </c>
      <c r="S103" s="58" t="n">
        <v>192989.946091599</v>
      </c>
      <c r="T103" s="58" t="n">
        <v>268377.315475385</v>
      </c>
      <c r="U103" s="58" t="n">
        <v>298538.411937905</v>
      </c>
      <c r="V103" s="58" t="n">
        <v>287601.940138975</v>
      </c>
      <c r="W103" s="58" t="n">
        <v>255008.563614851</v>
      </c>
      <c r="X103" s="59" t="n">
        <f aca="false">SUM(C103:W103)</f>
        <v>6820629.00000001</v>
      </c>
      <c r="Y103" s="68"/>
      <c r="Z103" s="50"/>
    </row>
    <row r="104" customFormat="false" ht="15.95" hidden="false" customHeight="true" outlineLevel="0" collapsed="false">
      <c r="A104" s="52"/>
      <c r="B104" s="22" t="s">
        <v>63</v>
      </c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59"/>
      <c r="Y104" s="68"/>
      <c r="Z104" s="50"/>
    </row>
    <row r="105" customFormat="false" ht="15.95" hidden="false" customHeight="true" outlineLevel="0" collapsed="false">
      <c r="A105" s="52" t="n">
        <v>10</v>
      </c>
      <c r="B105" s="22" t="s">
        <v>50</v>
      </c>
      <c r="C105" s="58" t="n">
        <v>59005.3859096957</v>
      </c>
      <c r="D105" s="58" t="n">
        <v>45634.1930290398</v>
      </c>
      <c r="E105" s="58" t="n">
        <v>39461.1013079996</v>
      </c>
      <c r="F105" s="58" t="n">
        <v>28632.7127048352</v>
      </c>
      <c r="G105" s="58" t="n">
        <v>72262.9347215752</v>
      </c>
      <c r="H105" s="58" t="n">
        <v>64705.3251231784</v>
      </c>
      <c r="I105" s="58" t="n">
        <v>36217.736167097</v>
      </c>
      <c r="J105" s="58" t="n">
        <v>35184.1685408236</v>
      </c>
      <c r="K105" s="58" t="n">
        <v>29375.640191298</v>
      </c>
      <c r="L105" s="58" t="n">
        <v>63527.918237769</v>
      </c>
      <c r="M105" s="58" t="n">
        <v>32008.0600299869</v>
      </c>
      <c r="N105" s="58" t="n">
        <v>26423.2702290844</v>
      </c>
      <c r="O105" s="58" t="n">
        <v>19136.1062584869</v>
      </c>
      <c r="P105" s="58" t="n">
        <v>29286.7130966494</v>
      </c>
      <c r="Q105" s="58" t="n">
        <v>75425.9217545398</v>
      </c>
      <c r="R105" s="58" t="n">
        <v>31020.3045733105</v>
      </c>
      <c r="S105" s="58" t="n">
        <v>27847.4237928899</v>
      </c>
      <c r="T105" s="58" t="n">
        <v>51313.0589345175</v>
      </c>
      <c r="U105" s="58" t="n">
        <v>39149.0054740731</v>
      </c>
      <c r="V105" s="58" t="n">
        <v>46511.9613907234</v>
      </c>
      <c r="W105" s="58" t="n">
        <v>28074.0585324268</v>
      </c>
      <c r="X105" s="59" t="n">
        <f aca="false">SUM(C105:W105)</f>
        <v>880203</v>
      </c>
      <c r="Y105" s="68"/>
      <c r="Z105" s="50"/>
    </row>
    <row r="106" customFormat="false" ht="15.95" hidden="false" customHeight="true" outlineLevel="0" collapsed="false">
      <c r="A106" s="52" t="n">
        <v>11</v>
      </c>
      <c r="B106" s="22" t="s">
        <v>51</v>
      </c>
      <c r="C106" s="58" t="n">
        <v>90281.5392616459</v>
      </c>
      <c r="D106" s="58" t="n">
        <v>133849.437304171</v>
      </c>
      <c r="E106" s="58" t="n">
        <v>86539.4258606722</v>
      </c>
      <c r="F106" s="58" t="n">
        <v>78209.5696759151</v>
      </c>
      <c r="G106" s="58" t="n">
        <v>157641.753952367</v>
      </c>
      <c r="H106" s="58" t="n">
        <v>148032.290916773</v>
      </c>
      <c r="I106" s="58" t="n">
        <v>94653.0358623906</v>
      </c>
      <c r="J106" s="58" t="n">
        <v>104589.535065575</v>
      </c>
      <c r="K106" s="58" t="n">
        <v>82960.3943476547</v>
      </c>
      <c r="L106" s="58" t="n">
        <v>120771.02545431</v>
      </c>
      <c r="M106" s="58" t="n">
        <v>101449.009977876</v>
      </c>
      <c r="N106" s="58" t="n">
        <v>96104.8649510473</v>
      </c>
      <c r="O106" s="58" t="n">
        <v>71794.1985965267</v>
      </c>
      <c r="P106" s="58" t="n">
        <v>67650.4900100681</v>
      </c>
      <c r="Q106" s="58" t="n">
        <v>71849.7690554805</v>
      </c>
      <c r="R106" s="58" t="n">
        <v>88383.5143634697</v>
      </c>
      <c r="S106" s="58" t="n">
        <v>86104.4367809171</v>
      </c>
      <c r="T106" s="58" t="n">
        <v>91029.3414963602</v>
      </c>
      <c r="U106" s="58" t="n">
        <v>116780.783872756</v>
      </c>
      <c r="V106" s="58" t="n">
        <v>140010.997567607</v>
      </c>
      <c r="W106" s="58" t="n">
        <v>98585.5856264154</v>
      </c>
      <c r="X106" s="59" t="n">
        <f aca="false">SUM(C106:W106)</f>
        <v>2127271</v>
      </c>
      <c r="Y106" s="68"/>
      <c r="Z106" s="50"/>
    </row>
    <row r="107" customFormat="false" ht="15.95" hidden="false" customHeight="true" outlineLevel="0" collapsed="false">
      <c r="A107" s="60"/>
      <c r="B107" s="12" t="s">
        <v>52</v>
      </c>
      <c r="C107" s="61" t="n">
        <f aca="false">C92+C95+C102+C103+C105+C106</f>
        <v>1111799.03041913</v>
      </c>
      <c r="D107" s="61" t="n">
        <f aca="false">D92+D95+D102+D103+D105+D106</f>
        <v>656984.413390737</v>
      </c>
      <c r="E107" s="61" t="n">
        <f aca="false">E92+E95+E102+E103+E105+E106</f>
        <v>2049362.73938763</v>
      </c>
      <c r="F107" s="61" t="n">
        <f aca="false">F92+F95+F102+F103+F105+F106</f>
        <v>449390.149100552</v>
      </c>
      <c r="G107" s="61" t="n">
        <f aca="false">G92+G95+G102+G103+G105+G106</f>
        <v>4336142.12082519</v>
      </c>
      <c r="H107" s="61" t="n">
        <f aca="false">H92+H95+H102+H103+H105+H106</f>
        <v>933811.016548685</v>
      </c>
      <c r="I107" s="61" t="n">
        <f aca="false">I92+I95+I102+I103+I105+I106</f>
        <v>579760.239700944</v>
      </c>
      <c r="J107" s="61" t="n">
        <f aca="false">J92+J95+J102+J103+J105+J106</f>
        <v>491764.852260695</v>
      </c>
      <c r="K107" s="61" t="n">
        <f aca="false">K92+K95+K102+K103+K105+K106</f>
        <v>429999.570808807</v>
      </c>
      <c r="L107" s="61" t="n">
        <f aca="false">L92+L95+L102+L103+L105+L106</f>
        <v>911763.948964661</v>
      </c>
      <c r="M107" s="61" t="n">
        <f aca="false">M92+M95+M102+M103+M105+M106</f>
        <v>588828.821589384</v>
      </c>
      <c r="N107" s="61" t="n">
        <f aca="false">N92+N95+N102+N103+N105+N106</f>
        <v>372686.370782887</v>
      </c>
      <c r="O107" s="61" t="n">
        <f aca="false">O92+O95+O102+O103+O105+O106</f>
        <v>294933.191204166</v>
      </c>
      <c r="P107" s="61" t="n">
        <f aca="false">P92+P95+P102+P103+P105+P106</f>
        <v>346278.978671593</v>
      </c>
      <c r="Q107" s="61" t="n">
        <f aca="false">Q92+Q95+Q102+Q103+Q105+Q106</f>
        <v>606633.444260657</v>
      </c>
      <c r="R107" s="61" t="n">
        <f aca="false">R92+R95+R102+R103+R105+R106</f>
        <v>1373184.66882753</v>
      </c>
      <c r="S107" s="61" t="n">
        <f aca="false">S92+S95+S102+S103+S105+S106</f>
        <v>603108.98407293</v>
      </c>
      <c r="T107" s="61" t="n">
        <f aca="false">T92+T95+T102+T103+T105+T106</f>
        <v>721915.110107493</v>
      </c>
      <c r="U107" s="61" t="n">
        <f aca="false">U92+U95+U102+U103+U105+U106</f>
        <v>581915.310708701</v>
      </c>
      <c r="V107" s="61" t="n">
        <f aca="false">V92+V95+V102+V103+V105+V106</f>
        <v>919116.905772826</v>
      </c>
      <c r="W107" s="61" t="n">
        <f aca="false">W92+W95+W102+W103+W105+W106</f>
        <v>665120.013764213</v>
      </c>
      <c r="X107" s="54" t="n">
        <f aca="false">SUM(C107:W107)</f>
        <v>19024499.8811694</v>
      </c>
      <c r="Y107" s="68"/>
      <c r="Z107" s="50"/>
    </row>
    <row r="108" customFormat="false" ht="15.95" hidden="false" customHeight="true" outlineLevel="0" collapsed="false">
      <c r="A108" s="60" t="n">
        <v>12</v>
      </c>
      <c r="B108" s="12" t="s">
        <v>64</v>
      </c>
      <c r="C108" s="61" t="n">
        <f aca="false">C87+C91+C107</f>
        <v>1737306.49953999</v>
      </c>
      <c r="D108" s="61" t="n">
        <f aca="false">D87+D91+D107</f>
        <v>1581183.29521259</v>
      </c>
      <c r="E108" s="61" t="n">
        <f aca="false">E87+E91+E107</f>
        <v>4544039.9482417</v>
      </c>
      <c r="F108" s="61" t="n">
        <f aca="false">F87+F91+F107</f>
        <v>1079843.55579076</v>
      </c>
      <c r="G108" s="61" t="n">
        <f aca="false">G87+G91+G107</f>
        <v>7414451.63125626</v>
      </c>
      <c r="H108" s="61" t="n">
        <f aca="false">H87+H91+H107</f>
        <v>1930727.74088197</v>
      </c>
      <c r="I108" s="61" t="n">
        <f aca="false">I87+I91+I107</f>
        <v>1256516.03931331</v>
      </c>
      <c r="J108" s="61" t="n">
        <f aca="false">J87+J91+J107</f>
        <v>1432711.89520702</v>
      </c>
      <c r="K108" s="61" t="n">
        <f aca="false">K87+K91+K107</f>
        <v>1305298.87006129</v>
      </c>
      <c r="L108" s="61" t="n">
        <f aca="false">L87+L91+L107</f>
        <v>1971192.77181636</v>
      </c>
      <c r="M108" s="61" t="n">
        <f aca="false">M87+M91+M107</f>
        <v>1404996.98206179</v>
      </c>
      <c r="N108" s="61" t="n">
        <f aca="false">N87+N91+N107</f>
        <v>885654.301692542</v>
      </c>
      <c r="O108" s="61" t="n">
        <f aca="false">O87+O91+O107</f>
        <v>662017.387887407</v>
      </c>
      <c r="P108" s="61" t="n">
        <f aca="false">P87+P91+P107</f>
        <v>756278.101556062</v>
      </c>
      <c r="Q108" s="61" t="n">
        <f aca="false">Q87+Q91+Q107</f>
        <v>999862.57362685</v>
      </c>
      <c r="R108" s="61" t="n">
        <f aca="false">R87+R91+R107</f>
        <v>2441288.13947323</v>
      </c>
      <c r="S108" s="61" t="n">
        <f aca="false">S87+S91+S107</f>
        <v>1334299.04706357</v>
      </c>
      <c r="T108" s="61" t="n">
        <f aca="false">T87+T91+T107</f>
        <v>1326453.72263602</v>
      </c>
      <c r="U108" s="61" t="n">
        <f aca="false">U87+U91+U107</f>
        <v>1455474.82916351</v>
      </c>
      <c r="V108" s="61" t="n">
        <f aca="false">V87+V91+V107</f>
        <v>2007299.55706783</v>
      </c>
      <c r="W108" s="61" t="n">
        <f aca="false">W87+W91+W107</f>
        <v>1561628.89430267</v>
      </c>
      <c r="X108" s="54" t="n">
        <f aca="false">SUM(C108:W108)</f>
        <v>39088525.7838527</v>
      </c>
      <c r="Y108" s="68"/>
      <c r="Z108" s="50"/>
    </row>
    <row r="109" customFormat="false" ht="15.95" hidden="false" customHeight="true" outlineLevel="0" collapsed="false">
      <c r="A109" s="52" t="n">
        <v>13</v>
      </c>
      <c r="B109" s="22" t="s">
        <v>54</v>
      </c>
      <c r="C109" s="58" t="n">
        <f aca="false">C108/$X$108*$X$109</f>
        <v>239592.846445043</v>
      </c>
      <c r="D109" s="58" t="n">
        <f aca="false">D108/$X$108*$X$109</f>
        <v>218061.813820214</v>
      </c>
      <c r="E109" s="58" t="n">
        <f aca="false">E108/$X$108*$X$109</f>
        <v>626670.921824956</v>
      </c>
      <c r="F109" s="58" t="n">
        <f aca="false">F108/$X$108*$X$109</f>
        <v>148921.788593866</v>
      </c>
      <c r="G109" s="58" t="n">
        <f aca="false">G108/$X$108*$X$109</f>
        <v>1022530.89574704</v>
      </c>
      <c r="H109" s="58" t="n">
        <f aca="false">H108/$X$108*$X$109</f>
        <v>266267.67082884</v>
      </c>
      <c r="I109" s="58" t="n">
        <f aca="false">I108/$X$108*$X$109</f>
        <v>173286.783041818</v>
      </c>
      <c r="J109" s="58" t="n">
        <f aca="false">J108/$X$108*$X$109</f>
        <v>197586.045524617</v>
      </c>
      <c r="K109" s="58" t="n">
        <f aca="false">K108/$X$108*$X$109</f>
        <v>180014.448701073</v>
      </c>
      <c r="L109" s="58" t="n">
        <f aca="false">L108/$X$108*$X$109</f>
        <v>271848.22437286</v>
      </c>
      <c r="M109" s="58" t="n">
        <f aca="false">M108/$X$108*$X$109</f>
        <v>193763.867382072</v>
      </c>
      <c r="N109" s="58" t="n">
        <f aca="false">N108/$X$108*$X$109</f>
        <v>122141.047169857</v>
      </c>
      <c r="O109" s="58" t="n">
        <f aca="false">O108/$X$108*$X$109</f>
        <v>91299.1636202675</v>
      </c>
      <c r="P109" s="58" t="n">
        <f aca="false">P108/$X$108*$X$109</f>
        <v>104298.707858313</v>
      </c>
      <c r="Q109" s="58" t="n">
        <f aca="false">Q108/$X$108*$X$109</f>
        <v>137891.569583464</v>
      </c>
      <c r="R109" s="58" t="n">
        <f aca="false">R108/$X$108*$X$109</f>
        <v>336679.321975592</v>
      </c>
      <c r="S109" s="58" t="n">
        <f aca="false">S108/$X$108*$X$109</f>
        <v>184013.878253214</v>
      </c>
      <c r="T109" s="58" t="n">
        <f aca="false">T108/$X$108*$X$109</f>
        <v>182931.92546516</v>
      </c>
      <c r="U109" s="58" t="n">
        <f aca="false">U108/$X$108*$X$109</f>
        <v>200725.293631684</v>
      </c>
      <c r="V109" s="58" t="n">
        <f aca="false">V108/$X$108*$X$109</f>
        <v>276827.729979194</v>
      </c>
      <c r="W109" s="58" t="n">
        <f aca="false">W108/$X$108*$X$109</f>
        <v>215365.056180859</v>
      </c>
      <c r="X109" s="58" t="n">
        <v>5390719</v>
      </c>
      <c r="Y109" s="68"/>
      <c r="Z109" s="50"/>
    </row>
    <row r="110" customFormat="false" ht="15.95" hidden="false" customHeight="true" outlineLevel="0" collapsed="false">
      <c r="A110" s="52" t="n">
        <v>14</v>
      </c>
      <c r="B110" s="22" t="s">
        <v>55</v>
      </c>
      <c r="C110" s="58" t="n">
        <f aca="false">C108/$X$108*$X$110</f>
        <v>32040.4023753244</v>
      </c>
      <c r="D110" s="58" t="n">
        <f aca="false">D108/$X$108*$X$110</f>
        <v>29161.0887435044</v>
      </c>
      <c r="E110" s="58" t="n">
        <f aca="false">E108/$X$108*$X$110</f>
        <v>83803.7895959997</v>
      </c>
      <c r="F110" s="58" t="n">
        <f aca="false">F108/$X$108*$X$110</f>
        <v>19915.0938761227</v>
      </c>
      <c r="G110" s="58" t="n">
        <f aca="false">G108/$X$108*$X$110</f>
        <v>136741.567317415</v>
      </c>
      <c r="H110" s="58" t="n">
        <f aca="false">H108/$X$108*$X$110</f>
        <v>35607.5877868638</v>
      </c>
      <c r="I110" s="58" t="n">
        <f aca="false">I108/$X$108*$X$110</f>
        <v>23173.3890947322</v>
      </c>
      <c r="J110" s="58" t="n">
        <f aca="false">J108/$X$108*$X$110</f>
        <v>26422.8940733839</v>
      </c>
      <c r="K110" s="58" t="n">
        <f aca="false">K108/$X$108*$X$110</f>
        <v>24073.0700241401</v>
      </c>
      <c r="L110" s="58" t="n">
        <f aca="false">L108/$X$108*$X$110</f>
        <v>36353.8670839315</v>
      </c>
      <c r="M110" s="58" t="n">
        <f aca="false">M108/$X$108*$X$110</f>
        <v>25911.7597575878</v>
      </c>
      <c r="N110" s="58" t="n">
        <f aca="false">N108/$X$108*$X$110</f>
        <v>16333.7443330694</v>
      </c>
      <c r="O110" s="58" t="n">
        <f aca="false">O108/$X$108*$X$110</f>
        <v>12209.3041688327</v>
      </c>
      <c r="P110" s="58" t="n">
        <f aca="false">P108/$X$108*$X$110</f>
        <v>13947.7142852564</v>
      </c>
      <c r="Q110" s="58" t="n">
        <f aca="false">Q108/$X$108*$X$110</f>
        <v>18440.0387539644</v>
      </c>
      <c r="R110" s="58" t="n">
        <f aca="false">R108/$X$108*$X$110</f>
        <v>45023.6353363903</v>
      </c>
      <c r="S110" s="58" t="n">
        <f aca="false">S108/$X$108*$X$110</f>
        <v>24607.9079127653</v>
      </c>
      <c r="T110" s="58" t="n">
        <f aca="false">T108/$X$108*$X$110</f>
        <v>24463.2199423408</v>
      </c>
      <c r="U110" s="58" t="n">
        <f aca="false">U108/$X$108*$X$110</f>
        <v>26842.7011502595</v>
      </c>
      <c r="V110" s="58" t="n">
        <f aca="false">V108/$X$108*$X$110</f>
        <v>37019.7691157508</v>
      </c>
      <c r="W110" s="58" t="n">
        <f aca="false">W108/$X$108*$X$110</f>
        <v>28800.4552723649</v>
      </c>
      <c r="X110" s="58" t="n">
        <v>720893</v>
      </c>
      <c r="Y110" s="68"/>
      <c r="Z110" s="50"/>
    </row>
    <row r="111" s="4" customFormat="true" ht="15.95" hidden="false" customHeight="true" outlineLevel="0" collapsed="false">
      <c r="A111" s="37" t="n">
        <v>15</v>
      </c>
      <c r="B111" s="12" t="s">
        <v>65</v>
      </c>
      <c r="C111" s="21" t="n">
        <f aca="false">C108+C109-C110</f>
        <v>1944858.94360971</v>
      </c>
      <c r="D111" s="21" t="n">
        <f aca="false">D108+D109-D110</f>
        <v>1770084.0202893</v>
      </c>
      <c r="E111" s="21" t="n">
        <f aca="false">E108+E109-E110</f>
        <v>5086907.08047066</v>
      </c>
      <c r="F111" s="21" t="n">
        <f aca="false">F108+F109-F110</f>
        <v>1208850.2505085</v>
      </c>
      <c r="G111" s="21" t="n">
        <f aca="false">G108+G109-G110</f>
        <v>8300240.95968588</v>
      </c>
      <c r="H111" s="21" t="n">
        <f aca="false">H108+H109-H110</f>
        <v>2161387.82392395</v>
      </c>
      <c r="I111" s="21" t="n">
        <f aca="false">I108+I109-I110</f>
        <v>1406629.4332604</v>
      </c>
      <c r="J111" s="21" t="n">
        <f aca="false">J108+J109-J110</f>
        <v>1603875.04665825</v>
      </c>
      <c r="K111" s="21" t="n">
        <f aca="false">K108+K109-K110</f>
        <v>1461240.24873822</v>
      </c>
      <c r="L111" s="21" t="n">
        <f aca="false">L108+L109-L110</f>
        <v>2206687.12910529</v>
      </c>
      <c r="M111" s="21" t="n">
        <f aca="false">M108+M109-M110</f>
        <v>1572849.08968627</v>
      </c>
      <c r="N111" s="21" t="n">
        <f aca="false">N108+N109-N110</f>
        <v>991461.604529329</v>
      </c>
      <c r="O111" s="21" t="n">
        <f aca="false">O108+O109-O110</f>
        <v>741107.247338842</v>
      </c>
      <c r="P111" s="21" t="n">
        <f aca="false">P108+P109-P110</f>
        <v>846629.095129119</v>
      </c>
      <c r="Q111" s="21" t="n">
        <f aca="false">Q108+Q109-Q110</f>
        <v>1119314.10445635</v>
      </c>
      <c r="R111" s="21" t="n">
        <f aca="false">R108+R109-R110</f>
        <v>2732943.82611243</v>
      </c>
      <c r="S111" s="21" t="n">
        <f aca="false">S108+S109-S110</f>
        <v>1493705.01740402</v>
      </c>
      <c r="T111" s="21" t="n">
        <f aca="false">T108+T109-T110</f>
        <v>1484922.42815884</v>
      </c>
      <c r="U111" s="21" t="n">
        <f aca="false">U108+U109-U110</f>
        <v>1629357.42164493</v>
      </c>
      <c r="V111" s="21" t="n">
        <f aca="false">V108+V109-V110</f>
        <v>2247107.51793127</v>
      </c>
      <c r="W111" s="21" t="n">
        <f aca="false">W108+W109-W110</f>
        <v>1748193.49521116</v>
      </c>
      <c r="X111" s="21" t="n">
        <f aca="false">SUM(C111:W111)</f>
        <v>43758351.7838527</v>
      </c>
      <c r="Y111" s="68"/>
      <c r="Z111" s="27"/>
    </row>
    <row r="112" customFormat="false" ht="15.95" hidden="false" customHeight="true" outlineLevel="0" collapsed="false">
      <c r="A112" s="52" t="n">
        <v>16</v>
      </c>
      <c r="B112" s="22" t="s">
        <v>57</v>
      </c>
      <c r="C112" s="58" t="n">
        <v>1203.50392415238</v>
      </c>
      <c r="D112" s="58" t="n">
        <v>1743.30745895444</v>
      </c>
      <c r="E112" s="58" t="n">
        <v>1930.27054297697</v>
      </c>
      <c r="F112" s="58" t="n">
        <v>1004.75378658635</v>
      </c>
      <c r="G112" s="58" t="n">
        <v>1615.30097475246</v>
      </c>
      <c r="H112" s="58" t="n">
        <v>1860.08579071298</v>
      </c>
      <c r="I112" s="58" t="n">
        <v>1022.23971146122</v>
      </c>
      <c r="J112" s="58" t="n">
        <v>1423.0133978072</v>
      </c>
      <c r="K112" s="58" t="n">
        <v>1145.85818206461</v>
      </c>
      <c r="L112" s="58" t="n">
        <v>1605.58633502084</v>
      </c>
      <c r="M112" s="58" t="n">
        <v>1028.90599366616</v>
      </c>
      <c r="N112" s="58" t="n">
        <v>983.503812127285</v>
      </c>
      <c r="O112" s="58" t="n">
        <v>1161.81352854522</v>
      </c>
      <c r="P112" s="58" t="n">
        <v>1112.15772565701</v>
      </c>
      <c r="Q112" s="58" t="n">
        <v>598.678006025846</v>
      </c>
      <c r="R112" s="58" t="n">
        <v>1285.72531556563</v>
      </c>
      <c r="S112" s="58" t="n">
        <v>960.298750423151</v>
      </c>
      <c r="T112" s="58" t="n">
        <v>1131.88565456304</v>
      </c>
      <c r="U112" s="58" t="n">
        <v>1381.45526123898</v>
      </c>
      <c r="V112" s="58" t="n">
        <v>1546.57853815295</v>
      </c>
      <c r="W112" s="58" t="n">
        <v>1295.0773095453</v>
      </c>
      <c r="X112" s="18" t="n">
        <f aca="false">SUM(C112:W112)</f>
        <v>27040</v>
      </c>
      <c r="Y112" s="68"/>
      <c r="Z112" s="50"/>
    </row>
    <row r="113" customFormat="false" ht="15.95" hidden="false" customHeight="true" outlineLevel="0" collapsed="false">
      <c r="A113" s="60" t="n">
        <v>17</v>
      </c>
      <c r="B113" s="12" t="s">
        <v>66</v>
      </c>
      <c r="C113" s="61" t="n">
        <f aca="false">C111/C112*100</f>
        <v>161599.717672666</v>
      </c>
      <c r="D113" s="61" t="n">
        <f aca="false">D111/D112*100</f>
        <v>101535.96321735</v>
      </c>
      <c r="E113" s="61" t="n">
        <f aca="false">E111/E112*100</f>
        <v>263533.373545936</v>
      </c>
      <c r="F113" s="61" t="n">
        <f aca="false">F111/F112*100</f>
        <v>120313.082333889</v>
      </c>
      <c r="G113" s="61" t="n">
        <f aca="false">G111/G112*100</f>
        <v>513851.046301626</v>
      </c>
      <c r="H113" s="61" t="n">
        <f aca="false">H111/H112*100</f>
        <v>116198.286913179</v>
      </c>
      <c r="I113" s="61" t="n">
        <f aca="false">I111/I112*100</f>
        <v>137602.699003908</v>
      </c>
      <c r="J113" s="61" t="n">
        <f aca="false">J111/J112*100</f>
        <v>112709.764302272</v>
      </c>
      <c r="K113" s="61" t="n">
        <f aca="false">K111/K112*100</f>
        <v>127523.656208952</v>
      </c>
      <c r="L113" s="61" t="n">
        <f aca="false">L111/L112*100</f>
        <v>137438.086073188</v>
      </c>
      <c r="M113" s="61" t="n">
        <f aca="false">M111/M112*100</f>
        <v>152866.160695785</v>
      </c>
      <c r="N113" s="61" t="n">
        <f aca="false">N111/N112*100</f>
        <v>100809.126747036</v>
      </c>
      <c r="O113" s="61" t="n">
        <f aca="false">O111/O112*100</f>
        <v>63788.8291993664</v>
      </c>
      <c r="P113" s="61" t="n">
        <f aca="false">P111/P112*100</f>
        <v>76124.9124649987</v>
      </c>
      <c r="Q113" s="61" t="n">
        <f aca="false">Q111/Q112*100</f>
        <v>186964.293525095</v>
      </c>
      <c r="R113" s="61" t="n">
        <f aca="false">R111/R112*100</f>
        <v>212560.47407841</v>
      </c>
      <c r="S113" s="61" t="n">
        <f aca="false">S111/S112*100</f>
        <v>155545.867027925</v>
      </c>
      <c r="T113" s="61" t="n">
        <f aca="false">T111/T112*100</f>
        <v>131190.14470875</v>
      </c>
      <c r="U113" s="61" t="n">
        <f aca="false">U111/U112*100</f>
        <v>117945.000997254</v>
      </c>
      <c r="V113" s="61" t="n">
        <f aca="false">V111/V112*100</f>
        <v>145295.402884289</v>
      </c>
      <c r="W113" s="61" t="n">
        <f aca="false">W111/W112*100</f>
        <v>134987.578141181</v>
      </c>
      <c r="X113" s="61" t="n">
        <f aca="false">X111/X112*100</f>
        <v>161828.22405271</v>
      </c>
      <c r="Y113" s="68"/>
      <c r="Z113" s="50"/>
    </row>
    <row r="114" customFormat="false" ht="15.95" hidden="false" customHeight="true" outlineLevel="0" collapsed="false"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50"/>
    </row>
    <row r="115" customFormat="false" ht="15.95" hidden="false" customHeight="true" outlineLevel="0" collapsed="false">
      <c r="A115" s="47" t="s">
        <v>86</v>
      </c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68"/>
      <c r="Z115" s="50"/>
    </row>
    <row r="116" customFormat="false" ht="15.95" hidden="false" customHeight="true" outlineLevel="0" collapsed="false">
      <c r="A116" s="47" t="s">
        <v>71</v>
      </c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68"/>
      <c r="Z116" s="50"/>
    </row>
    <row r="117" customFormat="false" ht="15.95" hidden="false" customHeight="true" outlineLevel="0" collapsed="false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74" t="s">
        <v>1</v>
      </c>
      <c r="Y117" s="68"/>
      <c r="Z117" s="50"/>
    </row>
    <row r="118" s="4" customFormat="true" ht="15.95" hidden="false" customHeight="true" outlineLevel="0" collapsed="false">
      <c r="A118" s="8" t="s">
        <v>2</v>
      </c>
      <c r="B118" s="12" t="s">
        <v>3</v>
      </c>
      <c r="C118" s="9" t="s">
        <v>4</v>
      </c>
      <c r="D118" s="9" t="s">
        <v>5</v>
      </c>
      <c r="E118" s="9" t="s">
        <v>6</v>
      </c>
      <c r="F118" s="9" t="s">
        <v>7</v>
      </c>
      <c r="G118" s="9" t="s">
        <v>8</v>
      </c>
      <c r="H118" s="9" t="s">
        <v>9</v>
      </c>
      <c r="I118" s="9" t="s">
        <v>10</v>
      </c>
      <c r="J118" s="9" t="s">
        <v>11</v>
      </c>
      <c r="K118" s="9" t="s">
        <v>12</v>
      </c>
      <c r="L118" s="9" t="s">
        <v>13</v>
      </c>
      <c r="M118" s="9" t="s">
        <v>14</v>
      </c>
      <c r="N118" s="9" t="s">
        <v>15</v>
      </c>
      <c r="O118" s="9" t="s">
        <v>16</v>
      </c>
      <c r="P118" s="9" t="s">
        <v>17</v>
      </c>
      <c r="Q118" s="9" t="s">
        <v>18</v>
      </c>
      <c r="R118" s="9" t="s">
        <v>19</v>
      </c>
      <c r="S118" s="9" t="s">
        <v>20</v>
      </c>
      <c r="T118" s="9" t="s">
        <v>21</v>
      </c>
      <c r="U118" s="9" t="s">
        <v>22</v>
      </c>
      <c r="V118" s="9" t="s">
        <v>23</v>
      </c>
      <c r="W118" s="9" t="s">
        <v>24</v>
      </c>
      <c r="X118" s="9" t="s">
        <v>25</v>
      </c>
      <c r="Y118" s="68"/>
      <c r="Z118" s="50"/>
    </row>
    <row r="119" customFormat="false" ht="15.95" hidden="false" customHeight="true" outlineLevel="0" collapsed="false">
      <c r="A119" s="52" t="n">
        <v>1</v>
      </c>
      <c r="B119" s="12" t="s">
        <v>26</v>
      </c>
      <c r="C119" s="54" t="n">
        <f aca="false">C120+C121+C122+C123</f>
        <v>266568.436752704</v>
      </c>
      <c r="D119" s="54" t="n">
        <f aca="false">D120+D121+D122+D123</f>
        <v>480619.12688885</v>
      </c>
      <c r="E119" s="54" t="n">
        <f aca="false">E120+E121+E122+E123</f>
        <v>113548.522701338</v>
      </c>
      <c r="F119" s="54" t="n">
        <f aca="false">F120+F121+F122+F123</f>
        <v>296872.20780143</v>
      </c>
      <c r="G119" s="54" t="n">
        <f aca="false">G120+G121+G122+G123</f>
        <v>177263.119609077</v>
      </c>
      <c r="H119" s="54" t="n">
        <f aca="false">H120+H121+H122+H123</f>
        <v>451280.258850036</v>
      </c>
      <c r="I119" s="54" t="n">
        <f aca="false">I120+I121+I122+I123</f>
        <v>219016.740893983</v>
      </c>
      <c r="J119" s="54" t="n">
        <f aca="false">J120+J121+J122+J123</f>
        <v>420192.923718569</v>
      </c>
      <c r="K119" s="54" t="n">
        <f aca="false">K120+K121+K122+K123</f>
        <v>377890.271508982</v>
      </c>
      <c r="L119" s="54" t="n">
        <f aca="false">L120+L121+L122+L123</f>
        <v>449924.664869774</v>
      </c>
      <c r="M119" s="54" t="n">
        <f aca="false">M120+M121+M122+M123</f>
        <v>309753.552802705</v>
      </c>
      <c r="N119" s="54" t="n">
        <f aca="false">N120+N121+N122+N123</f>
        <v>230595.605905595</v>
      </c>
      <c r="O119" s="54" t="n">
        <f aca="false">O120+O121+O122+O123</f>
        <v>183808.377643371</v>
      </c>
      <c r="P119" s="54" t="n">
        <f aca="false">P120+P121+P122+P123</f>
        <v>201046.349614626</v>
      </c>
      <c r="Q119" s="54" t="n">
        <f aca="false">Q120+Q121+Q122+Q123</f>
        <v>176823.292829009</v>
      </c>
      <c r="R119" s="54" t="n">
        <f aca="false">R120+R121+R122+R123</f>
        <v>238742.137670612</v>
      </c>
      <c r="S119" s="54" t="n">
        <f aca="false">S120+S121+S122+S123</f>
        <v>175825.07414022</v>
      </c>
      <c r="T119" s="54" t="n">
        <f aca="false">T120+T121+T122+T123</f>
        <v>225040.119140399</v>
      </c>
      <c r="U119" s="54" t="n">
        <f aca="false">U120+U121+U122+U123</f>
        <v>441308.174338479</v>
      </c>
      <c r="V119" s="54" t="n">
        <f aca="false">V120+V121+V122+V123</f>
        <v>340661.504360921</v>
      </c>
      <c r="W119" s="54" t="n">
        <f aca="false">W120+W121+W122+W123</f>
        <v>332525.296984004</v>
      </c>
      <c r="X119" s="54" t="n">
        <f aca="false">SUM(C119:W119)</f>
        <v>6109305.75902468</v>
      </c>
      <c r="Y119" s="68"/>
      <c r="Z119" s="50"/>
    </row>
    <row r="120" customFormat="false" ht="15.95" hidden="false" customHeight="true" outlineLevel="0" collapsed="false">
      <c r="A120" s="56" t="n">
        <v>1.1</v>
      </c>
      <c r="B120" s="22" t="s">
        <v>27</v>
      </c>
      <c r="C120" s="58" t="n">
        <v>138123.3846374</v>
      </c>
      <c r="D120" s="58" t="n">
        <v>234914.323692477</v>
      </c>
      <c r="E120" s="58" t="n">
        <v>36422.70716539</v>
      </c>
      <c r="F120" s="58" t="n">
        <v>206448.503446562</v>
      </c>
      <c r="G120" s="58" t="n">
        <v>79534.7072633484</v>
      </c>
      <c r="H120" s="58" t="n">
        <v>248217.300857015</v>
      </c>
      <c r="I120" s="58" t="n">
        <v>98274.3310650888</v>
      </c>
      <c r="J120" s="58" t="n">
        <v>199556.465460024</v>
      </c>
      <c r="K120" s="58" t="n">
        <v>212070.960929435</v>
      </c>
      <c r="L120" s="58" t="n">
        <v>257018.294440409</v>
      </c>
      <c r="M120" s="58" t="n">
        <v>200291.508874457</v>
      </c>
      <c r="N120" s="58" t="n">
        <v>97518.0805758254</v>
      </c>
      <c r="O120" s="58" t="n">
        <v>101267.903650735</v>
      </c>
      <c r="P120" s="58" t="n">
        <v>79049.112610479</v>
      </c>
      <c r="Q120" s="58" t="n">
        <v>31344.3540527735</v>
      </c>
      <c r="R120" s="58" t="n">
        <v>125803.777058975</v>
      </c>
      <c r="S120" s="58" t="n">
        <v>79391.9247830077</v>
      </c>
      <c r="T120" s="58" t="n">
        <v>108254.523012142</v>
      </c>
      <c r="U120" s="58" t="n">
        <v>324970.238109786</v>
      </c>
      <c r="V120" s="58" t="n">
        <v>176620.099106433</v>
      </c>
      <c r="W120" s="58" t="n">
        <v>180564.208158673</v>
      </c>
      <c r="X120" s="59" t="n">
        <f aca="false">SUM(C120:W120)</f>
        <v>3215656.70895044</v>
      </c>
      <c r="Y120" s="68"/>
      <c r="Z120" s="50"/>
    </row>
    <row r="121" customFormat="false" ht="15.95" hidden="false" customHeight="true" outlineLevel="0" collapsed="false">
      <c r="A121" s="56" t="n">
        <v>1.2</v>
      </c>
      <c r="B121" s="22" t="s">
        <v>28</v>
      </c>
      <c r="C121" s="58" t="n">
        <v>114328.02454377</v>
      </c>
      <c r="D121" s="58" t="n">
        <v>219832.578706406</v>
      </c>
      <c r="E121" s="58" t="n">
        <v>59727.5446644533</v>
      </c>
      <c r="F121" s="58" t="n">
        <v>72547.4885568463</v>
      </c>
      <c r="G121" s="58" t="n">
        <v>77289.204365019</v>
      </c>
      <c r="H121" s="58" t="n">
        <v>181590.276443387</v>
      </c>
      <c r="I121" s="58" t="n">
        <v>105838.770313188</v>
      </c>
      <c r="J121" s="58" t="n">
        <v>199505.352784861</v>
      </c>
      <c r="K121" s="58" t="n">
        <v>145618.251854582</v>
      </c>
      <c r="L121" s="58" t="n">
        <v>171513.48118754</v>
      </c>
      <c r="M121" s="58" t="n">
        <v>96580.1878036567</v>
      </c>
      <c r="N121" s="58" t="n">
        <v>117907.520001706</v>
      </c>
      <c r="O121" s="58" t="n">
        <v>55203.530711512</v>
      </c>
      <c r="P121" s="58" t="n">
        <v>109612.98056683</v>
      </c>
      <c r="Q121" s="58" t="n">
        <v>58219.8848789269</v>
      </c>
      <c r="R121" s="58" t="n">
        <v>99602.1023003103</v>
      </c>
      <c r="S121" s="58" t="n">
        <v>82092.1560948109</v>
      </c>
      <c r="T121" s="58" t="n">
        <v>101863.106374451</v>
      </c>
      <c r="U121" s="58" t="n">
        <v>98506.3033156301</v>
      </c>
      <c r="V121" s="58" t="n">
        <v>141251.007866134</v>
      </c>
      <c r="W121" s="58" t="n">
        <v>100697.296740228</v>
      </c>
      <c r="X121" s="59" t="n">
        <f aca="false">SUM(C121:W121)</f>
        <v>2409327.05007425</v>
      </c>
      <c r="Y121" s="68"/>
      <c r="Z121" s="50"/>
    </row>
    <row r="122" customFormat="false" ht="15.95" hidden="false" customHeight="true" outlineLevel="0" collapsed="false">
      <c r="A122" s="56" t="n">
        <v>1.3</v>
      </c>
      <c r="B122" s="22" t="s">
        <v>29</v>
      </c>
      <c r="C122" s="58" t="n">
        <v>11975.1498855835</v>
      </c>
      <c r="D122" s="58" t="n">
        <v>20561.1064073227</v>
      </c>
      <c r="E122" s="58" t="n">
        <v>15816.2356979405</v>
      </c>
      <c r="F122" s="58" t="n">
        <v>12652.9885583524</v>
      </c>
      <c r="G122" s="58" t="n">
        <v>17849.7517162471</v>
      </c>
      <c r="H122" s="58" t="n">
        <v>14234.6121281465</v>
      </c>
      <c r="I122" s="58" t="n">
        <v>9037.84897025172</v>
      </c>
      <c r="J122" s="58" t="n">
        <v>15590.2894736842</v>
      </c>
      <c r="K122" s="58" t="n">
        <v>16268.1281464531</v>
      </c>
      <c r="L122" s="58" t="n">
        <v>17171.9130434783</v>
      </c>
      <c r="M122" s="58" t="n">
        <v>10167.5800915332</v>
      </c>
      <c r="N122" s="58" t="n">
        <v>12878.9347826087</v>
      </c>
      <c r="O122" s="58" t="n">
        <v>20109.2139588101</v>
      </c>
      <c r="P122" s="58" t="n">
        <v>6552.44050343249</v>
      </c>
      <c r="Q122" s="58" t="n">
        <v>86311.4576659039</v>
      </c>
      <c r="R122" s="58" t="n">
        <v>9489.7414187643</v>
      </c>
      <c r="S122" s="58" t="n">
        <v>11297.3112128146</v>
      </c>
      <c r="T122" s="58" t="n">
        <v>10393.5263157895</v>
      </c>
      <c r="U122" s="58" t="n">
        <v>10845.4187643021</v>
      </c>
      <c r="V122" s="58" t="n">
        <v>16720.0205949657</v>
      </c>
      <c r="W122" s="58" t="n">
        <v>49030.3306636156</v>
      </c>
      <c r="X122" s="59" t="n">
        <f aca="false">SUM(C122:W122)</f>
        <v>394954</v>
      </c>
      <c r="Y122" s="68"/>
      <c r="Z122" s="50"/>
    </row>
    <row r="123" customFormat="false" ht="15.95" hidden="false" customHeight="true" outlineLevel="0" collapsed="false">
      <c r="A123" s="56" t="n">
        <v>1.4</v>
      </c>
      <c r="B123" s="22" t="s">
        <v>30</v>
      </c>
      <c r="C123" s="58" t="n">
        <v>2141.87768595041</v>
      </c>
      <c r="D123" s="58" t="n">
        <v>5311.11808264463</v>
      </c>
      <c r="E123" s="58" t="n">
        <v>1582.03517355372</v>
      </c>
      <c r="F123" s="58" t="n">
        <v>5223.22723966942</v>
      </c>
      <c r="G123" s="58" t="n">
        <v>2589.45626446281</v>
      </c>
      <c r="H123" s="58" t="n">
        <v>7238.0694214876</v>
      </c>
      <c r="I123" s="58" t="n">
        <v>5865.79054545455</v>
      </c>
      <c r="J123" s="58" t="n">
        <v>5540.816</v>
      </c>
      <c r="K123" s="58" t="n">
        <v>3932.9305785124</v>
      </c>
      <c r="L123" s="58" t="n">
        <v>4220.97619834711</v>
      </c>
      <c r="M123" s="58" t="n">
        <v>2714.27603305785</v>
      </c>
      <c r="N123" s="58" t="n">
        <v>2291.07054545455</v>
      </c>
      <c r="O123" s="58" t="n">
        <v>7227.72932231405</v>
      </c>
      <c r="P123" s="58" t="n">
        <v>5831.8159338843</v>
      </c>
      <c r="Q123" s="58" t="n">
        <v>947.596231404959</v>
      </c>
      <c r="R123" s="58" t="n">
        <v>3846.51689256198</v>
      </c>
      <c r="S123" s="58" t="n">
        <v>3043.68204958678</v>
      </c>
      <c r="T123" s="58" t="n">
        <v>4528.96343801653</v>
      </c>
      <c r="U123" s="58" t="n">
        <v>6986.21414876033</v>
      </c>
      <c r="V123" s="58" t="n">
        <v>6070.37679338843</v>
      </c>
      <c r="W123" s="58" t="n">
        <v>2233.4614214876</v>
      </c>
      <c r="X123" s="59" t="n">
        <f aca="false">SUM(C123:W123)</f>
        <v>89368</v>
      </c>
      <c r="Y123" s="68"/>
      <c r="Z123" s="50"/>
    </row>
    <row r="124" customFormat="false" ht="15.95" hidden="false" customHeight="true" outlineLevel="0" collapsed="false">
      <c r="A124" s="52" t="n">
        <v>2</v>
      </c>
      <c r="B124" s="22" t="s">
        <v>31</v>
      </c>
      <c r="C124" s="59" t="n">
        <v>1322.56714315524</v>
      </c>
      <c r="D124" s="59" t="n">
        <v>15141.9168229388</v>
      </c>
      <c r="E124" s="59" t="n">
        <v>8721.74884657358</v>
      </c>
      <c r="F124" s="59" t="n">
        <v>52.1059617876718</v>
      </c>
      <c r="G124" s="59" t="n">
        <v>1190.32934697936</v>
      </c>
      <c r="H124" s="59" t="n">
        <v>435.414497075301</v>
      </c>
      <c r="I124" s="59" t="n">
        <v>0</v>
      </c>
      <c r="J124" s="59" t="n">
        <v>233.963335682507</v>
      </c>
      <c r="K124" s="59" t="n">
        <v>479.223503329355</v>
      </c>
      <c r="L124" s="59" t="n">
        <v>0</v>
      </c>
      <c r="M124" s="59" t="n">
        <v>479.196477415564</v>
      </c>
      <c r="N124" s="59" t="n">
        <v>2282.74380829652</v>
      </c>
      <c r="O124" s="59" t="n">
        <v>0</v>
      </c>
      <c r="P124" s="59" t="n">
        <v>5620.68739462098</v>
      </c>
      <c r="Q124" s="59" t="n">
        <v>43.4576693747802</v>
      </c>
      <c r="R124" s="59" t="n">
        <v>18878.5737154114</v>
      </c>
      <c r="S124" s="59" t="n">
        <v>1507.53249713595</v>
      </c>
      <c r="T124" s="59" t="n">
        <v>758.482270524382</v>
      </c>
      <c r="U124" s="59" t="n">
        <v>328.067567500284</v>
      </c>
      <c r="V124" s="59" t="n">
        <v>1458.91287822723</v>
      </c>
      <c r="W124" s="59" t="n">
        <v>773.076263971136</v>
      </c>
      <c r="X124" s="59" t="n">
        <f aca="false">SUM(C124:W124)</f>
        <v>59708.0000000001</v>
      </c>
      <c r="Y124" s="68"/>
      <c r="Z124" s="50"/>
    </row>
    <row r="125" customFormat="false" ht="15.95" hidden="false" customHeight="true" outlineLevel="0" collapsed="false">
      <c r="A125" s="60"/>
      <c r="B125" s="12" t="s">
        <v>32</v>
      </c>
      <c r="C125" s="61" t="n">
        <f aca="false">C119+C124</f>
        <v>267891.003895859</v>
      </c>
      <c r="D125" s="61" t="n">
        <f aca="false">D119+D124</f>
        <v>495761.043711789</v>
      </c>
      <c r="E125" s="61" t="n">
        <f aca="false">E119+E124</f>
        <v>122270.271547911</v>
      </c>
      <c r="F125" s="61" t="n">
        <f aca="false">F119+F124</f>
        <v>296924.313763218</v>
      </c>
      <c r="G125" s="61" t="n">
        <f aca="false">G119+G124</f>
        <v>178453.448956057</v>
      </c>
      <c r="H125" s="61" t="n">
        <f aca="false">H119+H124</f>
        <v>451715.673347111</v>
      </c>
      <c r="I125" s="61" t="n">
        <f aca="false">I119+I124</f>
        <v>219016.740893983</v>
      </c>
      <c r="J125" s="61" t="n">
        <f aca="false">J119+J124</f>
        <v>420426.887054252</v>
      </c>
      <c r="K125" s="61" t="n">
        <f aca="false">K119+K124</f>
        <v>378369.495012312</v>
      </c>
      <c r="L125" s="61" t="n">
        <f aca="false">L119+L124</f>
        <v>449924.664869774</v>
      </c>
      <c r="M125" s="61" t="n">
        <f aca="false">M119+M124</f>
        <v>310232.74928012</v>
      </c>
      <c r="N125" s="61" t="n">
        <f aca="false">N119+N124</f>
        <v>232878.349713891</v>
      </c>
      <c r="O125" s="61" t="n">
        <f aca="false">O119+O124</f>
        <v>183808.377643371</v>
      </c>
      <c r="P125" s="61" t="n">
        <f aca="false">P119+P124</f>
        <v>206667.037009247</v>
      </c>
      <c r="Q125" s="61" t="n">
        <f aca="false">Q119+Q124</f>
        <v>176866.750498384</v>
      </c>
      <c r="R125" s="61" t="n">
        <f aca="false">R119+R124</f>
        <v>257620.711386023</v>
      </c>
      <c r="S125" s="61" t="n">
        <f aca="false">S119+S124</f>
        <v>177332.606637356</v>
      </c>
      <c r="T125" s="61" t="n">
        <f aca="false">T119+T124</f>
        <v>225798.601410923</v>
      </c>
      <c r="U125" s="61" t="n">
        <f aca="false">U119+U124</f>
        <v>441636.241905979</v>
      </c>
      <c r="V125" s="61" t="n">
        <f aca="false">V119+V124</f>
        <v>342120.417239148</v>
      </c>
      <c r="W125" s="61" t="n">
        <f aca="false">W119+W124</f>
        <v>333298.373247975</v>
      </c>
      <c r="X125" s="54" t="n">
        <f aca="false">SUM(C125:W125)</f>
        <v>6169013.75902468</v>
      </c>
      <c r="Y125" s="68"/>
      <c r="Z125" s="50"/>
    </row>
    <row r="126" customFormat="false" ht="15.95" hidden="false" customHeight="true" outlineLevel="0" collapsed="false">
      <c r="A126" s="52" t="n">
        <v>3</v>
      </c>
      <c r="B126" s="22" t="s">
        <v>33</v>
      </c>
      <c r="C126" s="58" t="n">
        <v>176825.723869801</v>
      </c>
      <c r="D126" s="58" t="n">
        <v>138639.303458257</v>
      </c>
      <c r="E126" s="58" t="n">
        <v>1750808.0554633</v>
      </c>
      <c r="F126" s="58" t="n">
        <v>43801.8841593675</v>
      </c>
      <c r="G126" s="58" t="n">
        <v>2266905.87838505</v>
      </c>
      <c r="H126" s="58" t="n">
        <v>164859.368787279</v>
      </c>
      <c r="I126" s="58" t="n">
        <v>270985.506068164</v>
      </c>
      <c r="J126" s="58" t="n">
        <v>127777.155146884</v>
      </c>
      <c r="K126" s="58" t="n">
        <v>41373.5591682007</v>
      </c>
      <c r="L126" s="58" t="n">
        <v>260320.335894478</v>
      </c>
      <c r="M126" s="58" t="n">
        <v>39445.7953061191</v>
      </c>
      <c r="N126" s="58" t="n">
        <v>42056.1927305333</v>
      </c>
      <c r="O126" s="58" t="n">
        <v>15717.133277492</v>
      </c>
      <c r="P126" s="58" t="n">
        <v>54762.2979321911</v>
      </c>
      <c r="Q126" s="58" t="n">
        <v>108115.078367791</v>
      </c>
      <c r="R126" s="58" t="n">
        <v>414826.140687157</v>
      </c>
      <c r="S126" s="58" t="n">
        <v>268779.057663168</v>
      </c>
      <c r="T126" s="58" t="n">
        <v>151878.401175349</v>
      </c>
      <c r="U126" s="58" t="n">
        <v>77838.6345062001</v>
      </c>
      <c r="V126" s="58" t="n">
        <v>391652.410650246</v>
      </c>
      <c r="W126" s="58" t="n">
        <v>354588.540873029</v>
      </c>
      <c r="X126" s="59" t="n">
        <f aca="false">SUM(C126:W126)</f>
        <v>7161956.45357006</v>
      </c>
      <c r="Y126" s="68"/>
      <c r="Z126" s="50"/>
    </row>
    <row r="127" customFormat="false" ht="15.95" hidden="false" customHeight="true" outlineLevel="0" collapsed="false">
      <c r="A127" s="52" t="n">
        <v>4</v>
      </c>
      <c r="B127" s="22" t="s">
        <v>34</v>
      </c>
      <c r="C127" s="58" t="n">
        <v>6618.37837498458</v>
      </c>
      <c r="D127" s="58" t="n">
        <v>8483.1076283349</v>
      </c>
      <c r="E127" s="58" t="n">
        <v>6640.45920746722</v>
      </c>
      <c r="F127" s="58" t="n">
        <v>3669.21434230926</v>
      </c>
      <c r="G127" s="58" t="n">
        <v>9279.04956674689</v>
      </c>
      <c r="H127" s="58" t="n">
        <v>7467.10535084652</v>
      </c>
      <c r="I127" s="58" t="n">
        <v>4269.6989841138</v>
      </c>
      <c r="J127" s="58" t="n">
        <v>5562.08756647217</v>
      </c>
      <c r="K127" s="58" t="n">
        <v>4707.21463340769</v>
      </c>
      <c r="L127" s="58" t="n">
        <v>6713.45522822475</v>
      </c>
      <c r="M127" s="58" t="n">
        <v>4679.24742265586</v>
      </c>
      <c r="N127" s="58" t="n">
        <v>5581.1155865926</v>
      </c>
      <c r="O127" s="58" t="n">
        <v>2603.6612540917</v>
      </c>
      <c r="P127" s="58" t="n">
        <v>2916.97088893111</v>
      </c>
      <c r="Q127" s="58" t="n">
        <v>3913.24581632729</v>
      </c>
      <c r="R127" s="58" t="n">
        <v>5575.15964725335</v>
      </c>
      <c r="S127" s="58" t="n">
        <v>4273.31483048399</v>
      </c>
      <c r="T127" s="58" t="n">
        <v>5273.14067610481</v>
      </c>
      <c r="U127" s="58" t="n">
        <v>6586.5257975311</v>
      </c>
      <c r="V127" s="58" t="n">
        <v>11112.7722263838</v>
      </c>
      <c r="W127" s="58" t="n">
        <v>4896.20749707365</v>
      </c>
      <c r="X127" s="59" t="n">
        <f aca="false">SUM(C127:W127)</f>
        <v>120821.132526337</v>
      </c>
      <c r="Y127" s="68"/>
      <c r="Z127" s="50"/>
    </row>
    <row r="128" customFormat="false" ht="15.95" hidden="false" customHeight="true" outlineLevel="0" collapsed="false">
      <c r="A128" s="52" t="n">
        <v>5</v>
      </c>
      <c r="B128" s="22" t="s">
        <v>35</v>
      </c>
      <c r="C128" s="58" t="n">
        <v>51522.0099441731</v>
      </c>
      <c r="D128" s="58" t="n">
        <v>96022.7862875087</v>
      </c>
      <c r="E128" s="58" t="n">
        <v>323273.417480809</v>
      </c>
      <c r="F128" s="58" t="n">
        <v>116690.924633636</v>
      </c>
      <c r="G128" s="58" t="n">
        <v>254346.659455687</v>
      </c>
      <c r="H128" s="58" t="n">
        <v>140820.234473133</v>
      </c>
      <c r="I128" s="58" t="n">
        <v>70904.5703070481</v>
      </c>
      <c r="J128" s="58" t="n">
        <v>189869.979064899</v>
      </c>
      <c r="K128" s="58" t="n">
        <v>229821.787159805</v>
      </c>
      <c r="L128" s="58" t="n">
        <v>85144.8187369157</v>
      </c>
      <c r="M128" s="58" t="n">
        <v>254148.878227495</v>
      </c>
      <c r="N128" s="58" t="n">
        <v>131920.079204466</v>
      </c>
      <c r="O128" s="58" t="n">
        <v>56664.3218771807</v>
      </c>
      <c r="P128" s="58" t="n">
        <v>65762.2583740404</v>
      </c>
      <c r="Q128" s="58" t="n">
        <v>40347.370551291</v>
      </c>
      <c r="R128" s="58" t="n">
        <v>188683.291695743</v>
      </c>
      <c r="S128" s="58" t="n">
        <v>131623.407362177</v>
      </c>
      <c r="T128" s="58" t="n">
        <v>97011.6924284717</v>
      </c>
      <c r="U128" s="58" t="n">
        <v>153774.904919749</v>
      </c>
      <c r="V128" s="58" t="n">
        <v>116690.924633636</v>
      </c>
      <c r="W128" s="58" t="n">
        <v>39160.6831821354</v>
      </c>
      <c r="X128" s="59" t="n">
        <f aca="false">SUM(C128:W128)</f>
        <v>2834205</v>
      </c>
      <c r="Y128" s="68"/>
      <c r="Z128" s="50"/>
    </row>
    <row r="129" customFormat="false" ht="15.95" hidden="false" customHeight="true" outlineLevel="0" collapsed="false">
      <c r="A129" s="60"/>
      <c r="B129" s="12" t="s">
        <v>36</v>
      </c>
      <c r="C129" s="61" t="n">
        <f aca="false">C126+C127+C128</f>
        <v>234966.112188959</v>
      </c>
      <c r="D129" s="61" t="n">
        <f aca="false">D126+D127+D128</f>
        <v>243145.197374101</v>
      </c>
      <c r="E129" s="61" t="n">
        <f aca="false">E126+E127+E128</f>
        <v>2080721.93215158</v>
      </c>
      <c r="F129" s="61" t="n">
        <f aca="false">F126+F127+F128</f>
        <v>164162.023135313</v>
      </c>
      <c r="G129" s="61" t="n">
        <f aca="false">G126+G127+G128</f>
        <v>2530531.58740748</v>
      </c>
      <c r="H129" s="61" t="n">
        <f aca="false">H126+H127+H128</f>
        <v>313146.708611259</v>
      </c>
      <c r="I129" s="61" t="n">
        <f aca="false">I126+I127+I128</f>
        <v>346159.775359326</v>
      </c>
      <c r="J129" s="61" t="n">
        <f aca="false">J126+J127+J128</f>
        <v>323209.221778255</v>
      </c>
      <c r="K129" s="61" t="n">
        <f aca="false">K126+K127+K128</f>
        <v>275902.560961413</v>
      </c>
      <c r="L129" s="61" t="n">
        <f aca="false">L126+L127+L128</f>
        <v>352178.609859618</v>
      </c>
      <c r="M129" s="61" t="n">
        <f aca="false">M126+M127+M128</f>
        <v>298273.92095627</v>
      </c>
      <c r="N129" s="61" t="n">
        <f aca="false">N126+N127+N128</f>
        <v>179557.387521592</v>
      </c>
      <c r="O129" s="61" t="n">
        <f aca="false">O126+O127+O128</f>
        <v>74985.1164087644</v>
      </c>
      <c r="P129" s="61" t="n">
        <f aca="false">P126+P127+P128</f>
        <v>123441.527195163</v>
      </c>
      <c r="Q129" s="61" t="n">
        <f aca="false">Q126+Q127+Q128</f>
        <v>152375.694735409</v>
      </c>
      <c r="R129" s="61" t="n">
        <f aca="false">R126+R127+R128</f>
        <v>609084.592030153</v>
      </c>
      <c r="S129" s="61" t="n">
        <f aca="false">S126+S127+S128</f>
        <v>404675.779855829</v>
      </c>
      <c r="T129" s="61" t="n">
        <f aca="false">T126+T127+T128</f>
        <v>254163.234279925</v>
      </c>
      <c r="U129" s="61" t="n">
        <f aca="false">U126+U127+U128</f>
        <v>238200.06522348</v>
      </c>
      <c r="V129" s="61" t="n">
        <f aca="false">V126+V127+V128</f>
        <v>519456.107510266</v>
      </c>
      <c r="W129" s="61" t="n">
        <f aca="false">W126+W127+W128</f>
        <v>398645.431552238</v>
      </c>
      <c r="X129" s="54" t="n">
        <f aca="false">SUM(C129:W129)</f>
        <v>10116982.5860964</v>
      </c>
      <c r="Y129" s="68"/>
      <c r="Z129" s="50"/>
    </row>
    <row r="130" customFormat="false" ht="15.95" hidden="false" customHeight="true" outlineLevel="0" collapsed="false">
      <c r="A130" s="60" t="n">
        <v>6</v>
      </c>
      <c r="B130" s="12" t="s">
        <v>37</v>
      </c>
      <c r="C130" s="61" t="n">
        <f aca="false">C131+C132</f>
        <v>401751.688274931</v>
      </c>
      <c r="D130" s="61" t="n">
        <f aca="false">D131+D132</f>
        <v>50814.2005053473</v>
      </c>
      <c r="E130" s="61" t="n">
        <f aca="false">E131+E132</f>
        <v>828092.243038043</v>
      </c>
      <c r="F130" s="61" t="n">
        <f aca="false">F131+F132</f>
        <v>34937.3557645315</v>
      </c>
      <c r="G130" s="61" t="n">
        <f aca="false">G131+G132</f>
        <v>1187476.39914136</v>
      </c>
      <c r="H130" s="61" t="n">
        <f aca="false">H131+H132</f>
        <v>102992.892247155</v>
      </c>
      <c r="I130" s="61" t="n">
        <f aca="false">I131+I132</f>
        <v>100807.055151103</v>
      </c>
      <c r="J130" s="61" t="n">
        <f aca="false">J131+J132</f>
        <v>33142.7312883108</v>
      </c>
      <c r="K130" s="61" t="n">
        <f aca="false">K131+K132</f>
        <v>38769.8371376577</v>
      </c>
      <c r="L130" s="61" t="n">
        <f aca="false">L131+L132</f>
        <v>225027.683813061</v>
      </c>
      <c r="M130" s="61" t="n">
        <f aca="false">M131+M132</f>
        <v>47848.3825379812</v>
      </c>
      <c r="N130" s="61" t="n">
        <f aca="false">N131+N132</f>
        <v>13255.640490358</v>
      </c>
      <c r="O130" s="61" t="n">
        <f aca="false">O131+O132</f>
        <v>28901.9217361711</v>
      </c>
      <c r="P130" s="61" t="n">
        <f aca="false">P131+P132</f>
        <v>55870.5273741146</v>
      </c>
      <c r="Q130" s="61" t="n">
        <f aca="false">Q131+Q132</f>
        <v>96252.0305052376</v>
      </c>
      <c r="R130" s="61" t="n">
        <f aca="false">R131+R132</f>
        <v>769746.495614042</v>
      </c>
      <c r="S130" s="61" t="n">
        <f aca="false">S131+S132</f>
        <v>140077.79628276</v>
      </c>
      <c r="T130" s="61" t="n">
        <f aca="false">T131+T132</f>
        <v>90738.2923437042</v>
      </c>
      <c r="U130" s="61" t="n">
        <f aca="false">U131+U132</f>
        <v>54028.6086108855</v>
      </c>
      <c r="V130" s="61" t="n">
        <f aca="false">V131+V132</f>
        <v>261512.196286761</v>
      </c>
      <c r="W130" s="61" t="n">
        <f aca="false">W131+W132</f>
        <v>61266.0218564886</v>
      </c>
      <c r="X130" s="54" t="n">
        <f aca="false">SUM(C130:W130)</f>
        <v>4623310</v>
      </c>
      <c r="Y130" s="68"/>
      <c r="Z130" s="50"/>
    </row>
    <row r="131" customFormat="false" ht="15.95" hidden="false" customHeight="true" outlineLevel="0" collapsed="false">
      <c r="A131" s="56" t="n">
        <v>6.1</v>
      </c>
      <c r="B131" s="22" t="s">
        <v>38</v>
      </c>
      <c r="C131" s="58" t="n">
        <v>394967.806586102</v>
      </c>
      <c r="D131" s="58" t="n">
        <v>46326.1565678491</v>
      </c>
      <c r="E131" s="58" t="n">
        <v>820962.922798666</v>
      </c>
      <c r="F131" s="58" t="n">
        <v>31849.6665665606</v>
      </c>
      <c r="G131" s="58" t="n">
        <v>1162368.33095579</v>
      </c>
      <c r="H131" s="58" t="n">
        <v>95181.9951753514</v>
      </c>
      <c r="I131" s="58" t="n">
        <v>94820.3393481523</v>
      </c>
      <c r="J131" s="58" t="n">
        <v>28678.602327389</v>
      </c>
      <c r="K131" s="58" t="n">
        <v>35549.286958707</v>
      </c>
      <c r="L131" s="58" t="n">
        <v>217841.233351863</v>
      </c>
      <c r="M131" s="58" t="n">
        <v>40738.9914457512</v>
      </c>
      <c r="N131" s="58" t="n">
        <v>9364.14235745919</v>
      </c>
      <c r="O131" s="58" t="n">
        <v>24800.5032533242</v>
      </c>
      <c r="P131" s="58" t="n">
        <v>51350.5968011813</v>
      </c>
      <c r="Q131" s="58" t="n">
        <v>92577.0957713359</v>
      </c>
      <c r="R131" s="58" t="n">
        <v>764409.470008083</v>
      </c>
      <c r="S131" s="58" t="n">
        <v>134367.431320248</v>
      </c>
      <c r="T131" s="58" t="n">
        <v>85423.8531045116</v>
      </c>
      <c r="U131" s="58" t="n">
        <v>47882.4596307592</v>
      </c>
      <c r="V131" s="58" t="n">
        <v>254162.326818958</v>
      </c>
      <c r="W131" s="58" t="n">
        <v>52705.7888519591</v>
      </c>
      <c r="X131" s="59" t="n">
        <f aca="false">SUM(C131:W131)</f>
        <v>4486329</v>
      </c>
      <c r="Y131" s="68"/>
      <c r="Z131" s="50"/>
    </row>
    <row r="132" customFormat="false" ht="15.95" hidden="false" customHeight="true" outlineLevel="0" collapsed="false">
      <c r="A132" s="56" t="n">
        <v>6.2</v>
      </c>
      <c r="B132" s="22" t="s">
        <v>39</v>
      </c>
      <c r="C132" s="58" t="n">
        <v>6783.8816888294</v>
      </c>
      <c r="D132" s="58" t="n">
        <v>4488.04393749818</v>
      </c>
      <c r="E132" s="58" t="n">
        <v>7129.32023937692</v>
      </c>
      <c r="F132" s="58" t="n">
        <v>3087.68919797092</v>
      </c>
      <c r="G132" s="58" t="n">
        <v>25108.0681855656</v>
      </c>
      <c r="H132" s="58" t="n">
        <v>7810.89707180338</v>
      </c>
      <c r="I132" s="58" t="n">
        <v>5986.71580295051</v>
      </c>
      <c r="J132" s="58" t="n">
        <v>4464.12896092181</v>
      </c>
      <c r="K132" s="58" t="n">
        <v>3220.55017895074</v>
      </c>
      <c r="L132" s="58" t="n">
        <v>7186.45046119824</v>
      </c>
      <c r="M132" s="58" t="n">
        <v>7109.39109222995</v>
      </c>
      <c r="N132" s="58" t="n">
        <v>3891.49813289881</v>
      </c>
      <c r="O132" s="58" t="n">
        <v>4101.41848284692</v>
      </c>
      <c r="P132" s="58" t="n">
        <v>4519.93057293334</v>
      </c>
      <c r="Q132" s="58" t="n">
        <v>3674.93473390171</v>
      </c>
      <c r="R132" s="58" t="n">
        <v>5337.02560595921</v>
      </c>
      <c r="S132" s="58" t="n">
        <v>5710.36496251249</v>
      </c>
      <c r="T132" s="58" t="n">
        <v>5314.43923919264</v>
      </c>
      <c r="U132" s="58" t="n">
        <v>6146.14898012628</v>
      </c>
      <c r="V132" s="58" t="n">
        <v>7349.86946780342</v>
      </c>
      <c r="W132" s="58" t="n">
        <v>8560.23300452954</v>
      </c>
      <c r="X132" s="59" t="n">
        <f aca="false">SUM(C132:W132)</f>
        <v>136981</v>
      </c>
      <c r="Y132" s="68"/>
      <c r="Z132" s="50"/>
    </row>
    <row r="133" customFormat="false" ht="15.95" hidden="false" customHeight="true" outlineLevel="0" collapsed="false">
      <c r="A133" s="60" t="n">
        <v>7</v>
      </c>
      <c r="B133" s="12" t="s">
        <v>60</v>
      </c>
      <c r="C133" s="61" t="n">
        <f aca="false">C135+C136+C137+C138+C139</f>
        <v>121124.005258039</v>
      </c>
      <c r="D133" s="61" t="n">
        <f aca="false">D135+D136+D137+D138+D139</f>
        <v>54818.1388858882</v>
      </c>
      <c r="E133" s="61" t="n">
        <f aca="false">E135+E136+E137+E138+E139</f>
        <v>380848.949483852</v>
      </c>
      <c r="F133" s="61" t="n">
        <f aca="false">F135+F136+F137+F138+F139</f>
        <v>40484.4988350438</v>
      </c>
      <c r="G133" s="61" t="n">
        <f aca="false">G135+G136+G137+G138+G139</f>
        <v>504829.736251018</v>
      </c>
      <c r="H133" s="61" t="n">
        <f aca="false">H135+H136+H137+H138+H139</f>
        <v>79628.9477107812</v>
      </c>
      <c r="I133" s="61" t="n">
        <f aca="false">I135+I136+I137+I138+I139</f>
        <v>73994.1541714267</v>
      </c>
      <c r="J133" s="61" t="n">
        <f aca="false">J135+J136+J137+J138+J139</f>
        <v>57184.2269697202</v>
      </c>
      <c r="K133" s="61" t="n">
        <f aca="false">K135+K136+K137+K138+K139</f>
        <v>28228.2768048465</v>
      </c>
      <c r="L133" s="61" t="n">
        <f aca="false">L135+L136+L137+L138+L139</f>
        <v>81459.3609599613</v>
      </c>
      <c r="M133" s="61" t="n">
        <f aca="false">M135+M136+M137+M138+M139</f>
        <v>36187.8135683323</v>
      </c>
      <c r="N133" s="61" t="n">
        <f aca="false">N135+N136+N137+N138+N139</f>
        <v>41700.2415148846</v>
      </c>
      <c r="O133" s="61" t="n">
        <f aca="false">O135+O136+O137+O138+O139</f>
        <v>31013.1940109285</v>
      </c>
      <c r="P133" s="61" t="n">
        <f aca="false">P135+P136+P137+P138+P139</f>
        <v>27194.9849233111</v>
      </c>
      <c r="Q133" s="61" t="n">
        <f aca="false">Q135+Q136+Q137+Q138+Q139</f>
        <v>60623.8502496827</v>
      </c>
      <c r="R133" s="61" t="n">
        <f aca="false">R135+R136+R137+R138+R139</f>
        <v>69685.1983515393</v>
      </c>
      <c r="S133" s="61" t="n">
        <f aca="false">S135+S136+S137+S138+S139</f>
        <v>86528.4725173168</v>
      </c>
      <c r="T133" s="61" t="n">
        <f aca="false">T135+T136+T137+T138+T139</f>
        <v>120154.02935469</v>
      </c>
      <c r="U133" s="61" t="n">
        <f aca="false">U135+U136+U137+U138+U139</f>
        <v>32164.8534222265</v>
      </c>
      <c r="V133" s="61" t="n">
        <f aca="false">V135+V136+V137+V138+V139</f>
        <v>74378.5668846137</v>
      </c>
      <c r="W133" s="61" t="n">
        <f aca="false">W135+W136+W137+W138+W139</f>
        <v>138801.899533792</v>
      </c>
      <c r="X133" s="54" t="n">
        <f aca="false">SUM(C133:W133)</f>
        <v>2141033.39966189</v>
      </c>
      <c r="Y133" s="68"/>
      <c r="Z133" s="50"/>
    </row>
    <row r="134" customFormat="false" ht="15.95" hidden="false" customHeight="true" outlineLevel="0" collapsed="false">
      <c r="A134" s="62"/>
      <c r="B134" s="12" t="s">
        <v>61</v>
      </c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58"/>
      <c r="X134" s="54"/>
      <c r="Y134" s="68"/>
      <c r="Z134" s="50"/>
    </row>
    <row r="135" customFormat="false" ht="15.95" hidden="false" customHeight="true" outlineLevel="0" collapsed="false">
      <c r="A135" s="56" t="n">
        <v>7.1</v>
      </c>
      <c r="B135" s="22" t="s">
        <v>42</v>
      </c>
      <c r="C135" s="58" t="n">
        <v>5466.4093531734</v>
      </c>
      <c r="D135" s="58" t="n">
        <v>5173.08982690556</v>
      </c>
      <c r="E135" s="58" t="n">
        <v>8786.25308229578</v>
      </c>
      <c r="F135" s="58" t="n">
        <v>4026.47713331309</v>
      </c>
      <c r="G135" s="58" t="n">
        <v>2439.88515031886</v>
      </c>
      <c r="H135" s="58" t="n">
        <v>2053.23668387489</v>
      </c>
      <c r="I135" s="58" t="n">
        <v>4079.80795627088</v>
      </c>
      <c r="J135" s="58" t="n">
        <v>13999.3410264197</v>
      </c>
      <c r="K135" s="58" t="n">
        <v>2413.21973883996</v>
      </c>
      <c r="L135" s="58" t="n">
        <v>5933.05405405405</v>
      </c>
      <c r="M135" s="58" t="n">
        <v>3519.83431521409</v>
      </c>
      <c r="N135" s="58" t="n">
        <v>4866.43759489827</v>
      </c>
      <c r="O135" s="58" t="n">
        <v>0</v>
      </c>
      <c r="P135" s="58" t="n">
        <v>5999.71758275129</v>
      </c>
      <c r="Q135" s="58" t="n">
        <v>16359.2299423019</v>
      </c>
      <c r="R135" s="58" t="n">
        <v>12372.7509262071</v>
      </c>
      <c r="S135" s="58" t="n">
        <v>15799.2563012451</v>
      </c>
      <c r="T135" s="58" t="n">
        <v>9732.87518979654</v>
      </c>
      <c r="U135" s="58" t="n">
        <v>1973.2404494382</v>
      </c>
      <c r="V135" s="58" t="n">
        <v>6066.38111144853</v>
      </c>
      <c r="W135" s="58" t="n">
        <v>88462.0135025812</v>
      </c>
      <c r="X135" s="59" t="n">
        <f aca="false">SUM(C135:W135)</f>
        <v>219522.510921348</v>
      </c>
      <c r="Y135" s="68"/>
      <c r="Z135" s="50"/>
    </row>
    <row r="136" customFormat="false" ht="15.95" hidden="false" customHeight="true" outlineLevel="0" collapsed="false">
      <c r="A136" s="56" t="n">
        <v>7.2</v>
      </c>
      <c r="B136" s="22" t="s">
        <v>43</v>
      </c>
      <c r="C136" s="58" t="n">
        <v>84980.0207512011</v>
      </c>
      <c r="D136" s="58" t="n">
        <v>39574.6689663907</v>
      </c>
      <c r="E136" s="58" t="n">
        <v>318232.238596754</v>
      </c>
      <c r="F136" s="58" t="n">
        <v>19114.7996393262</v>
      </c>
      <c r="G136" s="58" t="n">
        <v>256987.645980668</v>
      </c>
      <c r="H136" s="58" t="n">
        <v>53603.3781060597</v>
      </c>
      <c r="I136" s="58" t="n">
        <v>57936.3645401538</v>
      </c>
      <c r="J136" s="58" t="n">
        <v>34099.5844763021</v>
      </c>
      <c r="K136" s="58" t="n">
        <v>18489.3727281466</v>
      </c>
      <c r="L136" s="58" t="n">
        <v>53712.2266396084</v>
      </c>
      <c r="M136" s="58" t="n">
        <v>22978.8881332996</v>
      </c>
      <c r="N136" s="58" t="n">
        <v>26798.0575047732</v>
      </c>
      <c r="O136" s="58" t="n">
        <v>24614.0729318508</v>
      </c>
      <c r="P136" s="58" t="n">
        <v>16095.0057542219</v>
      </c>
      <c r="Q136" s="58" t="n">
        <v>32867.9290361387</v>
      </c>
      <c r="R136" s="58" t="n">
        <v>37610.5139261627</v>
      </c>
      <c r="S136" s="58" t="n">
        <v>51540.3347457383</v>
      </c>
      <c r="T136" s="58" t="n">
        <v>84849.9074681702</v>
      </c>
      <c r="U136" s="58" t="n">
        <v>19796.8606751791</v>
      </c>
      <c r="V136" s="58" t="n">
        <v>44831.0869469764</v>
      </c>
      <c r="W136" s="58" t="n">
        <v>37053.6487257651</v>
      </c>
      <c r="X136" s="59" t="n">
        <f aca="false">SUM(C136:W136)</f>
        <v>1335766.60627289</v>
      </c>
      <c r="Y136" s="68"/>
      <c r="Z136" s="50"/>
    </row>
    <row r="137" customFormat="false" ht="15.95" hidden="false" customHeight="true" outlineLevel="0" collapsed="false">
      <c r="A137" s="56" t="n">
        <v>7.3</v>
      </c>
      <c r="B137" s="22" t="s">
        <v>44</v>
      </c>
      <c r="C137" s="58" t="n">
        <v>11848.4792755295</v>
      </c>
      <c r="D137" s="58" t="n">
        <v>4379.35044444408</v>
      </c>
      <c r="E137" s="58" t="n">
        <v>47609.7850449117</v>
      </c>
      <c r="F137" s="58" t="n">
        <v>1945.0167195209</v>
      </c>
      <c r="G137" s="58" t="n">
        <v>38090.5233223888</v>
      </c>
      <c r="H137" s="58" t="n">
        <v>6802.90302352965</v>
      </c>
      <c r="I137" s="58" t="n">
        <v>8061.35677402843</v>
      </c>
      <c r="J137" s="58" t="n">
        <v>4116.92755371507</v>
      </c>
      <c r="K137" s="58" t="n">
        <v>1891.11099033287</v>
      </c>
      <c r="L137" s="58" t="n">
        <v>7131.23791949312</v>
      </c>
      <c r="M137" s="58" t="n">
        <v>2455.89601659839</v>
      </c>
      <c r="N137" s="58" t="n">
        <v>3352.44630341207</v>
      </c>
      <c r="O137" s="58" t="n">
        <v>3448.00645969994</v>
      </c>
      <c r="P137" s="58" t="n">
        <v>1829.3644278084</v>
      </c>
      <c r="Q137" s="58" t="n">
        <v>5003.6767988582</v>
      </c>
      <c r="R137" s="58" t="n">
        <v>4960.30718946601</v>
      </c>
      <c r="S137" s="58" t="n">
        <v>7099.38453406383</v>
      </c>
      <c r="T137" s="58" t="n">
        <v>11836.472999483</v>
      </c>
      <c r="U137" s="58" t="n">
        <v>1971.96958411492</v>
      </c>
      <c r="V137" s="58" t="n">
        <v>5601.78536680359</v>
      </c>
      <c r="W137" s="58" t="n">
        <v>4729.6982710208</v>
      </c>
      <c r="X137" s="59" t="n">
        <f aca="false">SUM(C137:W137)</f>
        <v>184165.699019223</v>
      </c>
      <c r="Y137" s="68"/>
      <c r="Z137" s="50"/>
    </row>
    <row r="138" customFormat="false" ht="15.95" hidden="false" customHeight="true" outlineLevel="0" collapsed="false">
      <c r="A138" s="56" t="n">
        <v>7.4</v>
      </c>
      <c r="B138" s="22" t="s">
        <v>45</v>
      </c>
      <c r="C138" s="58" t="n">
        <v>433.04615813975</v>
      </c>
      <c r="D138" s="58" t="n">
        <v>287.512705136999</v>
      </c>
      <c r="E138" s="58" t="n">
        <v>102.996730462428</v>
      </c>
      <c r="F138" s="58" t="n">
        <v>702.015950108809</v>
      </c>
      <c r="G138" s="58" t="n">
        <v>231.359715727657</v>
      </c>
      <c r="H138" s="58" t="n">
        <v>872.835804860505</v>
      </c>
      <c r="I138" s="58" t="n">
        <v>87.6996786171027</v>
      </c>
      <c r="J138" s="58" t="n">
        <v>821.088616259107</v>
      </c>
      <c r="K138" s="58" t="n">
        <v>1149.61882902487</v>
      </c>
      <c r="L138" s="58" t="n">
        <v>1320.32353709889</v>
      </c>
      <c r="M138" s="58" t="n">
        <v>668.094103988812</v>
      </c>
      <c r="N138" s="58" t="n">
        <v>118.19911256967</v>
      </c>
      <c r="O138" s="58" t="n">
        <v>137.499905421444</v>
      </c>
      <c r="P138" s="58" t="n">
        <v>431.469465546137</v>
      </c>
      <c r="Q138" s="58" t="n">
        <v>0</v>
      </c>
      <c r="R138" s="58" t="n">
        <v>329.379686227019</v>
      </c>
      <c r="S138" s="58" t="n">
        <v>138.087646712046</v>
      </c>
      <c r="T138" s="58" t="n">
        <v>174.355381659254</v>
      </c>
      <c r="U138" s="58" t="n">
        <v>713.306310727186</v>
      </c>
      <c r="V138" s="58" t="n">
        <v>593.221837555806</v>
      </c>
      <c r="W138" s="58" t="n">
        <v>468.472272593004</v>
      </c>
      <c r="X138" s="59" t="n">
        <f aca="false">SUM(C138:W138)</f>
        <v>9780.5834484365</v>
      </c>
      <c r="Y138" s="68"/>
      <c r="Z138" s="50"/>
    </row>
    <row r="139" customFormat="false" ht="15.95" hidden="false" customHeight="true" outlineLevel="0" collapsed="false">
      <c r="A139" s="64" t="n">
        <v>7.5</v>
      </c>
      <c r="B139" s="22" t="s">
        <v>46</v>
      </c>
      <c r="C139" s="58" t="n">
        <v>18396.0497199956</v>
      </c>
      <c r="D139" s="58" t="n">
        <v>5403.51694301087</v>
      </c>
      <c r="E139" s="58" t="n">
        <v>6117.67602942791</v>
      </c>
      <c r="F139" s="58" t="n">
        <v>14696.1893927748</v>
      </c>
      <c r="G139" s="58" t="n">
        <v>207080.322081915</v>
      </c>
      <c r="H139" s="58" t="n">
        <v>16296.5940924564</v>
      </c>
      <c r="I139" s="58" t="n">
        <v>3828.92522235643</v>
      </c>
      <c r="J139" s="58" t="n">
        <v>4147.28529702427</v>
      </c>
      <c r="K139" s="58" t="n">
        <v>4284.95451850225</v>
      </c>
      <c r="L139" s="58" t="n">
        <v>13362.5188097068</v>
      </c>
      <c r="M139" s="58" t="n">
        <v>6565.10099923136</v>
      </c>
      <c r="N139" s="58" t="n">
        <v>6565.10099923136</v>
      </c>
      <c r="O139" s="58" t="n">
        <v>2813.6147139563</v>
      </c>
      <c r="P139" s="58" t="n">
        <v>2839.42769298342</v>
      </c>
      <c r="Q139" s="58" t="n">
        <v>6393.01447238388</v>
      </c>
      <c r="R139" s="58" t="n">
        <v>14412.2466234765</v>
      </c>
      <c r="S139" s="58" t="n">
        <v>11951.4092895575</v>
      </c>
      <c r="T139" s="58" t="n">
        <v>13560.4183155814</v>
      </c>
      <c r="U139" s="58" t="n">
        <v>7709.47640276711</v>
      </c>
      <c r="V139" s="58" t="n">
        <v>17286.0916218294</v>
      </c>
      <c r="W139" s="58" t="n">
        <v>8088.06676183156</v>
      </c>
      <c r="X139" s="59" t="n">
        <f aca="false">SUM(C139:W139)</f>
        <v>391798</v>
      </c>
      <c r="Y139" s="68"/>
      <c r="Z139" s="50"/>
    </row>
    <row r="140" customFormat="false" ht="15.95" hidden="false" customHeight="true" outlineLevel="0" collapsed="false">
      <c r="A140" s="52" t="n">
        <v>8</v>
      </c>
      <c r="B140" s="22" t="s">
        <v>47</v>
      </c>
      <c r="C140" s="58" t="n">
        <v>79902.548250541</v>
      </c>
      <c r="D140" s="58" t="n">
        <v>38010.811715877</v>
      </c>
      <c r="E140" s="58" t="n">
        <v>192436.278872873</v>
      </c>
      <c r="F140" s="58" t="n">
        <v>20137.6149534699</v>
      </c>
      <c r="G140" s="58" t="n">
        <v>590528.850335229</v>
      </c>
      <c r="H140" s="58" t="n">
        <v>60654.9936265062</v>
      </c>
      <c r="I140" s="58" t="n">
        <v>38226.7822369899</v>
      </c>
      <c r="J140" s="58" t="n">
        <v>25235.8281639844</v>
      </c>
      <c r="K140" s="58" t="n">
        <v>20432.120209533</v>
      </c>
      <c r="L140" s="58" t="n">
        <v>63613.1353096288</v>
      </c>
      <c r="M140" s="58" t="n">
        <v>43128.658610129</v>
      </c>
      <c r="N140" s="58" t="n">
        <v>23004.1327791508</v>
      </c>
      <c r="O140" s="58" t="n">
        <v>9967.36677742435</v>
      </c>
      <c r="P140" s="58" t="n">
        <v>19326.089358985</v>
      </c>
      <c r="Q140" s="58" t="n">
        <v>110354.391727465</v>
      </c>
      <c r="R140" s="58" t="n">
        <v>51918.004363301</v>
      </c>
      <c r="S140" s="58" t="n">
        <v>43979.4515720891</v>
      </c>
      <c r="T140" s="58" t="n">
        <v>75596.2269507739</v>
      </c>
      <c r="U140" s="58" t="n">
        <v>30347.1304969906</v>
      </c>
      <c r="V140" s="58" t="n">
        <v>71296.4502122527</v>
      </c>
      <c r="W140" s="58" t="n">
        <v>52304.1334768059</v>
      </c>
      <c r="X140" s="59" t="n">
        <f aca="false">SUM(C140:W140)</f>
        <v>1660401</v>
      </c>
      <c r="Y140" s="68"/>
      <c r="Z140" s="50"/>
    </row>
    <row r="141" customFormat="false" ht="15.95" hidden="false" customHeight="true" outlineLevel="0" collapsed="false">
      <c r="A141" s="52" t="n">
        <v>9</v>
      </c>
      <c r="B141" s="22" t="s">
        <v>62</v>
      </c>
      <c r="C141" s="58" t="n">
        <v>239825.720040981</v>
      </c>
      <c r="D141" s="58" t="n">
        <v>248657.94480132</v>
      </c>
      <c r="E141" s="58" t="n">
        <v>316490.848162213</v>
      </c>
      <c r="F141" s="58" t="n">
        <v>185847.626319071</v>
      </c>
      <c r="G141" s="58" t="n">
        <v>1298657.10713964</v>
      </c>
      <c r="H141" s="58" t="n">
        <v>359175.144121861</v>
      </c>
      <c r="I141" s="58" t="n">
        <v>169568.225746154</v>
      </c>
      <c r="J141" s="58" t="n">
        <v>174890.236413704</v>
      </c>
      <c r="K141" s="58" t="n">
        <v>173083.404003677</v>
      </c>
      <c r="L141" s="58" t="n">
        <v>252354.019542034</v>
      </c>
      <c r="M141" s="58" t="n">
        <v>249555.538879708</v>
      </c>
      <c r="N141" s="58" t="n">
        <v>127409.207885265</v>
      </c>
      <c r="O141" s="58" t="n">
        <v>97562.7724465644</v>
      </c>
      <c r="P141" s="58" t="n">
        <v>104939.299946246</v>
      </c>
      <c r="Q141" s="58" t="n">
        <v>133221.899443642</v>
      </c>
      <c r="R141" s="58" t="n">
        <v>217263.707159942</v>
      </c>
      <c r="S141" s="58" t="n">
        <v>150432.593288916</v>
      </c>
      <c r="T141" s="58" t="n">
        <v>211134.850706391</v>
      </c>
      <c r="U141" s="58" t="n">
        <v>233189.492279138</v>
      </c>
      <c r="V141" s="58" t="n">
        <v>224223.456070848</v>
      </c>
      <c r="W141" s="58" t="n">
        <v>199214.905602685</v>
      </c>
      <c r="X141" s="59" t="n">
        <f aca="false">SUM(C141:W141)</f>
        <v>5366698</v>
      </c>
      <c r="Y141" s="68"/>
      <c r="Z141" s="50"/>
    </row>
    <row r="142" customFormat="false" ht="15.95" hidden="false" customHeight="true" outlineLevel="0" collapsed="false">
      <c r="A142" s="52"/>
      <c r="B142" s="22" t="s">
        <v>63</v>
      </c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58"/>
      <c r="X142" s="59"/>
      <c r="Y142" s="68"/>
      <c r="Z142" s="50"/>
    </row>
    <row r="143" customFormat="false" ht="15.95" hidden="false" customHeight="true" outlineLevel="0" collapsed="false">
      <c r="A143" s="52" t="n">
        <v>10</v>
      </c>
      <c r="B143" s="22" t="s">
        <v>50</v>
      </c>
      <c r="C143" s="58" t="n">
        <v>45659.2336296247</v>
      </c>
      <c r="D143" s="58" t="n">
        <v>35312.4083316933</v>
      </c>
      <c r="E143" s="58" t="n">
        <v>30535.5793564631</v>
      </c>
      <c r="F143" s="58" t="n">
        <v>22156.4133287902</v>
      </c>
      <c r="G143" s="58" t="n">
        <v>55918.1194792008</v>
      </c>
      <c r="H143" s="58" t="n">
        <v>50069.9302501224</v>
      </c>
      <c r="I143" s="58" t="n">
        <v>28025.8158080762</v>
      </c>
      <c r="J143" s="58" t="n">
        <v>27226.0260093576</v>
      </c>
      <c r="K143" s="58" t="n">
        <v>22731.3015216441</v>
      </c>
      <c r="L143" s="58" t="n">
        <v>49158.8355215783</v>
      </c>
      <c r="M143" s="58" t="n">
        <v>24768.3066284306</v>
      </c>
      <c r="N143" s="58" t="n">
        <v>20446.714313417</v>
      </c>
      <c r="O143" s="58" t="n">
        <v>14807.7998804174</v>
      </c>
      <c r="P143" s="58" t="n">
        <v>22662.4884306362</v>
      </c>
      <c r="Q143" s="58" t="n">
        <v>58365.6852679684</v>
      </c>
      <c r="R143" s="58" t="n">
        <v>24003.966958924</v>
      </c>
      <c r="S143" s="58" t="n">
        <v>21548.745243166</v>
      </c>
      <c r="T143" s="58" t="n">
        <v>39706.7981171672</v>
      </c>
      <c r="U143" s="58" t="n">
        <v>30294.0750195896</v>
      </c>
      <c r="V143" s="58" t="n">
        <v>35991.6383728313</v>
      </c>
      <c r="W143" s="58" t="n">
        <v>21724.4118530901</v>
      </c>
      <c r="X143" s="59" t="n">
        <f aca="false">SUM(C143:W143)</f>
        <v>681114.293322188</v>
      </c>
      <c r="Y143" s="68"/>
      <c r="Z143" s="50"/>
    </row>
    <row r="144" customFormat="false" ht="15.95" hidden="false" customHeight="true" outlineLevel="0" collapsed="false">
      <c r="A144" s="52" t="n">
        <v>11</v>
      </c>
      <c r="B144" s="22" t="s">
        <v>51</v>
      </c>
      <c r="C144" s="58" t="n">
        <v>70392.1791478895</v>
      </c>
      <c r="D144" s="58" t="n">
        <v>103806.200062092</v>
      </c>
      <c r="E144" s="58" t="n">
        <v>67417.8415358626</v>
      </c>
      <c r="F144" s="58" t="n">
        <v>60989.6738646066</v>
      </c>
      <c r="G144" s="58" t="n">
        <v>123483.578439264</v>
      </c>
      <c r="H144" s="58" t="n">
        <v>115114.072703679</v>
      </c>
      <c r="I144" s="58" t="n">
        <v>73870.4314282112</v>
      </c>
      <c r="J144" s="58" t="n">
        <v>81287.2090586944</v>
      </c>
      <c r="K144" s="58" t="n">
        <v>64697.3255519328</v>
      </c>
      <c r="L144" s="58" t="n">
        <v>94107.4829576358</v>
      </c>
      <c r="M144" s="58" t="n">
        <v>79117.2233228084</v>
      </c>
      <c r="N144" s="58" t="n">
        <v>74568.2243513912</v>
      </c>
      <c r="O144" s="58" t="n">
        <v>56410.3010910279</v>
      </c>
      <c r="P144" s="58" t="n">
        <v>52739.8150083141</v>
      </c>
      <c r="Q144" s="58" t="n">
        <v>56104.0119032545</v>
      </c>
      <c r="R144" s="58" t="n">
        <v>68997.7135670967</v>
      </c>
      <c r="S144" s="58" t="n">
        <v>66888.4633430923</v>
      </c>
      <c r="T144" s="58" t="n">
        <v>70706.7082920987</v>
      </c>
      <c r="U144" s="58" t="n">
        <v>91143.7143727594</v>
      </c>
      <c r="V144" s="58" t="n">
        <v>108684.192841069</v>
      </c>
      <c r="W144" s="58" t="n">
        <v>77081.6371572195</v>
      </c>
      <c r="X144" s="59" t="n">
        <f aca="false">SUM(C144:W144)</f>
        <v>1657608</v>
      </c>
      <c r="Y144" s="68"/>
      <c r="Z144" s="50"/>
    </row>
    <row r="145" customFormat="false" ht="15.95" hidden="false" customHeight="true" outlineLevel="0" collapsed="false">
      <c r="A145" s="60"/>
      <c r="B145" s="12" t="s">
        <v>52</v>
      </c>
      <c r="C145" s="61" t="n">
        <f aca="false">C130+C133+C140+C141+C143+C144</f>
        <v>958655.374602007</v>
      </c>
      <c r="D145" s="61" t="n">
        <f aca="false">D130+D133+D140+D141+D143+D144</f>
        <v>531419.704302218</v>
      </c>
      <c r="E145" s="61" t="n">
        <f aca="false">E130+E133+E140+E141+E143+E144</f>
        <v>1815821.74044931</v>
      </c>
      <c r="F145" s="61" t="n">
        <f aca="false">F130+F133+F140+F141+F143+F144</f>
        <v>364553.183065513</v>
      </c>
      <c r="G145" s="61" t="n">
        <f aca="false">G130+G133+G140+G141+G143+G144</f>
        <v>3760893.79078571</v>
      </c>
      <c r="H145" s="61" t="n">
        <f aca="false">H130+H133+H140+H141+H143+H144</f>
        <v>767635.980660105</v>
      </c>
      <c r="I145" s="61" t="n">
        <f aca="false">I130+I133+I140+I141+I143+I144</f>
        <v>484492.464541961</v>
      </c>
      <c r="J145" s="61" t="n">
        <f aca="false">J130+J133+J140+J141+J143+J144</f>
        <v>398966.257903771</v>
      </c>
      <c r="K145" s="61" t="n">
        <f aca="false">K130+K133+K140+K141+K143+K144</f>
        <v>347942.265229291</v>
      </c>
      <c r="L145" s="61" t="n">
        <f aca="false">L130+L133+L140+L141+L143+L144</f>
        <v>765720.518103899</v>
      </c>
      <c r="M145" s="61" t="n">
        <f aca="false">M130+M133+M140+M141+M143+M144</f>
        <v>480605.92354739</v>
      </c>
      <c r="N145" s="61" t="n">
        <f aca="false">N130+N133+N140+N141+N143+N144</f>
        <v>300384.161334467</v>
      </c>
      <c r="O145" s="61" t="n">
        <f aca="false">O130+O133+O140+O141+O143+O144</f>
        <v>238663.355942534</v>
      </c>
      <c r="P145" s="61" t="n">
        <f aca="false">P130+P133+P140+P141+P143+P144</f>
        <v>282733.205041607</v>
      </c>
      <c r="Q145" s="61" t="n">
        <f aca="false">Q130+Q133+Q140+Q141+Q143+Q144</f>
        <v>514921.86909725</v>
      </c>
      <c r="R145" s="61" t="n">
        <f aca="false">R130+R133+R140+R141+R143+R144</f>
        <v>1201615.08601485</v>
      </c>
      <c r="S145" s="61" t="n">
        <f aca="false">S130+S133+S140+S141+S143+S144</f>
        <v>509455.522247341</v>
      </c>
      <c r="T145" s="61" t="n">
        <f aca="false">T130+T133+T140+T141+T143+T144</f>
        <v>608036.905764825</v>
      </c>
      <c r="U145" s="61" t="n">
        <f aca="false">U130+U133+U140+U141+U143+U144</f>
        <v>471167.87420159</v>
      </c>
      <c r="V145" s="61" t="n">
        <f aca="false">V130+V133+V140+V141+V143+V144</f>
        <v>776086.500668376</v>
      </c>
      <c r="W145" s="61" t="n">
        <f aca="false">W130+W133+W140+W141+W143+W144</f>
        <v>550393.009480081</v>
      </c>
      <c r="X145" s="54" t="n">
        <f aca="false">SUM(C145:W145)</f>
        <v>16130164.6929841</v>
      </c>
      <c r="Y145" s="68"/>
      <c r="Z145" s="50"/>
    </row>
    <row r="146" customFormat="false" ht="15.95" hidden="false" customHeight="true" outlineLevel="0" collapsed="false">
      <c r="A146" s="60" t="n">
        <v>12</v>
      </c>
      <c r="B146" s="12" t="s">
        <v>64</v>
      </c>
      <c r="C146" s="61" t="n">
        <f aca="false">C125+C129+C145</f>
        <v>1461512.49068682</v>
      </c>
      <c r="D146" s="61" t="n">
        <f aca="false">D125+D129+D145</f>
        <v>1270325.94538811</v>
      </c>
      <c r="E146" s="61" t="n">
        <f aca="false">E125+E129+E145</f>
        <v>4018813.94414879</v>
      </c>
      <c r="F146" s="61" t="n">
        <f aca="false">F125+F129+F145</f>
        <v>825639.519964044</v>
      </c>
      <c r="G146" s="61" t="n">
        <f aca="false">G125+G129+G145</f>
        <v>6469878.82714925</v>
      </c>
      <c r="H146" s="61" t="n">
        <f aca="false">H125+H129+H145</f>
        <v>1532498.36261847</v>
      </c>
      <c r="I146" s="61" t="n">
        <f aca="false">I125+I129+I145</f>
        <v>1049668.98079527</v>
      </c>
      <c r="J146" s="61" t="n">
        <f aca="false">J125+J129+J145</f>
        <v>1142602.36673628</v>
      </c>
      <c r="K146" s="61" t="n">
        <f aca="false">K125+K129+K145</f>
        <v>1002214.32120302</v>
      </c>
      <c r="L146" s="61" t="n">
        <f aca="false">L125+L129+L145</f>
        <v>1567823.79283329</v>
      </c>
      <c r="M146" s="61" t="n">
        <f aca="false">M125+M129+M145</f>
        <v>1089112.59378378</v>
      </c>
      <c r="N146" s="61" t="n">
        <f aca="false">N125+N129+N145</f>
        <v>712819.89856995</v>
      </c>
      <c r="O146" s="61" t="n">
        <f aca="false">O125+O129+O145</f>
        <v>497456.849994669</v>
      </c>
      <c r="P146" s="61" t="n">
        <f aca="false">P125+P129+P145</f>
        <v>612841.769246017</v>
      </c>
      <c r="Q146" s="61" t="n">
        <f aca="false">Q125+Q129+Q145</f>
        <v>844164.314331043</v>
      </c>
      <c r="R146" s="61" t="n">
        <f aca="false">R125+R129+R145</f>
        <v>2068320.38943102</v>
      </c>
      <c r="S146" s="61" t="n">
        <f aca="false">S125+S129+S145</f>
        <v>1091463.90874053</v>
      </c>
      <c r="T146" s="61" t="n">
        <f aca="false">T125+T129+T145</f>
        <v>1087998.74145567</v>
      </c>
      <c r="U146" s="61" t="n">
        <f aca="false">U125+U129+U145</f>
        <v>1151004.18133105</v>
      </c>
      <c r="V146" s="61" t="n">
        <f aca="false">V125+V129+V145</f>
        <v>1637663.02541779</v>
      </c>
      <c r="W146" s="61" t="n">
        <f aca="false">W125+W129+W145</f>
        <v>1282336.81428029</v>
      </c>
      <c r="X146" s="54" t="n">
        <f aca="false">SUM(C146:W146)</f>
        <v>32416161.0381052</v>
      </c>
      <c r="Y146" s="68"/>
      <c r="Z146" s="50"/>
    </row>
    <row r="147" customFormat="false" ht="15.95" hidden="false" customHeight="true" outlineLevel="0" collapsed="false">
      <c r="A147" s="52" t="n">
        <v>13</v>
      </c>
      <c r="B147" s="22" t="s">
        <v>54</v>
      </c>
      <c r="C147" s="58" t="n">
        <f aca="false">C146/$X$146*$X$147</f>
        <v>228583.863465042</v>
      </c>
      <c r="D147" s="58" t="n">
        <f aca="false">D146/$X$146*$X$147</f>
        <v>198681.854795669</v>
      </c>
      <c r="E147" s="58" t="n">
        <f aca="false">E146/$X$146*$X$147</f>
        <v>628551.602367087</v>
      </c>
      <c r="F147" s="58" t="n">
        <f aca="false">F146/$X$146*$X$147</f>
        <v>129131.890767566</v>
      </c>
      <c r="G147" s="58" t="n">
        <f aca="false">G146/$X$146*$X$147</f>
        <v>1011903.7010525</v>
      </c>
      <c r="H147" s="58" t="n">
        <f aca="false">H146/$X$146*$X$147</f>
        <v>239686.214598521</v>
      </c>
      <c r="I147" s="58" t="n">
        <f aca="false">I146/$X$146*$X$147</f>
        <v>164170.605806345</v>
      </c>
      <c r="J147" s="58" t="n">
        <f aca="false">J146/$X$146*$X$147</f>
        <v>178705.597835938</v>
      </c>
      <c r="K147" s="58" t="n">
        <f aca="false">K146/$X$146*$X$147</f>
        <v>156748.589574437</v>
      </c>
      <c r="L147" s="58" t="n">
        <f aca="false">L146/$X$146*$X$147</f>
        <v>245211.19188645</v>
      </c>
      <c r="M147" s="58" t="n">
        <f aca="false">M146/$X$146*$X$147</f>
        <v>170339.676206624</v>
      </c>
      <c r="N147" s="58" t="n">
        <f aca="false">N146/$X$146*$X$147</f>
        <v>111486.646476287</v>
      </c>
      <c r="O147" s="58" t="n">
        <f aca="false">O146/$X$146*$X$147</f>
        <v>77803.3779413643</v>
      </c>
      <c r="P147" s="58" t="n">
        <f aca="false">P146/$X$146*$X$147</f>
        <v>95849.8406272085</v>
      </c>
      <c r="Q147" s="58" t="n">
        <f aca="false">Q146/$X$146*$X$147</f>
        <v>132029.210560101</v>
      </c>
      <c r="R147" s="58" t="n">
        <f aca="false">R146/$X$146*$X$147</f>
        <v>323489.993080718</v>
      </c>
      <c r="S147" s="58" t="n">
        <f aca="false">S146/$X$146*$X$147</f>
        <v>170707.427190938</v>
      </c>
      <c r="T147" s="58" t="n">
        <f aca="false">T146/$X$146*$X$147</f>
        <v>170165.46717994</v>
      </c>
      <c r="U147" s="58" t="n">
        <f aca="false">U146/$X$146*$X$147</f>
        <v>180019.660666347</v>
      </c>
      <c r="V147" s="58" t="n">
        <f aca="false">V146/$X$146*$X$147</f>
        <v>256134.206029214</v>
      </c>
      <c r="W147" s="58" t="n">
        <f aca="false">W146/$X$146*$X$147</f>
        <v>200560.381891703</v>
      </c>
      <c r="X147" s="58" t="n">
        <v>5069961</v>
      </c>
      <c r="Y147" s="68"/>
      <c r="Z147" s="50"/>
    </row>
    <row r="148" customFormat="false" ht="15.95" hidden="false" customHeight="true" outlineLevel="0" collapsed="false">
      <c r="A148" s="52" t="n">
        <v>14</v>
      </c>
      <c r="B148" s="22" t="s">
        <v>55</v>
      </c>
      <c r="C148" s="58" t="n">
        <f aca="false">C146/$X$146*$X$148</f>
        <v>26929.4602023096</v>
      </c>
      <c r="D148" s="58" t="n">
        <f aca="false">D146/$X$146*$X$148</f>
        <v>23406.7051826661</v>
      </c>
      <c r="E148" s="58" t="n">
        <f aca="false">E146/$X$146*$X$148</f>
        <v>74049.6512065956</v>
      </c>
      <c r="F148" s="58" t="n">
        <f aca="false">F146/$X$146*$X$148</f>
        <v>15213.0253665346</v>
      </c>
      <c r="G148" s="58" t="n">
        <f aca="false">G146/$X$146*$X$148</f>
        <v>119212.353982417</v>
      </c>
      <c r="H148" s="58" t="n">
        <f aca="false">H146/$X$146*$X$148</f>
        <v>28237.4279585149</v>
      </c>
      <c r="I148" s="58" t="n">
        <f aca="false">I146/$X$146*$X$148</f>
        <v>19340.9356567602</v>
      </c>
      <c r="J148" s="58" t="n">
        <f aca="false">J146/$X$146*$X$148</f>
        <v>21053.3027655683</v>
      </c>
      <c r="K148" s="58" t="n">
        <f aca="false">K146/$X$146*$X$148</f>
        <v>18466.5480787908</v>
      </c>
      <c r="L148" s="58" t="n">
        <f aca="false">L146/$X$146*$X$148</f>
        <v>28888.3254179354</v>
      </c>
      <c r="M148" s="58" t="n">
        <f aca="false">M146/$X$146*$X$148</f>
        <v>20067.7137123553</v>
      </c>
      <c r="N148" s="58" t="n">
        <f aca="false">N146/$X$146*$X$148</f>
        <v>13134.2395034428</v>
      </c>
      <c r="O148" s="58" t="n">
        <f aca="false">O146/$X$146*$X$148</f>
        <v>9166.01433765533</v>
      </c>
      <c r="P148" s="58" t="n">
        <f aca="false">P146/$X$146*$X$148</f>
        <v>11292.0677314691</v>
      </c>
      <c r="Q148" s="58" t="n">
        <f aca="false">Q146/$X$146*$X$148</f>
        <v>15554.3585510547</v>
      </c>
      <c r="R148" s="58" t="n">
        <f aca="false">R146/$X$146*$X$148</f>
        <v>38110.3493591308</v>
      </c>
      <c r="S148" s="58" t="n">
        <f aca="false">S146/$X$146*$X$148</f>
        <v>20111.0384481714</v>
      </c>
      <c r="T148" s="58" t="n">
        <f aca="false">T146/$X$146*$X$148</f>
        <v>20047.1901505437</v>
      </c>
      <c r="U148" s="58" t="n">
        <f aca="false">U146/$X$146*$X$148</f>
        <v>21208.1124802979</v>
      </c>
      <c r="V148" s="58" t="n">
        <f aca="false">V146/$X$146*$X$148</f>
        <v>30175.1654869931</v>
      </c>
      <c r="W148" s="58" t="n">
        <f aca="false">W146/$X$146*$X$148</f>
        <v>23628.0144207932</v>
      </c>
      <c r="X148" s="58" t="n">
        <v>597292</v>
      </c>
      <c r="Y148" s="68"/>
      <c r="Z148" s="50"/>
    </row>
    <row r="149" customFormat="false" ht="15.95" hidden="false" customHeight="true" outlineLevel="0" collapsed="false">
      <c r="A149" s="60" t="n">
        <v>15</v>
      </c>
      <c r="B149" s="12" t="s">
        <v>65</v>
      </c>
      <c r="C149" s="61" t="n">
        <f aca="false">C146+C147-C148</f>
        <v>1663166.89394955</v>
      </c>
      <c r="D149" s="61" t="n">
        <f aca="false">D146+D147-D148</f>
        <v>1445601.09500111</v>
      </c>
      <c r="E149" s="61" t="n">
        <f aca="false">E146+E147-E148</f>
        <v>4573315.89530928</v>
      </c>
      <c r="F149" s="61" t="n">
        <f aca="false">F146+F147-F148</f>
        <v>939558.385365075</v>
      </c>
      <c r="G149" s="61" t="n">
        <f aca="false">G146+G147-G148</f>
        <v>7362570.17421933</v>
      </c>
      <c r="H149" s="61" t="n">
        <f aca="false">H146+H147-H148</f>
        <v>1743947.14925848</v>
      </c>
      <c r="I149" s="61" t="n">
        <f aca="false">I146+I147-I148</f>
        <v>1194498.65094486</v>
      </c>
      <c r="J149" s="61" t="n">
        <f aca="false">J146+J147-J148</f>
        <v>1300254.66180665</v>
      </c>
      <c r="K149" s="61" t="n">
        <f aca="false">K146+K147-K148</f>
        <v>1140496.36269867</v>
      </c>
      <c r="L149" s="61" t="n">
        <f aca="false">L146+L147-L148</f>
        <v>1784146.6593018</v>
      </c>
      <c r="M149" s="61" t="n">
        <f aca="false">M146+M147-M148</f>
        <v>1239384.55627805</v>
      </c>
      <c r="N149" s="61" t="n">
        <f aca="false">N146+N147-N148</f>
        <v>811172.305542794</v>
      </c>
      <c r="O149" s="61" t="n">
        <f aca="false">O146+O147-O148</f>
        <v>566094.213598378</v>
      </c>
      <c r="P149" s="61" t="n">
        <f aca="false">P146+P147-P148</f>
        <v>697399.542141756</v>
      </c>
      <c r="Q149" s="61" t="n">
        <f aca="false">Q146+Q147-Q148</f>
        <v>960639.166340089</v>
      </c>
      <c r="R149" s="61" t="n">
        <f aca="false">R146+R147-R148</f>
        <v>2353700.03315261</v>
      </c>
      <c r="S149" s="61" t="n">
        <f aca="false">S146+S147-S148</f>
        <v>1242060.2974833</v>
      </c>
      <c r="T149" s="61" t="n">
        <f aca="false">T146+T147-T148</f>
        <v>1238117.01848507</v>
      </c>
      <c r="U149" s="61" t="n">
        <f aca="false">U146+U147-U148</f>
        <v>1309815.7295171</v>
      </c>
      <c r="V149" s="61" t="n">
        <f aca="false">V146+V147-V148</f>
        <v>1863622.06596001</v>
      </c>
      <c r="W149" s="61" t="n">
        <f aca="false">W146+W147-W148</f>
        <v>1459269.1817512</v>
      </c>
      <c r="X149" s="61" t="n">
        <f aca="false">SUM(C149:W149)</f>
        <v>36888830.0381052</v>
      </c>
      <c r="Y149" s="68"/>
      <c r="Z149" s="50"/>
    </row>
    <row r="150" customFormat="false" ht="15.95" hidden="false" customHeight="true" outlineLevel="0" collapsed="false">
      <c r="A150" s="52" t="n">
        <v>16</v>
      </c>
      <c r="B150" s="22" t="s">
        <v>57</v>
      </c>
      <c r="C150" s="58" t="n">
        <v>1203.50392415238</v>
      </c>
      <c r="D150" s="58" t="n">
        <v>1743.30745895444</v>
      </c>
      <c r="E150" s="58" t="n">
        <v>1930.27054297697</v>
      </c>
      <c r="F150" s="58" t="n">
        <v>1004.75378658635</v>
      </c>
      <c r="G150" s="58" t="n">
        <v>1615.30097475246</v>
      </c>
      <c r="H150" s="58" t="n">
        <v>1860.08579071298</v>
      </c>
      <c r="I150" s="58" t="n">
        <v>1022.23971146122</v>
      </c>
      <c r="J150" s="58" t="n">
        <v>1423.0133978072</v>
      </c>
      <c r="K150" s="58" t="n">
        <v>1145.85818206461</v>
      </c>
      <c r="L150" s="58" t="n">
        <v>1605.58633502084</v>
      </c>
      <c r="M150" s="58" t="n">
        <v>1028.90599366616</v>
      </c>
      <c r="N150" s="58" t="n">
        <v>983.503812127285</v>
      </c>
      <c r="O150" s="58" t="n">
        <v>1161.81352854522</v>
      </c>
      <c r="P150" s="58" t="n">
        <v>1112.15772565701</v>
      </c>
      <c r="Q150" s="58" t="n">
        <v>598.678006025846</v>
      </c>
      <c r="R150" s="58" t="n">
        <v>1285.72531556563</v>
      </c>
      <c r="S150" s="58" t="n">
        <v>960.298750423151</v>
      </c>
      <c r="T150" s="58" t="n">
        <v>1131.88565456304</v>
      </c>
      <c r="U150" s="58" t="n">
        <v>1381.45526123898</v>
      </c>
      <c r="V150" s="58" t="n">
        <v>1546.57853815295</v>
      </c>
      <c r="W150" s="58" t="n">
        <v>1295.0773095453</v>
      </c>
      <c r="X150" s="58" t="n">
        <f aca="false">SUM(C150:W150)</f>
        <v>27040</v>
      </c>
      <c r="Y150" s="68"/>
      <c r="Z150" s="50"/>
    </row>
    <row r="151" customFormat="false" ht="15.95" hidden="false" customHeight="true" outlineLevel="0" collapsed="false">
      <c r="A151" s="60" t="n">
        <v>17</v>
      </c>
      <c r="B151" s="12" t="s">
        <v>66</v>
      </c>
      <c r="C151" s="61" t="n">
        <f aca="false">C149/C150*100</f>
        <v>138193.724222454</v>
      </c>
      <c r="D151" s="61" t="n">
        <f aca="false">D149/D150*100</f>
        <v>82922.8996626976</v>
      </c>
      <c r="E151" s="61" t="n">
        <f aca="false">E149/E150*100</f>
        <v>236926.161047666</v>
      </c>
      <c r="F151" s="61" t="n">
        <f aca="false">F149/F150*100</f>
        <v>93511.3057455821</v>
      </c>
      <c r="G151" s="61" t="n">
        <f aca="false">G149/G150*100</f>
        <v>455801.753933048</v>
      </c>
      <c r="H151" s="61" t="n">
        <f aca="false">H149/H150*100</f>
        <v>93756.2750043918</v>
      </c>
      <c r="I151" s="61" t="n">
        <f aca="false">I149/I150*100</f>
        <v>116851.129686344</v>
      </c>
      <c r="J151" s="61" t="n">
        <f aca="false">J149/J150*100</f>
        <v>91373.325353808</v>
      </c>
      <c r="K151" s="61" t="n">
        <f aca="false">K149/K150*100</f>
        <v>99532.0695484075</v>
      </c>
      <c r="L151" s="61" t="n">
        <f aca="false">L149/L150*100</f>
        <v>111121.191080556</v>
      </c>
      <c r="M151" s="61" t="n">
        <f aca="false">M149/M150*100</f>
        <v>120456.539655476</v>
      </c>
      <c r="N151" s="61" t="n">
        <f aca="false">N149/N150*100</f>
        <v>82477.7998356972</v>
      </c>
      <c r="O151" s="61" t="n">
        <f aca="false">O149/O150*100</f>
        <v>48725.0492174265</v>
      </c>
      <c r="P151" s="61" t="n">
        <f aca="false">P149/P150*100</f>
        <v>62706.891842141</v>
      </c>
      <c r="Q151" s="61" t="n">
        <f aca="false">Q149/Q150*100</f>
        <v>160460.073139653</v>
      </c>
      <c r="R151" s="61" t="n">
        <f aca="false">R149/R150*100</f>
        <v>183063.987669648</v>
      </c>
      <c r="S151" s="61" t="n">
        <f aca="false">S149/S150*100</f>
        <v>129341.030271672</v>
      </c>
      <c r="T151" s="61" t="n">
        <f aca="false">T149/T150*100</f>
        <v>109385.344137349</v>
      </c>
      <c r="U151" s="61" t="n">
        <f aca="false">U149/U150*100</f>
        <v>94814.1982059101</v>
      </c>
      <c r="V151" s="61" t="n">
        <f aca="false">V149/V150*100</f>
        <v>120499.672017025</v>
      </c>
      <c r="W151" s="61" t="n">
        <f aca="false">W149/W150*100</f>
        <v>112678.1521841</v>
      </c>
      <c r="X151" s="61" t="n">
        <f aca="false">X149/X150*100</f>
        <v>136423.188010744</v>
      </c>
      <c r="Y151" s="68"/>
      <c r="Z151" s="50"/>
    </row>
  </sheetData>
  <mergeCells count="9">
    <mergeCell ref="A1:X1"/>
    <mergeCell ref="A2:X2"/>
    <mergeCell ref="AB36:AC36"/>
    <mergeCell ref="A39:X39"/>
    <mergeCell ref="A40:X40"/>
    <mergeCell ref="A77:X77"/>
    <mergeCell ref="A78:X78"/>
    <mergeCell ref="A115:X115"/>
    <mergeCell ref="A116:X116"/>
  </mergeCells>
  <printOptions headings="false" gridLines="false" gridLinesSet="true" horizontalCentered="false" verticalCentered="false"/>
  <pageMargins left="0.275694444444444" right="0" top="0.354166666666667" bottom="0" header="0.511805555555555" footer="0.511805555555555"/>
  <pageSetup paperSize="5" scale="7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38" man="true" max="16383" min="0"/>
    <brk id="75" man="true" max="16383" min="0"/>
    <brk id="113" man="true" max="16383" min="0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51"/>
  <sheetViews>
    <sheetView showFormulas="false" showGridLines="true" showRowColHeaders="true" showZeros="true" rightToLeft="false" tabSelected="false" showOutlineSymbols="true" defaultGridColor="true" view="normal" topLeftCell="A134" colorId="64" zoomScale="100" zoomScaleNormal="100" zoomScalePageLayoutView="100" workbookViewId="0">
      <selection pane="topLeft" activeCell="E12" activeCellId="0" sqref="E12"/>
    </sheetView>
  </sheetViews>
  <sheetFormatPr defaultRowHeight="13.8" zeroHeight="false" outlineLevelRow="0" outlineLevelCol="0"/>
  <cols>
    <col collapsed="false" customWidth="true" hidden="false" outlineLevel="0" max="1" min="1" style="75" width="5.28"/>
    <col collapsed="false" customWidth="true" hidden="false" outlineLevel="0" max="2" min="2" style="76" width="18.42"/>
    <col collapsed="false" customWidth="true" hidden="false" outlineLevel="0" max="3" min="3" style="75" width="8.71"/>
    <col collapsed="false" customWidth="true" hidden="false" outlineLevel="0" max="4" min="4" style="75" width="9"/>
    <col collapsed="false" customWidth="true" hidden="false" outlineLevel="0" max="6" min="5" style="75" width="8.71"/>
    <col collapsed="false" customWidth="true" hidden="false" outlineLevel="0" max="7" min="7" style="75" width="10.12"/>
    <col collapsed="false" customWidth="true" hidden="false" outlineLevel="0" max="8" min="8" style="75" width="9"/>
    <col collapsed="false" customWidth="true" hidden="false" outlineLevel="0" max="9" min="9" style="75" width="8.71"/>
    <col collapsed="false" customWidth="true" hidden="false" outlineLevel="0" max="10" min="10" style="75" width="9"/>
    <col collapsed="false" customWidth="true" hidden="false" outlineLevel="0" max="11" min="11" style="75" width="8.71"/>
    <col collapsed="false" customWidth="true" hidden="false" outlineLevel="0" max="12" min="12" style="75" width="9"/>
    <col collapsed="false" customWidth="true" hidden="false" outlineLevel="0" max="14" min="13" style="75" width="8.86"/>
    <col collapsed="false" customWidth="true" hidden="false" outlineLevel="0" max="15" min="15" style="75" width="7.87"/>
    <col collapsed="false" customWidth="true" hidden="false" outlineLevel="0" max="16" min="16" style="75" width="9"/>
    <col collapsed="false" customWidth="true" hidden="false" outlineLevel="0" max="17" min="17" style="75" width="8.71"/>
    <col collapsed="false" customWidth="true" hidden="false" outlineLevel="0" max="22" min="18" style="75" width="9"/>
    <col collapsed="false" customWidth="true" hidden="false" outlineLevel="0" max="23" min="23" style="75" width="17.21"/>
    <col collapsed="false" customWidth="true" hidden="false" outlineLevel="0" max="24" min="24" style="77" width="10.12"/>
    <col collapsed="false" customWidth="true" hidden="false" outlineLevel="0" max="25" min="25" style="78" width="15.42"/>
    <col collapsed="false" customWidth="true" hidden="false" outlineLevel="0" max="26" min="26" style="75" width="12.86"/>
    <col collapsed="false" customWidth="false" hidden="false" outlineLevel="0" max="27" min="27" style="75" width="11.42"/>
    <col collapsed="false" customWidth="true" hidden="false" outlineLevel="0" max="1025" min="28" style="75" width="9.13"/>
  </cols>
  <sheetData>
    <row r="1" customFormat="false" ht="13.8" hidden="false" customHeight="true" outlineLevel="0" collapsed="false">
      <c r="A1" s="79" t="s">
        <v>87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</row>
    <row r="2" customFormat="false" ht="13.8" hidden="false" customHeight="true" outlineLevel="0" collapsed="false">
      <c r="A2" s="79" t="s">
        <v>68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AF2" s="80"/>
      <c r="AG2" s="80"/>
      <c r="AH2" s="80"/>
      <c r="AI2" s="80"/>
    </row>
    <row r="3" customFormat="false" ht="15" hidden="false" customHeight="true" outlineLevel="0" collapsed="false"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2" t="s">
        <v>1</v>
      </c>
      <c r="AF3" s="83"/>
      <c r="AG3" s="83"/>
      <c r="AJ3" s="83"/>
      <c r="AK3" s="83"/>
      <c r="AL3" s="51"/>
      <c r="AM3" s="83"/>
    </row>
    <row r="4" s="87" customFormat="true" ht="27" hidden="false" customHeight="true" outlineLevel="0" collapsed="false">
      <c r="A4" s="84" t="s">
        <v>2</v>
      </c>
      <c r="B4" s="85" t="s">
        <v>3</v>
      </c>
      <c r="C4" s="81" t="s">
        <v>4</v>
      </c>
      <c r="D4" s="81" t="s">
        <v>5</v>
      </c>
      <c r="E4" s="81" t="s">
        <v>6</v>
      </c>
      <c r="F4" s="81" t="s">
        <v>7</v>
      </c>
      <c r="G4" s="81" t="s">
        <v>8</v>
      </c>
      <c r="H4" s="81" t="s">
        <v>9</v>
      </c>
      <c r="I4" s="81" t="s">
        <v>10</v>
      </c>
      <c r="J4" s="81" t="s">
        <v>11</v>
      </c>
      <c r="K4" s="81" t="s">
        <v>12</v>
      </c>
      <c r="L4" s="81" t="s">
        <v>13</v>
      </c>
      <c r="M4" s="81" t="s">
        <v>14</v>
      </c>
      <c r="N4" s="9" t="s">
        <v>15</v>
      </c>
      <c r="O4" s="81" t="s">
        <v>16</v>
      </c>
      <c r="P4" s="81" t="s">
        <v>17</v>
      </c>
      <c r="Q4" s="81" t="s">
        <v>18</v>
      </c>
      <c r="R4" s="81" t="s">
        <v>19</v>
      </c>
      <c r="S4" s="81" t="s">
        <v>20</v>
      </c>
      <c r="T4" s="81" t="s">
        <v>21</v>
      </c>
      <c r="U4" s="81" t="s">
        <v>22</v>
      </c>
      <c r="V4" s="81" t="s">
        <v>23</v>
      </c>
      <c r="W4" s="9" t="s">
        <v>24</v>
      </c>
      <c r="X4" s="81" t="s">
        <v>25</v>
      </c>
      <c r="Y4" s="86"/>
      <c r="AF4" s="88"/>
      <c r="AG4" s="88"/>
      <c r="AJ4" s="88"/>
      <c r="AK4" s="88"/>
      <c r="AM4" s="88"/>
    </row>
    <row r="5" customFormat="false" ht="13.8" hidden="false" customHeight="true" outlineLevel="0" collapsed="false">
      <c r="A5" s="89" t="n">
        <v>1</v>
      </c>
      <c r="B5" s="90" t="s">
        <v>26</v>
      </c>
      <c r="C5" s="91" t="n">
        <f aca="false">C6+C7+C8+C9</f>
        <v>407058.700141974</v>
      </c>
      <c r="D5" s="91" t="n">
        <f aca="false">D6+D7+D8+D9</f>
        <v>742640.847522771</v>
      </c>
      <c r="E5" s="91" t="n">
        <f aca="false">E6+E7+E8+E9</f>
        <v>162735.786529698</v>
      </c>
      <c r="F5" s="91" t="n">
        <f aca="false">F6+F7+F8+F9</f>
        <v>555986.665349456</v>
      </c>
      <c r="G5" s="91" t="n">
        <f aca="false">G6+G7+G8+G9</f>
        <v>239754.227098059</v>
      </c>
      <c r="H5" s="91" t="n">
        <f aca="false">H6+H7+H8+H9</f>
        <v>714152.514776982</v>
      </c>
      <c r="I5" s="91" t="n">
        <f aca="false">I6+I7+I8+I9</f>
        <v>329745.675420805</v>
      </c>
      <c r="J5" s="91" t="n">
        <f aca="false">J6+J7+J8+J9</f>
        <v>672827.201925166</v>
      </c>
      <c r="K5" s="91" t="n">
        <f aca="false">K6+K7+K8+K9</f>
        <v>643917.712241213</v>
      </c>
      <c r="L5" s="91" t="n">
        <f aca="false">L6+L7+L8+L9</f>
        <v>730628.532578195</v>
      </c>
      <c r="M5" s="91" t="n">
        <f aca="false">M6+M7+M8+M9</f>
        <v>460687.436364338</v>
      </c>
      <c r="N5" s="91" t="n">
        <f aca="false">N6+N7+N8+N9</f>
        <v>335850.531784185</v>
      </c>
      <c r="O5" s="91" t="n">
        <f aca="false">O6+O7+O8+O9</f>
        <v>297954.436010946</v>
      </c>
      <c r="P5" s="91" t="n">
        <f aca="false">P6+P7+P8+P9</f>
        <v>274941.236972533</v>
      </c>
      <c r="Q5" s="91" t="n">
        <f aca="false">Q6+Q7+Q8+Q9</f>
        <v>225029.852270244</v>
      </c>
      <c r="R5" s="91" t="n">
        <f aca="false">R6+R7+R8+R9</f>
        <v>395146.328194964</v>
      </c>
      <c r="S5" s="91" t="n">
        <f aca="false">S6+S7+S8+S9</f>
        <v>288089.211163748</v>
      </c>
      <c r="T5" s="91" t="n">
        <f aca="false">T6+T7+T8+T9</f>
        <v>339066.649224231</v>
      </c>
      <c r="U5" s="91" t="n">
        <f aca="false">U6+U7+U8+U9</f>
        <v>795483.431750058</v>
      </c>
      <c r="V5" s="91" t="n">
        <f aca="false">V6+V7+V8+V9</f>
        <v>556265.496979142</v>
      </c>
      <c r="W5" s="91" t="n">
        <f aca="false">W6+W7+W8+W9</f>
        <v>492733.962887661</v>
      </c>
      <c r="X5" s="91" t="n">
        <f aca="false">SUM(C5:W5)</f>
        <v>9660696.43718637</v>
      </c>
      <c r="Y5" s="92"/>
      <c r="Z5" s="93"/>
      <c r="AF5" s="83"/>
      <c r="AG5" s="83"/>
      <c r="AH5" s="80"/>
      <c r="AI5" s="92"/>
      <c r="AJ5" s="83"/>
      <c r="AK5" s="83"/>
      <c r="AM5" s="83"/>
    </row>
    <row r="6" customFormat="false" ht="13.8" hidden="false" customHeight="true" outlineLevel="0" collapsed="false">
      <c r="A6" s="94" t="n">
        <v>1.1</v>
      </c>
      <c r="B6" s="95" t="s">
        <v>27</v>
      </c>
      <c r="C6" s="96" t="n">
        <v>241014.996756163</v>
      </c>
      <c r="D6" s="96" t="n">
        <v>394288.383327759</v>
      </c>
      <c r="E6" s="96" t="n">
        <v>62137.0218873946</v>
      </c>
      <c r="F6" s="96" t="n">
        <v>390136.694475113</v>
      </c>
      <c r="G6" s="96" t="n">
        <v>95852.7718018318</v>
      </c>
      <c r="H6" s="96" t="n">
        <v>423613.013234025</v>
      </c>
      <c r="I6" s="96" t="n">
        <v>177386.092380153</v>
      </c>
      <c r="J6" s="96" t="n">
        <v>364524.142325307</v>
      </c>
      <c r="K6" s="96" t="n">
        <v>381317.963692818</v>
      </c>
      <c r="L6" s="96" t="n">
        <v>443669.318228899</v>
      </c>
      <c r="M6" s="96" t="n">
        <v>292779.610401966</v>
      </c>
      <c r="N6" s="96" t="n">
        <v>169563.268519009</v>
      </c>
      <c r="O6" s="96" t="n">
        <v>157640.25338381</v>
      </c>
      <c r="P6" s="96" t="n">
        <v>121095.77770568</v>
      </c>
      <c r="Q6" s="96" t="n">
        <v>46034.6374167137</v>
      </c>
      <c r="R6" s="96" t="n">
        <v>223815.635301652</v>
      </c>
      <c r="S6" s="96" t="n">
        <v>127708.318601834</v>
      </c>
      <c r="T6" s="96" t="n">
        <v>178908.715791143</v>
      </c>
      <c r="U6" s="96" t="n">
        <v>627316.752031712</v>
      </c>
      <c r="V6" s="96" t="n">
        <v>303675.013299733</v>
      </c>
      <c r="W6" s="96" t="n">
        <v>281496.761003689</v>
      </c>
      <c r="X6" s="97" t="n">
        <f aca="false">SUM(C6:W6)</f>
        <v>5503975.14156641</v>
      </c>
      <c r="Y6" s="92"/>
      <c r="Z6" s="93"/>
      <c r="AA6" s="92"/>
      <c r="AB6" s="80"/>
      <c r="AC6" s="92"/>
      <c r="AF6" s="83"/>
      <c r="AG6" s="83"/>
      <c r="AH6" s="80"/>
      <c r="AI6" s="92"/>
      <c r="AJ6" s="83"/>
      <c r="AK6" s="83"/>
      <c r="AM6" s="83"/>
    </row>
    <row r="7" customFormat="false" ht="13.8" hidden="false" customHeight="true" outlineLevel="0" collapsed="false">
      <c r="A7" s="94" t="n">
        <v>1.2</v>
      </c>
      <c r="B7" s="95" t="s">
        <v>28</v>
      </c>
      <c r="C7" s="96" t="n">
        <v>150969.106229006</v>
      </c>
      <c r="D7" s="96" t="n">
        <v>320010.51163128</v>
      </c>
      <c r="E7" s="96" t="n">
        <v>81379.7890777374</v>
      </c>
      <c r="F7" s="96" t="n">
        <v>146340.637373665</v>
      </c>
      <c r="G7" s="96" t="n">
        <v>120570.614953793</v>
      </c>
      <c r="H7" s="96" t="n">
        <v>266426.194177661</v>
      </c>
      <c r="I7" s="96" t="n">
        <v>135167.782883477</v>
      </c>
      <c r="J7" s="96" t="n">
        <v>286751.816999142</v>
      </c>
      <c r="K7" s="96" t="n">
        <v>240356.897514491</v>
      </c>
      <c r="L7" s="96" t="n">
        <v>263481.622431496</v>
      </c>
      <c r="M7" s="96" t="n">
        <v>153795.680131642</v>
      </c>
      <c r="N7" s="96" t="n">
        <v>149953.112132457</v>
      </c>
      <c r="O7" s="96" t="n">
        <v>112508.404701778</v>
      </c>
      <c r="P7" s="96" t="n">
        <v>139747.608002842</v>
      </c>
      <c r="Q7" s="96" t="n">
        <v>86152.184621487</v>
      </c>
      <c r="R7" s="96" t="n">
        <v>155672.598433153</v>
      </c>
      <c r="S7" s="96" t="n">
        <v>144893.155060241</v>
      </c>
      <c r="T7" s="96" t="n">
        <v>144262.00055072</v>
      </c>
      <c r="U7" s="96" t="n">
        <v>148518.534136212</v>
      </c>
      <c r="V7" s="96" t="n">
        <v>227471.17613463</v>
      </c>
      <c r="W7" s="96" t="n">
        <v>156026.868443055</v>
      </c>
      <c r="X7" s="97" t="n">
        <f aca="false">SUM(C7:W7)</f>
        <v>3630456.29561997</v>
      </c>
      <c r="Y7" s="92"/>
      <c r="Z7" s="93"/>
      <c r="AA7" s="92"/>
      <c r="AB7" s="80"/>
      <c r="AC7" s="92"/>
      <c r="AF7" s="83"/>
      <c r="AG7" s="83"/>
      <c r="AH7" s="80"/>
      <c r="AI7" s="92"/>
      <c r="AJ7" s="83"/>
      <c r="AK7" s="83"/>
      <c r="AM7" s="83"/>
    </row>
    <row r="8" customFormat="false" ht="13.8" hidden="false" customHeight="true" outlineLevel="0" collapsed="false">
      <c r="A8" s="94" t="n">
        <v>1.3</v>
      </c>
      <c r="B8" s="95" t="s">
        <v>29</v>
      </c>
      <c r="C8" s="96" t="n">
        <v>12772.8179736691</v>
      </c>
      <c r="D8" s="96" t="n">
        <v>21930.6874642244</v>
      </c>
      <c r="E8" s="96" t="n">
        <v>16869.7595878649</v>
      </c>
      <c r="F8" s="96" t="n">
        <v>13495.8076702919</v>
      </c>
      <c r="G8" s="96" t="n">
        <v>21448.6943331425</v>
      </c>
      <c r="H8" s="96" t="n">
        <v>15182.7836290784</v>
      </c>
      <c r="I8" s="96" t="n">
        <v>9639.86262163709</v>
      </c>
      <c r="J8" s="96" t="n">
        <v>16628.763022324</v>
      </c>
      <c r="K8" s="96" t="n">
        <v>17351.7527189468</v>
      </c>
      <c r="L8" s="96" t="n">
        <v>18315.7389811105</v>
      </c>
      <c r="M8" s="96" t="n">
        <v>10844.8454493417</v>
      </c>
      <c r="N8" s="96" t="n">
        <v>13736.8042358329</v>
      </c>
      <c r="O8" s="96" t="n">
        <v>19038.7286777333</v>
      </c>
      <c r="P8" s="96" t="n">
        <v>6988.90040068689</v>
      </c>
      <c r="Q8" s="96" t="n">
        <v>92060.6880366342</v>
      </c>
      <c r="R8" s="96" t="n">
        <v>10121.8557527189</v>
      </c>
      <c r="S8" s="96" t="n">
        <v>11808.8317115054</v>
      </c>
      <c r="T8" s="96" t="n">
        <v>11085.8420148827</v>
      </c>
      <c r="U8" s="96" t="n">
        <v>11567.8351459645</v>
      </c>
      <c r="V8" s="96" t="n">
        <v>17833.7458500286</v>
      </c>
      <c r="W8" s="96" t="n">
        <v>52296.2547223812</v>
      </c>
      <c r="X8" s="97" t="n">
        <f aca="false">SUM(C8:W8)</f>
        <v>421021</v>
      </c>
      <c r="Y8" s="92"/>
      <c r="Z8" s="93"/>
      <c r="AA8" s="92"/>
      <c r="AB8" s="80"/>
      <c r="AC8" s="92"/>
      <c r="AF8" s="83"/>
      <c r="AG8" s="83"/>
      <c r="AH8" s="80"/>
      <c r="AI8" s="92"/>
      <c r="AJ8" s="83"/>
      <c r="AK8" s="83"/>
      <c r="AM8" s="83"/>
    </row>
    <row r="9" customFormat="false" ht="13.8" hidden="false" customHeight="true" outlineLevel="0" collapsed="false">
      <c r="A9" s="94" t="n">
        <v>1.4</v>
      </c>
      <c r="B9" s="95" t="s">
        <v>30</v>
      </c>
      <c r="C9" s="96" t="n">
        <v>2301.7791831357</v>
      </c>
      <c r="D9" s="96" t="n">
        <v>6411.26509950766</v>
      </c>
      <c r="E9" s="96" t="n">
        <v>2349.21597670065</v>
      </c>
      <c r="F9" s="96" t="n">
        <v>6013.52583038624</v>
      </c>
      <c r="G9" s="96" t="n">
        <v>1882.146009292</v>
      </c>
      <c r="H9" s="96" t="n">
        <v>8930.52373621802</v>
      </c>
      <c r="I9" s="96" t="n">
        <v>7551.93753553845</v>
      </c>
      <c r="J9" s="96" t="n">
        <v>4922.47957839262</v>
      </c>
      <c r="K9" s="96" t="n">
        <v>4891.09831495735</v>
      </c>
      <c r="L9" s="96" t="n">
        <v>5161.85293668955</v>
      </c>
      <c r="M9" s="96" t="n">
        <v>3267.30038138825</v>
      </c>
      <c r="N9" s="96" t="n">
        <v>2597.34689688648</v>
      </c>
      <c r="O9" s="96" t="n">
        <v>8767.04924762499</v>
      </c>
      <c r="P9" s="96" t="n">
        <v>7108.95086332432</v>
      </c>
      <c r="Q9" s="96" t="n">
        <v>782.342195409472</v>
      </c>
      <c r="R9" s="96" t="n">
        <v>5536.23870744054</v>
      </c>
      <c r="S9" s="96" t="n">
        <v>3678.90579016712</v>
      </c>
      <c r="T9" s="96" t="n">
        <v>4810.09086748492</v>
      </c>
      <c r="U9" s="96" t="n">
        <v>8080.31043616948</v>
      </c>
      <c r="V9" s="96" t="n">
        <v>7285.56169475071</v>
      </c>
      <c r="W9" s="98" t="n">
        <v>2914.07871853547</v>
      </c>
      <c r="X9" s="97" t="n">
        <f aca="false">SUM(C9:W9)</f>
        <v>105244</v>
      </c>
      <c r="Y9" s="92"/>
      <c r="Z9" s="93"/>
      <c r="AA9" s="92"/>
      <c r="AB9" s="80"/>
      <c r="AC9" s="92"/>
      <c r="AF9" s="83"/>
      <c r="AG9" s="83"/>
      <c r="AH9" s="80"/>
      <c r="AI9" s="92"/>
      <c r="AJ9" s="83"/>
      <c r="AK9" s="83"/>
      <c r="AM9" s="83"/>
    </row>
    <row r="10" customFormat="false" ht="13.8" hidden="false" customHeight="true" outlineLevel="0" collapsed="false">
      <c r="A10" s="89" t="n">
        <v>2</v>
      </c>
      <c r="B10" s="95" t="s">
        <v>31</v>
      </c>
      <c r="C10" s="97" t="n">
        <v>34140.0364016061</v>
      </c>
      <c r="D10" s="97" t="n">
        <v>10210.2331196369</v>
      </c>
      <c r="E10" s="97" t="n">
        <v>12611.5795746644</v>
      </c>
      <c r="F10" s="97" t="n">
        <v>22.8473484271231</v>
      </c>
      <c r="G10" s="97" t="n">
        <v>357.696205889749</v>
      </c>
      <c r="H10" s="97" t="n">
        <v>222.924282663546</v>
      </c>
      <c r="I10" s="97" t="n">
        <v>163.842528823527</v>
      </c>
      <c r="J10" s="97" t="n">
        <v>75.6509801092941</v>
      </c>
      <c r="K10" s="97" t="n">
        <v>61.0333798291622</v>
      </c>
      <c r="L10" s="97" t="n">
        <v>0</v>
      </c>
      <c r="M10" s="97" t="n">
        <v>198.336930342487</v>
      </c>
      <c r="N10" s="97" t="n">
        <v>2625.18776677027</v>
      </c>
      <c r="O10" s="97" t="n">
        <v>0</v>
      </c>
      <c r="P10" s="97" t="n">
        <v>17116.4653317736</v>
      </c>
      <c r="Q10" s="97" t="n">
        <v>470.616188321846</v>
      </c>
      <c r="R10" s="97" t="n">
        <v>4048.06419425278</v>
      </c>
      <c r="S10" s="97" t="n">
        <v>247.237310046371</v>
      </c>
      <c r="T10" s="97" t="n">
        <v>65.532308816184</v>
      </c>
      <c r="U10" s="97" t="n">
        <v>100.645900910013</v>
      </c>
      <c r="V10" s="97" t="n">
        <v>1850.08657272051</v>
      </c>
      <c r="W10" s="97" t="n">
        <v>2124.98367439615</v>
      </c>
      <c r="X10" s="97" t="n">
        <f aca="false">SUM(C10:W10)</f>
        <v>86713</v>
      </c>
      <c r="Y10" s="92"/>
      <c r="Z10" s="93"/>
      <c r="AA10" s="92"/>
      <c r="AB10" s="80"/>
      <c r="AC10" s="92"/>
      <c r="AF10" s="83"/>
      <c r="AG10" s="83"/>
      <c r="AH10" s="80"/>
      <c r="AI10" s="92"/>
      <c r="AJ10" s="83"/>
      <c r="AK10" s="83"/>
      <c r="AM10" s="83"/>
    </row>
    <row r="11" customFormat="false" ht="13.8" hidden="false" customHeight="true" outlineLevel="0" collapsed="false">
      <c r="A11" s="99"/>
      <c r="B11" s="90" t="s">
        <v>32</v>
      </c>
      <c r="C11" s="100" t="n">
        <f aca="false">C5+C10</f>
        <v>441198.73654358</v>
      </c>
      <c r="D11" s="100" t="n">
        <f aca="false">D5+D10</f>
        <v>752851.080642408</v>
      </c>
      <c r="E11" s="100" t="n">
        <f aca="false">E5+E10</f>
        <v>175347.366104362</v>
      </c>
      <c r="F11" s="100" t="n">
        <f aca="false">F5+F10</f>
        <v>556009.512697883</v>
      </c>
      <c r="G11" s="100" t="n">
        <f aca="false">G5+G10</f>
        <v>240111.923303949</v>
      </c>
      <c r="H11" s="100" t="n">
        <f aca="false">H5+H10</f>
        <v>714375.439059646</v>
      </c>
      <c r="I11" s="100" t="n">
        <f aca="false">I5+I10</f>
        <v>329909.517949629</v>
      </c>
      <c r="J11" s="100" t="n">
        <f aca="false">J5+J10</f>
        <v>672902.852905275</v>
      </c>
      <c r="K11" s="100" t="n">
        <f aca="false">K5+K10</f>
        <v>643978.745621042</v>
      </c>
      <c r="L11" s="100" t="n">
        <f aca="false">L5+L10</f>
        <v>730628.532578195</v>
      </c>
      <c r="M11" s="100" t="n">
        <f aca="false">M5+M10</f>
        <v>460885.773294681</v>
      </c>
      <c r="N11" s="100" t="n">
        <f aca="false">N5+N10</f>
        <v>338475.719550956</v>
      </c>
      <c r="O11" s="100" t="n">
        <f aca="false">O5+O10</f>
        <v>297954.436010946</v>
      </c>
      <c r="P11" s="100" t="n">
        <f aca="false">P5+P10</f>
        <v>292057.702304307</v>
      </c>
      <c r="Q11" s="100" t="n">
        <f aca="false">Q5+Q10</f>
        <v>225500.468458566</v>
      </c>
      <c r="R11" s="100" t="n">
        <f aca="false">R5+R10</f>
        <v>399194.392389217</v>
      </c>
      <c r="S11" s="100" t="n">
        <f aca="false">S5+S10</f>
        <v>288336.448473794</v>
      </c>
      <c r="T11" s="100" t="n">
        <f aca="false">T5+T10</f>
        <v>339132.181533047</v>
      </c>
      <c r="U11" s="100" t="n">
        <f aca="false">U5+U10</f>
        <v>795584.077650968</v>
      </c>
      <c r="V11" s="100" t="n">
        <f aca="false">V5+V10</f>
        <v>558115.583551863</v>
      </c>
      <c r="W11" s="100" t="n">
        <f aca="false">W5+W10</f>
        <v>494858.946562057</v>
      </c>
      <c r="X11" s="91" t="n">
        <f aca="false">SUM(C11:W11)</f>
        <v>9747409.43718637</v>
      </c>
      <c r="Y11" s="92"/>
      <c r="Z11" s="93"/>
      <c r="AA11" s="92"/>
      <c r="AB11" s="80"/>
      <c r="AC11" s="92"/>
      <c r="AF11" s="83"/>
      <c r="AG11" s="83"/>
      <c r="AH11" s="80"/>
      <c r="AI11" s="92"/>
      <c r="AJ11" s="83"/>
      <c r="AK11" s="83"/>
      <c r="AM11" s="83"/>
    </row>
    <row r="12" customFormat="false" ht="13.8" hidden="false" customHeight="true" outlineLevel="0" collapsed="false">
      <c r="A12" s="89" t="n">
        <v>3</v>
      </c>
      <c r="B12" s="95" t="s">
        <v>33</v>
      </c>
      <c r="C12" s="96" t="n">
        <v>248427.868171107</v>
      </c>
      <c r="D12" s="96" t="n">
        <v>185517.330774503</v>
      </c>
      <c r="E12" s="96" t="n">
        <v>2393544.50592633</v>
      </c>
      <c r="F12" s="96" t="n">
        <v>66818.7444676456</v>
      </c>
      <c r="G12" s="96" t="n">
        <v>3065714.25367698</v>
      </c>
      <c r="H12" s="96" t="n">
        <v>149208.679054815</v>
      </c>
      <c r="I12" s="96" t="n">
        <v>383041.378012353</v>
      </c>
      <c r="J12" s="96" t="n">
        <v>170752.482540906</v>
      </c>
      <c r="K12" s="96" t="n">
        <v>55615.1511599693</v>
      </c>
      <c r="L12" s="96" t="n">
        <v>400839.289380184</v>
      </c>
      <c r="M12" s="96" t="n">
        <v>58158.3789796021</v>
      </c>
      <c r="N12" s="96" t="n">
        <v>140878.202822849</v>
      </c>
      <c r="O12" s="96" t="n">
        <v>32066.1491246469</v>
      </c>
      <c r="P12" s="96" t="n">
        <v>79480.3817908197</v>
      </c>
      <c r="Q12" s="96" t="n">
        <v>157523.44381639</v>
      </c>
      <c r="R12" s="96" t="n">
        <v>606230.89674624</v>
      </c>
      <c r="S12" s="96" t="n">
        <v>363159.937484584</v>
      </c>
      <c r="T12" s="96" t="n">
        <v>205123.566495278</v>
      </c>
      <c r="U12" s="96" t="n">
        <v>80956.477700304</v>
      </c>
      <c r="V12" s="96" t="n">
        <v>591816.944215437</v>
      </c>
      <c r="W12" s="96" t="n">
        <v>462779.937659052</v>
      </c>
      <c r="X12" s="97" t="n">
        <f aca="false">SUM(C12:W12)</f>
        <v>9897653.99999999</v>
      </c>
      <c r="Y12" s="92"/>
      <c r="Z12" s="93"/>
      <c r="AA12" s="92"/>
      <c r="AB12" s="80"/>
      <c r="AC12" s="92"/>
      <c r="AF12" s="83"/>
      <c r="AG12" s="83"/>
      <c r="AH12" s="80"/>
      <c r="AI12" s="92"/>
      <c r="AJ12" s="83"/>
      <c r="AK12" s="83"/>
      <c r="AM12" s="83"/>
    </row>
    <row r="13" customFormat="false" ht="13.8" hidden="false" customHeight="true" outlineLevel="0" collapsed="false">
      <c r="A13" s="89" t="n">
        <v>4</v>
      </c>
      <c r="B13" s="95" t="s">
        <v>34</v>
      </c>
      <c r="C13" s="96" t="n">
        <v>58419.0218505989</v>
      </c>
      <c r="D13" s="96" t="n">
        <v>87860.797849903</v>
      </c>
      <c r="E13" s="96" t="n">
        <v>117329.217348506</v>
      </c>
      <c r="F13" s="96" t="n">
        <v>53176.7683175745</v>
      </c>
      <c r="G13" s="96" t="n">
        <v>180721.749743717</v>
      </c>
      <c r="H13" s="96" t="n">
        <v>68899.7188181001</v>
      </c>
      <c r="I13" s="96" t="n">
        <v>54710.5478500419</v>
      </c>
      <c r="J13" s="96" t="n">
        <v>61562.824262422</v>
      </c>
      <c r="K13" s="96" t="n">
        <v>68348.0528253212</v>
      </c>
      <c r="L13" s="96" t="n">
        <v>92216.4739346743</v>
      </c>
      <c r="M13" s="96" t="n">
        <v>59942.4907625167</v>
      </c>
      <c r="N13" s="96" t="n">
        <v>53374.7816644202</v>
      </c>
      <c r="O13" s="96" t="n">
        <v>28521.1292321184</v>
      </c>
      <c r="P13" s="96" t="n">
        <v>34071.2050940665</v>
      </c>
      <c r="Q13" s="96" t="n">
        <v>35800.0401004146</v>
      </c>
      <c r="R13" s="96" t="n">
        <v>88490.4306273377</v>
      </c>
      <c r="S13" s="96" t="n">
        <v>56247.6980616487</v>
      </c>
      <c r="T13" s="96" t="n">
        <v>56192.8859924816</v>
      </c>
      <c r="U13" s="96" t="n">
        <v>76149.8053606578</v>
      </c>
      <c r="V13" s="96" t="n">
        <v>116761.826374516</v>
      </c>
      <c r="W13" s="96" t="n">
        <v>66817</v>
      </c>
      <c r="X13" s="97" t="n">
        <f aca="false">SUM(C13:W13)</f>
        <v>1515614.46607104</v>
      </c>
      <c r="Y13" s="92"/>
      <c r="Z13" s="93"/>
      <c r="AA13" s="92"/>
      <c r="AB13" s="80"/>
      <c r="AC13" s="92"/>
      <c r="AF13" s="83"/>
      <c r="AG13" s="83"/>
      <c r="AH13" s="80"/>
      <c r="AI13" s="92"/>
      <c r="AJ13" s="83"/>
      <c r="AK13" s="83"/>
      <c r="AM13" s="83"/>
    </row>
    <row r="14" customFormat="false" ht="13.8" hidden="false" customHeight="true" outlineLevel="0" collapsed="false">
      <c r="A14" s="89" t="n">
        <v>5</v>
      </c>
      <c r="B14" s="95" t="s">
        <v>35</v>
      </c>
      <c r="C14" s="96" t="n">
        <v>71649.788764829</v>
      </c>
      <c r="D14" s="96" t="n">
        <v>133535.40286113</v>
      </c>
      <c r="E14" s="96" t="n">
        <v>449564.60551291</v>
      </c>
      <c r="F14" s="96" t="n">
        <v>162277.832519191</v>
      </c>
      <c r="G14" s="96" t="n">
        <v>353710.665457083</v>
      </c>
      <c r="H14" s="96" t="n">
        <v>195833.587718074</v>
      </c>
      <c r="I14" s="96" t="n">
        <v>98604.4117934403</v>
      </c>
      <c r="J14" s="96" t="n">
        <v>264045.286810886</v>
      </c>
      <c r="K14" s="96" t="n">
        <v>319604.815910677</v>
      </c>
      <c r="L14" s="96" t="n">
        <v>118407.808304257</v>
      </c>
      <c r="M14" s="96" t="n">
        <v>353435.618283322</v>
      </c>
      <c r="N14" s="96" t="n">
        <v>183456.464898814</v>
      </c>
      <c r="O14" s="96" t="n">
        <v>78801.0152826238</v>
      </c>
      <c r="P14" s="96" t="n">
        <v>91453.1852756454</v>
      </c>
      <c r="Q14" s="96" t="n">
        <v>56109.6234473133</v>
      </c>
      <c r="R14" s="96" t="n">
        <v>262395.003768318</v>
      </c>
      <c r="S14" s="96" t="n">
        <v>183043.894138172</v>
      </c>
      <c r="T14" s="96" t="n">
        <v>134910.638729937</v>
      </c>
      <c r="U14" s="96" t="n">
        <v>213849.177599442</v>
      </c>
      <c r="V14" s="96" t="n">
        <v>162277.83251919</v>
      </c>
      <c r="W14" s="96" t="n">
        <v>54459.6340404745</v>
      </c>
      <c r="X14" s="97" t="n">
        <f aca="false">SUM(C14:W14)</f>
        <v>3941426.29363573</v>
      </c>
      <c r="Y14" s="92"/>
      <c r="Z14" s="93"/>
      <c r="AA14" s="92"/>
      <c r="AB14" s="80"/>
      <c r="AC14" s="92"/>
      <c r="AF14" s="83"/>
      <c r="AG14" s="83"/>
      <c r="AH14" s="80"/>
      <c r="AI14" s="92"/>
      <c r="AJ14" s="83"/>
      <c r="AK14" s="83"/>
      <c r="AM14" s="83"/>
    </row>
    <row r="15" customFormat="false" ht="13.8" hidden="false" customHeight="true" outlineLevel="0" collapsed="false">
      <c r="A15" s="99"/>
      <c r="B15" s="90" t="s">
        <v>36</v>
      </c>
      <c r="C15" s="100" t="n">
        <f aca="false">C12+C13+C14</f>
        <v>378496.678786535</v>
      </c>
      <c r="D15" s="100" t="n">
        <f aca="false">D12+D13+D14</f>
        <v>406913.531485536</v>
      </c>
      <c r="E15" s="100" t="n">
        <f aca="false">E12+E13+E14</f>
        <v>2960438.32878775</v>
      </c>
      <c r="F15" s="100" t="n">
        <f aca="false">F12+F13+F14</f>
        <v>282273.345304411</v>
      </c>
      <c r="G15" s="100" t="n">
        <f aca="false">G12+G13+G14</f>
        <v>3600146.66887778</v>
      </c>
      <c r="H15" s="100" t="n">
        <f aca="false">H12+H13+H14</f>
        <v>413941.985590989</v>
      </c>
      <c r="I15" s="100" t="n">
        <f aca="false">I12+I13+I14</f>
        <v>536356.337655835</v>
      </c>
      <c r="J15" s="100" t="n">
        <f aca="false">J12+J13+J14</f>
        <v>496360.593614214</v>
      </c>
      <c r="K15" s="100" t="n">
        <f aca="false">K12+K13+K14</f>
        <v>443568.019895968</v>
      </c>
      <c r="L15" s="100" t="n">
        <f aca="false">L12+L13+L14</f>
        <v>611463.571619115</v>
      </c>
      <c r="M15" s="100" t="n">
        <f aca="false">M12+M13+M14</f>
        <v>471536.488025441</v>
      </c>
      <c r="N15" s="100" t="n">
        <f aca="false">N12+N13+N14</f>
        <v>377709.449386083</v>
      </c>
      <c r="O15" s="100" t="n">
        <f aca="false">O12+O13+O14</f>
        <v>139388.293639389</v>
      </c>
      <c r="P15" s="100" t="n">
        <f aca="false">P12+P13+P14</f>
        <v>205004.772160532</v>
      </c>
      <c r="Q15" s="100" t="n">
        <f aca="false">Q12+Q13+Q14</f>
        <v>249433.107364118</v>
      </c>
      <c r="R15" s="100" t="n">
        <f aca="false">R12+R13+R14</f>
        <v>957116.331141896</v>
      </c>
      <c r="S15" s="100" t="n">
        <f aca="false">S12+S13+S14</f>
        <v>602451.529684405</v>
      </c>
      <c r="T15" s="100" t="n">
        <f aca="false">T12+T13+T14</f>
        <v>396227.091217697</v>
      </c>
      <c r="U15" s="100" t="n">
        <f aca="false">U12+U13+U14</f>
        <v>370955.460660404</v>
      </c>
      <c r="V15" s="100" t="n">
        <f aca="false">V12+V13+V14</f>
        <v>870856.603109143</v>
      </c>
      <c r="W15" s="100" t="n">
        <f aca="false">W12+W13+W14</f>
        <v>584056.571699527</v>
      </c>
      <c r="X15" s="91" t="n">
        <f aca="false">SUM(C15:W15)</f>
        <v>15354694.7597068</v>
      </c>
      <c r="Y15" s="92"/>
      <c r="Z15" s="93"/>
      <c r="AA15" s="92"/>
      <c r="AB15" s="80"/>
      <c r="AC15" s="92"/>
      <c r="AF15" s="83"/>
      <c r="AG15" s="83"/>
      <c r="AH15" s="80"/>
      <c r="AI15" s="92"/>
      <c r="AJ15" s="83"/>
      <c r="AK15" s="83"/>
      <c r="AM15" s="83"/>
    </row>
    <row r="16" customFormat="false" ht="13.8" hidden="false" customHeight="true" outlineLevel="0" collapsed="false">
      <c r="A16" s="99" t="n">
        <v>6</v>
      </c>
      <c r="B16" s="90" t="s">
        <v>37</v>
      </c>
      <c r="C16" s="100" t="n">
        <f aca="false">C17+C18</f>
        <v>534582.973878012</v>
      </c>
      <c r="D16" s="100" t="n">
        <f aca="false">D17+D18</f>
        <v>66630.9031680192</v>
      </c>
      <c r="E16" s="100" t="n">
        <f aca="false">E17+E18</f>
        <v>1038008.50581781</v>
      </c>
      <c r="F16" s="100" t="n">
        <f aca="false">F17+F18</f>
        <v>44928.1355610972</v>
      </c>
      <c r="G16" s="100" t="n">
        <f aca="false">G17+G18</f>
        <v>1507907.85924551</v>
      </c>
      <c r="H16" s="100" t="n">
        <f aca="false">H17+H18</f>
        <v>134619.884071658</v>
      </c>
      <c r="I16" s="100" t="n">
        <f aca="false">I17+I18</f>
        <v>133512.40618975</v>
      </c>
      <c r="J16" s="100" t="n">
        <f aca="false">J17+J18</f>
        <v>44059.9229371863</v>
      </c>
      <c r="K16" s="100" t="n">
        <f aca="false">K17+K18</f>
        <v>45111.7873278922</v>
      </c>
      <c r="L16" s="100" t="n">
        <f aca="false">L17+L18</f>
        <v>265096.829416178</v>
      </c>
      <c r="M16" s="100" t="n">
        <f aca="false">M17+M18</f>
        <v>60229.4340309982</v>
      </c>
      <c r="N16" s="100" t="n">
        <f aca="false">N17+N18</f>
        <v>16960.1233108597</v>
      </c>
      <c r="O16" s="100" t="n">
        <f aca="false">O17+O18</f>
        <v>35825.239780352</v>
      </c>
      <c r="P16" s="100" t="n">
        <f aca="false">P17+P18</f>
        <v>95386.6674945126</v>
      </c>
      <c r="Q16" s="100" t="n">
        <f aca="false">Q17+Q18</f>
        <v>136587.831866711</v>
      </c>
      <c r="R16" s="100" t="n">
        <f aca="false">R17+R18</f>
        <v>1009445.75174131</v>
      </c>
      <c r="S16" s="100" t="n">
        <f aca="false">S17+S18</f>
        <v>182259.328778507</v>
      </c>
      <c r="T16" s="100" t="n">
        <f aca="false">T17+T18</f>
        <v>114953.998366098</v>
      </c>
      <c r="U16" s="100" t="n">
        <f aca="false">U17+U18</f>
        <v>65139.8033799653</v>
      </c>
      <c r="V16" s="100" t="n">
        <f aca="false">V17+V18</f>
        <v>347376.943974132</v>
      </c>
      <c r="W16" s="100" t="n">
        <f aca="false">W17+W18</f>
        <v>77565.6696634482</v>
      </c>
      <c r="X16" s="91" t="n">
        <f aca="false">SUM(C16:W16)</f>
        <v>5956190.00000001</v>
      </c>
      <c r="Y16" s="92"/>
      <c r="Z16" s="93"/>
      <c r="AA16" s="92"/>
      <c r="AB16" s="80"/>
      <c r="AC16" s="92"/>
      <c r="AF16" s="83"/>
      <c r="AG16" s="83"/>
      <c r="AH16" s="80"/>
      <c r="AI16" s="92"/>
      <c r="AJ16" s="83"/>
      <c r="AK16" s="83"/>
      <c r="AM16" s="83"/>
    </row>
    <row r="17" customFormat="false" ht="13.8" hidden="false" customHeight="true" outlineLevel="0" collapsed="false">
      <c r="A17" s="94" t="n">
        <v>6.1</v>
      </c>
      <c r="B17" s="95" t="s">
        <v>38</v>
      </c>
      <c r="C17" s="96" t="n">
        <v>526069.507180308</v>
      </c>
      <c r="D17" s="96" t="n">
        <v>60998.6096888095</v>
      </c>
      <c r="E17" s="96" t="n">
        <v>1029061.52926084</v>
      </c>
      <c r="F17" s="96" t="n">
        <v>41053.2243575201</v>
      </c>
      <c r="G17" s="96" t="n">
        <v>1476398.36185945</v>
      </c>
      <c r="H17" s="96" t="n">
        <v>124817.559215449</v>
      </c>
      <c r="I17" s="96" t="n">
        <v>125999.346859579</v>
      </c>
      <c r="J17" s="96" t="n">
        <v>38457.6416790026</v>
      </c>
      <c r="K17" s="96" t="n">
        <v>41070.1415630597</v>
      </c>
      <c r="L17" s="96" t="n">
        <v>256078.15699787</v>
      </c>
      <c r="M17" s="96" t="n">
        <v>51307.4676582181</v>
      </c>
      <c r="N17" s="96" t="n">
        <v>12076.468011687</v>
      </c>
      <c r="O17" s="96" t="n">
        <v>30678.1438743957</v>
      </c>
      <c r="P17" s="96" t="n">
        <v>89714.3577206016</v>
      </c>
      <c r="Q17" s="96" t="n">
        <v>131975.953902385</v>
      </c>
      <c r="R17" s="96" t="n">
        <v>1002748.02441568</v>
      </c>
      <c r="S17" s="96" t="n">
        <v>175093.077335747</v>
      </c>
      <c r="T17" s="96" t="n">
        <v>108284.615915879</v>
      </c>
      <c r="U17" s="96" t="n">
        <v>57426.6625762873</v>
      </c>
      <c r="V17" s="96" t="n">
        <v>338153.18804548</v>
      </c>
      <c r="W17" s="96" t="n">
        <v>66822.9618817584</v>
      </c>
      <c r="X17" s="97" t="n">
        <f aca="false">SUM(C17:W17)</f>
        <v>5784285.00000001</v>
      </c>
      <c r="Y17" s="92"/>
      <c r="Z17" s="93"/>
      <c r="AA17" s="92"/>
      <c r="AB17" s="80"/>
      <c r="AC17" s="92"/>
      <c r="AF17" s="83"/>
      <c r="AG17" s="83"/>
      <c r="AH17" s="80"/>
      <c r="AI17" s="92"/>
      <c r="AJ17" s="83"/>
      <c r="AK17" s="83"/>
      <c r="AM17" s="83"/>
    </row>
    <row r="18" customFormat="false" ht="13.8" hidden="false" customHeight="true" outlineLevel="0" collapsed="false">
      <c r="A18" s="94" t="n">
        <v>6.2</v>
      </c>
      <c r="B18" s="95" t="s">
        <v>39</v>
      </c>
      <c r="C18" s="96" t="n">
        <v>8513.46669770419</v>
      </c>
      <c r="D18" s="96" t="n">
        <v>5632.29347920971</v>
      </c>
      <c r="E18" s="96" t="n">
        <v>8946.97655696841</v>
      </c>
      <c r="F18" s="96" t="n">
        <v>3874.91120357707</v>
      </c>
      <c r="G18" s="96" t="n">
        <v>31509.4973860583</v>
      </c>
      <c r="H18" s="96" t="n">
        <v>9802.32485620896</v>
      </c>
      <c r="I18" s="96" t="n">
        <v>7513.05933017139</v>
      </c>
      <c r="J18" s="96" t="n">
        <v>5602.28125818372</v>
      </c>
      <c r="K18" s="96" t="n">
        <v>4041.64576483254</v>
      </c>
      <c r="L18" s="96" t="n">
        <v>9018.67241830826</v>
      </c>
      <c r="M18" s="96" t="n">
        <v>8921.96637278009</v>
      </c>
      <c r="N18" s="96" t="n">
        <v>4883.65529917266</v>
      </c>
      <c r="O18" s="96" t="n">
        <v>5147.0959059563</v>
      </c>
      <c r="P18" s="96" t="n">
        <v>5672.30977391102</v>
      </c>
      <c r="Q18" s="96" t="n">
        <v>4611.87796432624</v>
      </c>
      <c r="R18" s="96" t="n">
        <v>6697.72732563215</v>
      </c>
      <c r="S18" s="96" t="n">
        <v>7166.25144276001</v>
      </c>
      <c r="T18" s="96" t="n">
        <v>6669.38245021872</v>
      </c>
      <c r="U18" s="96" t="n">
        <v>7713.14080367795</v>
      </c>
      <c r="V18" s="96" t="n">
        <v>9223.75592865249</v>
      </c>
      <c r="W18" s="96" t="n">
        <v>10742.7077816898</v>
      </c>
      <c r="X18" s="97" t="n">
        <f aca="false">SUM(C18:W18)</f>
        <v>171905</v>
      </c>
      <c r="Y18" s="92"/>
      <c r="Z18" s="93"/>
      <c r="AA18" s="92"/>
      <c r="AB18" s="80"/>
      <c r="AC18" s="92"/>
      <c r="AF18" s="83"/>
      <c r="AG18" s="83"/>
      <c r="AH18" s="80"/>
      <c r="AI18" s="92"/>
      <c r="AJ18" s="83"/>
      <c r="AK18" s="83"/>
      <c r="AM18" s="83"/>
    </row>
    <row r="19" customFormat="false" ht="13.8" hidden="false" customHeight="true" outlineLevel="0" collapsed="false">
      <c r="A19" s="99" t="n">
        <v>7</v>
      </c>
      <c r="B19" s="90" t="s">
        <v>60</v>
      </c>
      <c r="C19" s="100" t="n">
        <f aca="false">C21+C22+C23+C24+C25</f>
        <v>167712.200003167</v>
      </c>
      <c r="D19" s="100" t="n">
        <f aca="false">D21+D22+D23+D24+D25</f>
        <v>78922.1664252279</v>
      </c>
      <c r="E19" s="100" t="n">
        <f aca="false">E21+E22+E23+E24+E25</f>
        <v>491432.216731608</v>
      </c>
      <c r="F19" s="100" t="n">
        <f aca="false">F21+F22+F23+F24+F25</f>
        <v>62579.7039244845</v>
      </c>
      <c r="G19" s="100" t="n">
        <f aca="false">G21+G22+G23+G24+G25</f>
        <v>721602.142945123</v>
      </c>
      <c r="H19" s="100" t="n">
        <f aca="false">H21+H22+H23+H24+H25</f>
        <v>110032.359622564</v>
      </c>
      <c r="I19" s="100" t="n">
        <f aca="false">I21+I22+I23+I24+I25</f>
        <v>100022.217825604</v>
      </c>
      <c r="J19" s="100" t="n">
        <f aca="false">J21+J22+J23+J24+J25</f>
        <v>91693.9138753101</v>
      </c>
      <c r="K19" s="100" t="n">
        <f aca="false">K21+K22+K23+K24+K25</f>
        <v>41440.5328775399</v>
      </c>
      <c r="L19" s="100" t="n">
        <f aca="false">L21+L22+L23+L24+L25</f>
        <v>115893.344726033</v>
      </c>
      <c r="M19" s="100" t="n">
        <f aca="false">M21+M22+M23+M24+M25</f>
        <v>53180.2496754808</v>
      </c>
      <c r="N19" s="100" t="n">
        <f aca="false">N21+N22+N23+N24+N25</f>
        <v>61474.6139829875</v>
      </c>
      <c r="O19" s="100" t="n">
        <f aca="false">O21+O22+O23+O24+O25</f>
        <v>40618.7633196388</v>
      </c>
      <c r="P19" s="100" t="n">
        <f aca="false">P21+P22+P23+P24+P25</f>
        <v>43041.5075431043</v>
      </c>
      <c r="Q19" s="100" t="n">
        <f aca="false">Q21+Q22+Q23+Q24+Q25</f>
        <v>97905.8588902372</v>
      </c>
      <c r="R19" s="100" t="n">
        <f aca="false">R21+R22+R23+R24+R25</f>
        <v>108893.350497977</v>
      </c>
      <c r="S19" s="100" t="n">
        <f aca="false">S21+S22+S23+S24+S25</f>
        <v>133243.327066931</v>
      </c>
      <c r="T19" s="100" t="n">
        <f aca="false">T21+T22+T23+T24+T25</f>
        <v>169133.10646261</v>
      </c>
      <c r="U19" s="100" t="n">
        <f aca="false">U21+U22+U23+U24+U25</f>
        <v>46119.6858967117</v>
      </c>
      <c r="V19" s="100" t="n">
        <f aca="false">V21+V22+V23+V24+V25</f>
        <v>108199.871838827</v>
      </c>
      <c r="W19" s="100" t="n">
        <f aca="false">W21+W22+W23+W24+W25</f>
        <v>282484.331375941</v>
      </c>
      <c r="X19" s="91" t="n">
        <f aca="false">SUM(C19:W19)</f>
        <v>3125625.46550711</v>
      </c>
      <c r="Y19" s="92"/>
      <c r="Z19" s="93"/>
      <c r="AA19" s="92"/>
      <c r="AB19" s="80"/>
      <c r="AC19" s="92"/>
      <c r="AF19" s="83"/>
      <c r="AG19" s="83"/>
      <c r="AH19" s="80"/>
      <c r="AI19" s="92"/>
      <c r="AJ19" s="83"/>
      <c r="AK19" s="83"/>
      <c r="AM19" s="83"/>
    </row>
    <row r="20" customFormat="false" ht="13.8" hidden="false" customHeight="true" outlineLevel="0" collapsed="false">
      <c r="A20" s="101"/>
      <c r="B20" s="90" t="s">
        <v>61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1"/>
      <c r="Y20" s="92"/>
      <c r="Z20" s="93"/>
      <c r="AA20" s="92"/>
      <c r="AB20" s="80"/>
      <c r="AC20" s="92"/>
      <c r="AF20" s="83"/>
      <c r="AG20" s="83"/>
      <c r="AH20" s="80"/>
      <c r="AI20" s="92"/>
      <c r="AJ20" s="83"/>
      <c r="AK20" s="83"/>
      <c r="AM20" s="83"/>
    </row>
    <row r="21" customFormat="false" ht="13.8" hidden="false" customHeight="true" outlineLevel="0" collapsed="false">
      <c r="A21" s="94" t="n">
        <v>7.1</v>
      </c>
      <c r="B21" s="95" t="s">
        <v>42</v>
      </c>
      <c r="C21" s="96" t="n">
        <v>13289.3288794412</v>
      </c>
      <c r="D21" s="96" t="n">
        <v>12576.2429395688</v>
      </c>
      <c r="E21" s="96" t="n">
        <v>21360.1651989068</v>
      </c>
      <c r="F21" s="96" t="n">
        <v>9788.72517461281</v>
      </c>
      <c r="G21" s="96" t="n">
        <v>5931.57849984816</v>
      </c>
      <c r="H21" s="96" t="n">
        <v>4991.6015791072</v>
      </c>
      <c r="I21" s="96" t="n">
        <v>9918.37716368053</v>
      </c>
      <c r="J21" s="96" t="n">
        <v>34033.6471302763</v>
      </c>
      <c r="K21" s="96" t="n">
        <v>5866.7525053143</v>
      </c>
      <c r="L21" s="96" t="n">
        <v>14423.7837837838</v>
      </c>
      <c r="M21" s="96" t="n">
        <v>8557.03127846948</v>
      </c>
      <c r="N21" s="96" t="n">
        <v>11830.7440024294</v>
      </c>
      <c r="O21" s="96" t="n">
        <v>0</v>
      </c>
      <c r="P21" s="96" t="n">
        <v>14585.8487701184</v>
      </c>
      <c r="Q21" s="96" t="n">
        <v>39770.7476465229</v>
      </c>
      <c r="R21" s="96" t="n">
        <v>30079.2614637109</v>
      </c>
      <c r="S21" s="96" t="n">
        <v>38409.4017613119</v>
      </c>
      <c r="T21" s="96" t="n">
        <v>23661.4880048588</v>
      </c>
      <c r="U21" s="96" t="n">
        <v>4797.12359550562</v>
      </c>
      <c r="V21" s="96" t="n">
        <v>14747.9137564531</v>
      </c>
      <c r="W21" s="96" t="n">
        <v>215060</v>
      </c>
      <c r="X21" s="97" t="n">
        <f aca="false">SUM(C21:W21)</f>
        <v>533679.76313392</v>
      </c>
      <c r="Y21" s="92"/>
      <c r="Z21" s="93"/>
      <c r="AA21" s="92"/>
      <c r="AB21" s="80"/>
      <c r="AC21" s="92"/>
      <c r="AF21" s="83"/>
      <c r="AG21" s="83"/>
      <c r="AH21" s="80"/>
      <c r="AI21" s="92"/>
      <c r="AJ21" s="83"/>
      <c r="AK21" s="83"/>
      <c r="AM21" s="83"/>
    </row>
    <row r="22" customFormat="false" ht="13.8" hidden="false" customHeight="true" outlineLevel="0" collapsed="false">
      <c r="A22" s="94" t="n">
        <v>7.2</v>
      </c>
      <c r="B22" s="95" t="s">
        <v>43</v>
      </c>
      <c r="C22" s="96" t="n">
        <v>113465.767178803</v>
      </c>
      <c r="D22" s="96" t="n">
        <v>53274.3298015978</v>
      </c>
      <c r="E22" s="96" t="n">
        <v>420852.762624524</v>
      </c>
      <c r="F22" s="96" t="n">
        <v>25559.2348901078</v>
      </c>
      <c r="G22" s="96" t="n">
        <v>340152.413383474</v>
      </c>
      <c r="H22" s="96" t="n">
        <v>70910.9300996017</v>
      </c>
      <c r="I22" s="96" t="n">
        <v>76949.2053292154</v>
      </c>
      <c r="J22" s="96" t="n">
        <v>45839.2280860563</v>
      </c>
      <c r="K22" s="96" t="n">
        <v>24829.423557818</v>
      </c>
      <c r="L22" s="96" t="n">
        <v>71467.3945392604</v>
      </c>
      <c r="M22" s="96" t="n">
        <v>30482.7455544635</v>
      </c>
      <c r="N22" s="96" t="n">
        <v>35777.7213191618</v>
      </c>
      <c r="O22" s="96" t="n">
        <v>32851.8506739463</v>
      </c>
      <c r="P22" s="96" t="n">
        <v>21525.7729503285</v>
      </c>
      <c r="Q22" s="96" t="n">
        <v>43430.9363467448</v>
      </c>
      <c r="R22" s="96" t="n">
        <v>50230.5814857057</v>
      </c>
      <c r="S22" s="96" t="n">
        <v>68924.0140885875</v>
      </c>
      <c r="T22" s="96" t="n">
        <v>112958.004548108</v>
      </c>
      <c r="U22" s="96" t="n">
        <v>25825.6298491702</v>
      </c>
      <c r="V22" s="96" t="n">
        <v>59288.2673556951</v>
      </c>
      <c r="W22" s="96" t="n">
        <v>49322.329031113</v>
      </c>
      <c r="X22" s="97" t="n">
        <f aca="false">SUM(C22:W22)</f>
        <v>1773918.54269348</v>
      </c>
      <c r="Y22" s="92"/>
      <c r="Z22" s="93"/>
      <c r="AA22" s="92"/>
      <c r="AB22" s="80"/>
      <c r="AC22" s="92"/>
      <c r="AF22" s="83"/>
      <c r="AG22" s="83"/>
      <c r="AH22" s="80"/>
      <c r="AI22" s="92"/>
      <c r="AJ22" s="83"/>
      <c r="AK22" s="83"/>
      <c r="AM22" s="83"/>
    </row>
    <row r="23" customFormat="false" ht="13.8" hidden="false" customHeight="true" outlineLevel="0" collapsed="false">
      <c r="A23" s="94" t="n">
        <v>7.3</v>
      </c>
      <c r="B23" s="95" t="s">
        <v>44</v>
      </c>
      <c r="C23" s="96" t="n">
        <v>9668.59823669974</v>
      </c>
      <c r="D23" s="96" t="n">
        <v>3573.63835479639</v>
      </c>
      <c r="E23" s="96" t="n">
        <v>38850.5455451638</v>
      </c>
      <c r="F23" s="96" t="n">
        <v>1587.1729010448</v>
      </c>
      <c r="G23" s="96" t="n">
        <v>31082.6358442832</v>
      </c>
      <c r="H23" s="96" t="n">
        <v>5551.30617593952</v>
      </c>
      <c r="I23" s="96" t="n">
        <v>6578.22983678181</v>
      </c>
      <c r="J23" s="96" t="n">
        <v>3359.4959792586</v>
      </c>
      <c r="K23" s="96" t="n">
        <v>1543.18473800249</v>
      </c>
      <c r="L23" s="96" t="n">
        <v>5819.23407810632</v>
      </c>
      <c r="M23" s="96" t="n">
        <v>2004.06071896851</v>
      </c>
      <c r="N23" s="96" t="n">
        <v>2735.66384884039</v>
      </c>
      <c r="O23" s="96" t="n">
        <v>2813.64286514266</v>
      </c>
      <c r="P23" s="96" t="n">
        <v>1492.79829669948</v>
      </c>
      <c r="Q23" s="96" t="n">
        <v>4083.1012613046</v>
      </c>
      <c r="R23" s="96" t="n">
        <v>4047.71078467511</v>
      </c>
      <c r="S23" s="96" t="n">
        <v>5793.24107267223</v>
      </c>
      <c r="T23" s="96" t="n">
        <v>9658.80087311304</v>
      </c>
      <c r="U23" s="96" t="n">
        <v>1609.16698256596</v>
      </c>
      <c r="V23" s="96" t="n">
        <v>4571.1699248786</v>
      </c>
      <c r="W23" s="96" t="n">
        <v>3859.76136076706</v>
      </c>
      <c r="X23" s="97" t="n">
        <f aca="false">SUM(C23:W23)</f>
        <v>150283.159679704</v>
      </c>
      <c r="Y23" s="92"/>
      <c r="Z23" s="93"/>
      <c r="AA23" s="92"/>
      <c r="AB23" s="80"/>
      <c r="AC23" s="92"/>
      <c r="AF23" s="83"/>
      <c r="AG23" s="83"/>
      <c r="AH23" s="80"/>
      <c r="AI23" s="92"/>
      <c r="AJ23" s="83"/>
      <c r="AK23" s="83"/>
      <c r="AM23" s="83"/>
    </row>
    <row r="24" customFormat="false" ht="13.8" hidden="false" customHeight="true" outlineLevel="0" collapsed="false">
      <c r="A24" s="94" t="n">
        <v>7.4</v>
      </c>
      <c r="B24" s="95" t="s">
        <v>45</v>
      </c>
      <c r="C24" s="96" t="n">
        <v>726.116161720274</v>
      </c>
      <c r="D24" s="96" t="n">
        <v>520.789456859029</v>
      </c>
      <c r="E24" s="96" t="n">
        <v>205.104931038462</v>
      </c>
      <c r="F24" s="96" t="n">
        <v>1228.96696179354</v>
      </c>
      <c r="G24" s="96" t="n">
        <v>401.357492690712</v>
      </c>
      <c r="H24" s="96" t="n">
        <v>1504.0756495448</v>
      </c>
      <c r="I24" s="96" t="n">
        <v>215.197194619763</v>
      </c>
      <c r="J24" s="96" t="n">
        <v>1571.42492414625</v>
      </c>
      <c r="K24" s="96" t="n">
        <v>2082.33671898776</v>
      </c>
      <c r="L24" s="96" t="n">
        <v>1983.03009582822</v>
      </c>
      <c r="M24" s="96" t="n">
        <v>1229.44148560851</v>
      </c>
      <c r="N24" s="96" t="n">
        <v>223.514174585137</v>
      </c>
      <c r="O24" s="96" t="n">
        <v>278.853792848014</v>
      </c>
      <c r="P24" s="96" t="n">
        <v>719.786987910303</v>
      </c>
      <c r="Q24" s="96" t="n">
        <v>0</v>
      </c>
      <c r="R24" s="96" t="n">
        <v>591.922820764343</v>
      </c>
      <c r="S24" s="96" t="n">
        <v>261.123334213312</v>
      </c>
      <c r="T24" s="96" t="n">
        <v>326.129254824141</v>
      </c>
      <c r="U24" s="96" t="n">
        <v>1079.57976616471</v>
      </c>
      <c r="V24" s="96" t="n">
        <v>874.166920170436</v>
      </c>
      <c r="W24" s="96" t="n">
        <v>805.0818756823</v>
      </c>
      <c r="X24" s="97" t="n">
        <f aca="false">SUM(C24:W24)</f>
        <v>16828</v>
      </c>
      <c r="Y24" s="92"/>
      <c r="Z24" s="93"/>
      <c r="AA24" s="92"/>
      <c r="AB24" s="80"/>
      <c r="AC24" s="92"/>
      <c r="AF24" s="83"/>
      <c r="AG24" s="83"/>
      <c r="AH24" s="80"/>
      <c r="AI24" s="92"/>
      <c r="AJ24" s="83"/>
      <c r="AK24" s="83"/>
      <c r="AM24" s="83"/>
    </row>
    <row r="25" customFormat="false" ht="13.8" hidden="false" customHeight="true" outlineLevel="0" collapsed="false">
      <c r="A25" s="102" t="n">
        <v>7.5</v>
      </c>
      <c r="B25" s="95" t="s">
        <v>46</v>
      </c>
      <c r="C25" s="96" t="n">
        <v>30562.3895465027</v>
      </c>
      <c r="D25" s="96" t="n">
        <v>8977.16587240584</v>
      </c>
      <c r="E25" s="96" t="n">
        <v>10163.6384319754</v>
      </c>
      <c r="F25" s="96" t="n">
        <v>24415.6039969255</v>
      </c>
      <c r="G25" s="96" t="n">
        <v>344034.157724827</v>
      </c>
      <c r="H25" s="96" t="n">
        <v>27074.4461183705</v>
      </c>
      <c r="I25" s="96" t="n">
        <v>6361.20830130669</v>
      </c>
      <c r="J25" s="96" t="n">
        <v>6890.11775557264</v>
      </c>
      <c r="K25" s="96" t="n">
        <v>7118.83535741737</v>
      </c>
      <c r="L25" s="96" t="n">
        <v>22199.9022290546</v>
      </c>
      <c r="M25" s="96" t="n">
        <v>10906.9706379708</v>
      </c>
      <c r="N25" s="96" t="n">
        <v>10906.9706379708</v>
      </c>
      <c r="O25" s="96" t="n">
        <v>4674.41598770177</v>
      </c>
      <c r="P25" s="96" t="n">
        <v>4717.30053804766</v>
      </c>
      <c r="Q25" s="96" t="n">
        <v>10621.0736356649</v>
      </c>
      <c r="R25" s="96" t="n">
        <v>23943.8739431207</v>
      </c>
      <c r="S25" s="96" t="n">
        <v>19855.5468101461</v>
      </c>
      <c r="T25" s="96" t="n">
        <v>22528.6837817064</v>
      </c>
      <c r="U25" s="96" t="n">
        <v>12808.1857033052</v>
      </c>
      <c r="V25" s="96" t="n">
        <v>28718.3538816295</v>
      </c>
      <c r="W25" s="96" t="n">
        <v>13437.1591083782</v>
      </c>
      <c r="X25" s="97" t="n">
        <f aca="false">SUM(C25:W25)</f>
        <v>650916</v>
      </c>
      <c r="Y25" s="92"/>
      <c r="Z25" s="93"/>
      <c r="AA25" s="92"/>
      <c r="AB25" s="80"/>
      <c r="AC25" s="92"/>
      <c r="AF25" s="83"/>
      <c r="AG25" s="83"/>
      <c r="AH25" s="80"/>
      <c r="AI25" s="92"/>
      <c r="AJ25" s="83"/>
      <c r="AK25" s="83"/>
      <c r="AM25" s="83"/>
    </row>
    <row r="26" customFormat="false" ht="13.8" hidden="false" customHeight="true" outlineLevel="0" collapsed="false">
      <c r="A26" s="89" t="n">
        <v>8</v>
      </c>
      <c r="B26" s="95" t="s">
        <v>47</v>
      </c>
      <c r="C26" s="96" t="n">
        <v>87983.6770475079</v>
      </c>
      <c r="D26" s="96" t="n">
        <v>40772.5876025901</v>
      </c>
      <c r="E26" s="96" t="n">
        <v>228074.459379393</v>
      </c>
      <c r="F26" s="96" t="n">
        <v>21980.425540866</v>
      </c>
      <c r="G26" s="96" t="n">
        <v>763317.102374517</v>
      </c>
      <c r="H26" s="96" t="n">
        <v>67752.3204563223</v>
      </c>
      <c r="I26" s="96" t="n">
        <v>38362.4532231092</v>
      </c>
      <c r="J26" s="96" t="n">
        <v>27771.6341498473</v>
      </c>
      <c r="K26" s="96" t="n">
        <v>23054.6568642918</v>
      </c>
      <c r="L26" s="96" t="n">
        <v>72510.6143312403</v>
      </c>
      <c r="M26" s="96" t="n">
        <v>47169.7728555552</v>
      </c>
      <c r="N26" s="96" t="n">
        <v>25451.0190473185</v>
      </c>
      <c r="O26" s="96" t="n">
        <v>10294.7168494971</v>
      </c>
      <c r="P26" s="96" t="n">
        <v>20520.5727167233</v>
      </c>
      <c r="Q26" s="96" t="n">
        <v>135215.424787107</v>
      </c>
      <c r="R26" s="96" t="n">
        <v>58690.215189474</v>
      </c>
      <c r="S26" s="96" t="n">
        <v>44683.8913955763</v>
      </c>
      <c r="T26" s="96" t="n">
        <v>83679.8656555776</v>
      </c>
      <c r="U26" s="96" t="n">
        <v>31806.8877109211</v>
      </c>
      <c r="V26" s="96" t="n">
        <v>77530.5799387878</v>
      </c>
      <c r="W26" s="96" t="n">
        <v>57547.1228837774</v>
      </c>
      <c r="X26" s="97" t="n">
        <f aca="false">SUM(C26:W26)</f>
        <v>1964170</v>
      </c>
      <c r="Y26" s="92"/>
      <c r="Z26" s="93"/>
      <c r="AF26" s="83"/>
      <c r="AG26" s="83"/>
      <c r="AJ26" s="83"/>
      <c r="AK26" s="83"/>
      <c r="AM26" s="83"/>
    </row>
    <row r="27" customFormat="false" ht="13.8" hidden="false" customHeight="true" outlineLevel="0" collapsed="false">
      <c r="A27" s="89" t="n">
        <v>9</v>
      </c>
      <c r="B27" s="95" t="s">
        <v>62</v>
      </c>
      <c r="C27" s="96" t="n">
        <v>400082.889174077</v>
      </c>
      <c r="D27" s="96" t="n">
        <v>414341.906682071</v>
      </c>
      <c r="E27" s="96" t="n">
        <v>526473.817846988</v>
      </c>
      <c r="F27" s="96" t="n">
        <v>310460.489761803</v>
      </c>
      <c r="G27" s="96" t="n">
        <v>2177990.00097258</v>
      </c>
      <c r="H27" s="96" t="n">
        <v>600669.091521001</v>
      </c>
      <c r="I27" s="96" t="n">
        <v>283619.020432694</v>
      </c>
      <c r="J27" s="96" t="n">
        <v>291955.321139933</v>
      </c>
      <c r="K27" s="96" t="n">
        <v>289101.539237243</v>
      </c>
      <c r="L27" s="96" t="n">
        <v>420889.236840859</v>
      </c>
      <c r="M27" s="96" t="n">
        <v>418791.425943367</v>
      </c>
      <c r="N27" s="96" t="n">
        <v>212332.083277967</v>
      </c>
      <c r="O27" s="96" t="n">
        <v>162224.159826082</v>
      </c>
      <c r="P27" s="96" t="n">
        <v>174286.999426567</v>
      </c>
      <c r="Q27" s="96" t="n">
        <v>222330.478099154</v>
      </c>
      <c r="R27" s="96" t="n">
        <v>362293.861224482</v>
      </c>
      <c r="S27" s="96" t="n">
        <v>250862.512715849</v>
      </c>
      <c r="T27" s="96" t="n">
        <v>352178.968678483</v>
      </c>
      <c r="U27" s="96" t="n">
        <v>389775.795680546</v>
      </c>
      <c r="V27" s="96" t="n">
        <v>372976.672016859</v>
      </c>
      <c r="W27" s="98" t="n">
        <v>331617.372950138</v>
      </c>
      <c r="X27" s="97" t="n">
        <f aca="false">SUM(C27:W27)</f>
        <v>8965253.64344874</v>
      </c>
      <c r="Y27" s="92"/>
      <c r="Z27" s="93"/>
      <c r="AF27" s="83"/>
      <c r="AG27" s="83"/>
      <c r="AJ27" s="83"/>
      <c r="AK27" s="83"/>
      <c r="AM27" s="83"/>
    </row>
    <row r="28" customFormat="false" ht="13.8" hidden="false" customHeight="true" outlineLevel="0" collapsed="false">
      <c r="A28" s="89"/>
      <c r="B28" s="95" t="s">
        <v>63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7"/>
      <c r="Y28" s="92"/>
      <c r="Z28" s="93"/>
      <c r="AF28" s="83"/>
      <c r="AG28" s="83"/>
      <c r="AJ28" s="83"/>
      <c r="AK28" s="83"/>
      <c r="AM28" s="83"/>
    </row>
    <row r="29" customFormat="false" ht="13.8" hidden="false" customHeight="true" outlineLevel="0" collapsed="false">
      <c r="A29" s="89" t="n">
        <v>10</v>
      </c>
      <c r="B29" s="95" t="s">
        <v>50</v>
      </c>
      <c r="C29" s="96" t="n">
        <v>83181.2972951523</v>
      </c>
      <c r="D29" s="96" t="n">
        <v>66935.3585276612</v>
      </c>
      <c r="E29" s="96" t="n">
        <v>56078.2060080632</v>
      </c>
      <c r="F29" s="96" t="n">
        <v>41012.5461364281</v>
      </c>
      <c r="G29" s="96" t="n">
        <v>103511.169887101</v>
      </c>
      <c r="H29" s="96" t="n">
        <v>93827.6381916513</v>
      </c>
      <c r="I29" s="96" t="n">
        <v>52592.0507617951</v>
      </c>
      <c r="J29" s="96" t="n">
        <v>51059.4454408152</v>
      </c>
      <c r="K29" s="96" t="n">
        <v>42000.596294495</v>
      </c>
      <c r="L29" s="96" t="n">
        <v>91990.793153808</v>
      </c>
      <c r="M29" s="96" t="n">
        <v>45805.0890228701</v>
      </c>
      <c r="N29" s="96" t="n">
        <v>37882.3576949902</v>
      </c>
      <c r="O29" s="96" t="n">
        <v>26091.2601996207</v>
      </c>
      <c r="P29" s="96" t="n">
        <v>41619.3739124055</v>
      </c>
      <c r="Q29" s="96" t="n">
        <v>110543.555079667</v>
      </c>
      <c r="R29" s="96" t="n">
        <v>45471.730734144</v>
      </c>
      <c r="S29" s="96" t="n">
        <v>39320.646989486</v>
      </c>
      <c r="T29" s="96" t="n">
        <v>74268.1886924327</v>
      </c>
      <c r="U29" s="96" t="n">
        <v>56604.9213045099</v>
      </c>
      <c r="V29" s="96" t="n">
        <v>68031.2322419245</v>
      </c>
      <c r="W29" s="98" t="n">
        <v>39602.1542430978</v>
      </c>
      <c r="X29" s="97" t="n">
        <f aca="false">SUM(C29:W29)</f>
        <v>1267429.61181212</v>
      </c>
      <c r="Y29" s="92"/>
      <c r="Z29" s="93"/>
      <c r="AA29" s="92"/>
      <c r="AB29" s="92"/>
      <c r="AC29" s="92"/>
      <c r="AF29" s="83"/>
      <c r="AG29" s="83"/>
      <c r="AJ29" s="83"/>
      <c r="AK29" s="83"/>
      <c r="AM29" s="83"/>
    </row>
    <row r="30" customFormat="false" ht="13.8" hidden="false" customHeight="true" outlineLevel="0" collapsed="false">
      <c r="A30" s="89" t="n">
        <v>11</v>
      </c>
      <c r="B30" s="95" t="s">
        <v>51</v>
      </c>
      <c r="C30" s="96" t="n">
        <v>111443.906993244</v>
      </c>
      <c r="D30" s="96" t="n">
        <v>165667.091838941</v>
      </c>
      <c r="E30" s="96" t="n">
        <v>107457.392966066</v>
      </c>
      <c r="F30" s="96" t="n">
        <v>96788.3797175183</v>
      </c>
      <c r="G30" s="96" t="n">
        <v>195497.132798843</v>
      </c>
      <c r="H30" s="96" t="n">
        <v>183953.390965896</v>
      </c>
      <c r="I30" s="96" t="n">
        <v>118107.116366501</v>
      </c>
      <c r="J30" s="96" t="n">
        <v>126960.688002688</v>
      </c>
      <c r="K30" s="96" t="n">
        <v>102733.647117658</v>
      </c>
      <c r="L30" s="96" t="n">
        <v>148180.661721853</v>
      </c>
      <c r="M30" s="96" t="n">
        <v>128885.013815988</v>
      </c>
      <c r="N30" s="96" t="n">
        <v>119583.224515126</v>
      </c>
      <c r="O30" s="96" t="n">
        <v>87187.3661948798</v>
      </c>
      <c r="P30" s="96" t="n">
        <v>84267.002460221</v>
      </c>
      <c r="Q30" s="96" t="n">
        <v>94513.7657291948</v>
      </c>
      <c r="R30" s="96" t="n">
        <v>108933.908149641</v>
      </c>
      <c r="S30" s="96" t="n">
        <v>107921.538760161</v>
      </c>
      <c r="T30" s="96" t="n">
        <v>113668.229773957</v>
      </c>
      <c r="U30" s="96" t="n">
        <v>145318.40901722</v>
      </c>
      <c r="V30" s="96" t="n">
        <v>174882.042270205</v>
      </c>
      <c r="W30" s="98" t="n">
        <v>122252.6</v>
      </c>
      <c r="X30" s="97" t="n">
        <f aca="false">SUM(C30:W30)</f>
        <v>2644202.5091758</v>
      </c>
      <c r="Y30" s="92"/>
      <c r="Z30" s="93"/>
      <c r="AF30" s="83"/>
      <c r="AG30" s="83"/>
      <c r="AJ30" s="83"/>
      <c r="AK30" s="83"/>
      <c r="AM30" s="83"/>
    </row>
    <row r="31" customFormat="false" ht="13.8" hidden="false" customHeight="true" outlineLevel="0" collapsed="false">
      <c r="A31" s="99"/>
      <c r="B31" s="90" t="s">
        <v>52</v>
      </c>
      <c r="C31" s="100" t="n">
        <f aca="false">C16+C19+C26+C27+C29+C30</f>
        <v>1384986.94439116</v>
      </c>
      <c r="D31" s="100" t="n">
        <f aca="false">D16+D19+D26+D27+D29+D30</f>
        <v>833270.01424451</v>
      </c>
      <c r="E31" s="100" t="n">
        <f aca="false">E16+E19+E26+E27+E29+E30</f>
        <v>2447524.59874993</v>
      </c>
      <c r="F31" s="100" t="n">
        <f aca="false">F16+F19+F26+F27+F29+F30</f>
        <v>577749.680642197</v>
      </c>
      <c r="G31" s="100" t="n">
        <f aca="false">G16+G19+G26+G27+G29+G30</f>
        <v>5469825.40822367</v>
      </c>
      <c r="H31" s="100" t="n">
        <f aca="false">H16+H19+H26+H27+H29+H30</f>
        <v>1190854.68482909</v>
      </c>
      <c r="I31" s="100" t="n">
        <f aca="false">I16+I19+I26+I27+I29+I30</f>
        <v>726215.264799454</v>
      </c>
      <c r="J31" s="100" t="n">
        <f aca="false">J16+J19+J26+J27+J29+J30</f>
        <v>633500.92554578</v>
      </c>
      <c r="K31" s="100" t="n">
        <f aca="false">K16+K19+K26+K27+K29+K30</f>
        <v>543442.75971912</v>
      </c>
      <c r="L31" s="100" t="n">
        <f aca="false">L16+L19+L26+L27+L29+L30</f>
        <v>1114561.48018997</v>
      </c>
      <c r="M31" s="100" t="n">
        <f aca="false">M16+M19+M26+M27+M29+M30</f>
        <v>754060.985344259</v>
      </c>
      <c r="N31" s="100" t="n">
        <f aca="false">N16+N19+N26+N27+N29+N30</f>
        <v>473683.421829249</v>
      </c>
      <c r="O31" s="100" t="n">
        <f aca="false">O16+O19+O26+O27+O29+O30</f>
        <v>362241.50617007</v>
      </c>
      <c r="P31" s="100" t="n">
        <f aca="false">P16+P19+P26+P27+P29+P30</f>
        <v>459122.123553534</v>
      </c>
      <c r="Q31" s="100" t="n">
        <f aca="false">Q16+Q19+Q26+Q27+Q29+Q30</f>
        <v>797096.914452071</v>
      </c>
      <c r="R31" s="100" t="n">
        <f aca="false">R16+R19+R26+R27+R29+R30</f>
        <v>1693728.81753703</v>
      </c>
      <c r="S31" s="100" t="n">
        <f aca="false">S16+S19+S26+S27+S29+S30</f>
        <v>758291.24570651</v>
      </c>
      <c r="T31" s="100" t="n">
        <f aca="false">T16+T19+T26+T27+T29+T30</f>
        <v>907882.357629159</v>
      </c>
      <c r="U31" s="100" t="n">
        <f aca="false">U16+U19+U26+U27+U29+U30</f>
        <v>734765.502989874</v>
      </c>
      <c r="V31" s="100" t="n">
        <f aca="false">V16+V19+V26+V27+V29+V30</f>
        <v>1148997.34228074</v>
      </c>
      <c r="W31" s="100" t="n">
        <f aca="false">W16+W19+W26+W27+W29+W30</f>
        <v>911069.251116402</v>
      </c>
      <c r="X31" s="91" t="n">
        <f aca="false">SUM(C31:W31)</f>
        <v>23922871.2299438</v>
      </c>
      <c r="Y31" s="92"/>
      <c r="Z31" s="93"/>
      <c r="AA31" s="80"/>
      <c r="AB31" s="80"/>
      <c r="AC31" s="80"/>
      <c r="AD31" s="80"/>
      <c r="AF31" s="83"/>
      <c r="AG31" s="83"/>
      <c r="AH31" s="80"/>
      <c r="AI31" s="80"/>
      <c r="AJ31" s="83"/>
      <c r="AK31" s="83"/>
      <c r="AL31" s="80"/>
      <c r="AM31" s="83"/>
      <c r="AN31" s="80"/>
      <c r="AO31" s="80"/>
      <c r="AP31" s="80"/>
      <c r="AQ31" s="80"/>
    </row>
    <row r="32" customFormat="false" ht="13.8" hidden="false" customHeight="true" outlineLevel="0" collapsed="false">
      <c r="A32" s="99" t="n">
        <v>12</v>
      </c>
      <c r="B32" s="90" t="s">
        <v>53</v>
      </c>
      <c r="C32" s="100" t="n">
        <f aca="false">C11+C15+C31</f>
        <v>2204682.35972127</v>
      </c>
      <c r="D32" s="100" t="n">
        <f aca="false">D11+D15+D31</f>
        <v>1993034.62637245</v>
      </c>
      <c r="E32" s="100" t="n">
        <f aca="false">E11+E15+E31</f>
        <v>5583310.29364204</v>
      </c>
      <c r="F32" s="100" t="n">
        <f aca="false">F11+F15+F31</f>
        <v>1416032.53864449</v>
      </c>
      <c r="G32" s="100" t="n">
        <f aca="false">G11+G15+G31</f>
        <v>9310084.0004054</v>
      </c>
      <c r="H32" s="100" t="n">
        <f aca="false">H11+H15+H31</f>
        <v>2319172.10947973</v>
      </c>
      <c r="I32" s="100" t="n">
        <f aca="false">I11+I15+I31</f>
        <v>1592481.12040492</v>
      </c>
      <c r="J32" s="100" t="n">
        <f aca="false">J11+J15+J31</f>
        <v>1802764.37206527</v>
      </c>
      <c r="K32" s="100" t="n">
        <f aca="false">K11+K15+K31</f>
        <v>1630989.52523613</v>
      </c>
      <c r="L32" s="100" t="n">
        <f aca="false">L11+L15+L31</f>
        <v>2456653.58438728</v>
      </c>
      <c r="M32" s="100" t="n">
        <f aca="false">M11+M15+M31</f>
        <v>1686483.24666438</v>
      </c>
      <c r="N32" s="100" t="n">
        <f aca="false">N11+N15+N31</f>
        <v>1189868.59076629</v>
      </c>
      <c r="O32" s="100" t="n">
        <f aca="false">O11+O15+O31</f>
        <v>799584.235820406</v>
      </c>
      <c r="P32" s="100" t="n">
        <f aca="false">P11+P15+P31</f>
        <v>956184.598018372</v>
      </c>
      <c r="Q32" s="100" t="n">
        <f aca="false">Q11+Q15+Q31</f>
        <v>1272030.49027476</v>
      </c>
      <c r="R32" s="100" t="n">
        <f aca="false">R11+R15+R31</f>
        <v>3050039.54106814</v>
      </c>
      <c r="S32" s="100" t="n">
        <f aca="false">S11+S15+S31</f>
        <v>1649079.22386471</v>
      </c>
      <c r="T32" s="100" t="n">
        <f aca="false">T11+T15+T31</f>
        <v>1643241.6303799</v>
      </c>
      <c r="U32" s="100" t="n">
        <f aca="false">U11+U15+U31</f>
        <v>1901305.04130125</v>
      </c>
      <c r="V32" s="100" t="n">
        <f aca="false">V11+V15+V31</f>
        <v>2577969.52894174</v>
      </c>
      <c r="W32" s="100" t="n">
        <f aca="false">W11+W15+W31</f>
        <v>1989984.76937799</v>
      </c>
      <c r="X32" s="91" t="n">
        <f aca="false">SUM(C32:W32)</f>
        <v>49024975.4268369</v>
      </c>
      <c r="Y32" s="92"/>
      <c r="Z32" s="93"/>
      <c r="AA32" s="80"/>
      <c r="AB32" s="80"/>
      <c r="AC32" s="80"/>
      <c r="AD32" s="80"/>
      <c r="AF32" s="83"/>
      <c r="AG32" s="83"/>
      <c r="AH32" s="80"/>
      <c r="AI32" s="80"/>
      <c r="AJ32" s="83"/>
      <c r="AK32" s="83"/>
      <c r="AL32" s="80"/>
      <c r="AM32" s="83"/>
      <c r="AN32" s="80"/>
      <c r="AO32" s="80"/>
      <c r="AP32" s="80"/>
      <c r="AQ32" s="80"/>
    </row>
    <row r="33" customFormat="false" ht="15" hidden="false" customHeight="true" outlineLevel="0" collapsed="false">
      <c r="A33" s="89" t="n">
        <v>13</v>
      </c>
      <c r="B33" s="95" t="s">
        <v>54</v>
      </c>
      <c r="C33" s="96" t="n">
        <f aca="false">C32/$X$32*$X$33</f>
        <v>280084.516367318</v>
      </c>
      <c r="D33" s="96" t="n">
        <f aca="false">D32/$X$32*$X$33</f>
        <v>253196.628062747</v>
      </c>
      <c r="E33" s="96" t="n">
        <f aca="false">E32/$X$32*$X$33</f>
        <v>709307.967394041</v>
      </c>
      <c r="F33" s="96" t="n">
        <f aca="false">F32/$X$32*$X$33</f>
        <v>179893.845931061</v>
      </c>
      <c r="G33" s="96" t="n">
        <f aca="false">G32/$X$32*$X$33</f>
        <v>1182760.12101912</v>
      </c>
      <c r="H33" s="96" t="n">
        <f aca="false">H32/$X$32*$X$33</f>
        <v>294629.380868418</v>
      </c>
      <c r="I33" s="96" t="n">
        <f aca="false">I32/$X$32*$X$33</f>
        <v>202310.007365</v>
      </c>
      <c r="J33" s="96" t="n">
        <f aca="false">J32/$X$32*$X$33</f>
        <v>229024.55088268</v>
      </c>
      <c r="K33" s="96" t="n">
        <f aca="false">K32/$X$32*$X$33</f>
        <v>207202.144273371</v>
      </c>
      <c r="L33" s="96" t="n">
        <f aca="false">L32/$X$32*$X$33</f>
        <v>312095.131541824</v>
      </c>
      <c r="M33" s="96" t="n">
        <f aca="false">M32/$X$32*$X$33</f>
        <v>214252.108663533</v>
      </c>
      <c r="N33" s="96" t="n">
        <f aca="false">N32/$X$32*$X$33</f>
        <v>151161.806740981</v>
      </c>
      <c r="O33" s="96" t="n">
        <f aca="false">O32/$X$32*$X$33</f>
        <v>101579.786764839</v>
      </c>
      <c r="P33" s="96" t="n">
        <f aca="false">P32/$X$32*$X$33</f>
        <v>121474.415356465</v>
      </c>
      <c r="Q33" s="96" t="n">
        <f aca="false">Q32/$X$32*$X$33</f>
        <v>161599.716667633</v>
      </c>
      <c r="R33" s="96" t="n">
        <f aca="false">R32/$X$32*$X$33</f>
        <v>387479.332791172</v>
      </c>
      <c r="S33" s="96" t="n">
        <f aca="false">S32/$X$32*$X$33</f>
        <v>209500.273284688</v>
      </c>
      <c r="T33" s="96" t="n">
        <f aca="false">T32/$X$32*$X$33</f>
        <v>208758.660988145</v>
      </c>
      <c r="U33" s="96" t="n">
        <f aca="false">U32/$X$32*$X$33</f>
        <v>241543.23211754</v>
      </c>
      <c r="V33" s="96" t="n">
        <f aca="false">V32/$X$32*$X$33</f>
        <v>327507.200998612</v>
      </c>
      <c r="W33" s="96" t="n">
        <f aca="false">W32/$X$32*$X$33</f>
        <v>252809.171920814</v>
      </c>
      <c r="X33" s="96" t="n">
        <v>6228170</v>
      </c>
      <c r="Y33" s="92"/>
      <c r="Z33" s="93"/>
      <c r="AA33" s="78"/>
      <c r="AF33" s="83"/>
      <c r="AG33" s="83"/>
      <c r="AJ33" s="83"/>
      <c r="AK33" s="83"/>
      <c r="AM33" s="83"/>
    </row>
    <row r="34" customFormat="false" ht="15" hidden="false" customHeight="true" outlineLevel="0" collapsed="false">
      <c r="A34" s="89" t="n">
        <v>14</v>
      </c>
      <c r="B34" s="95" t="s">
        <v>55</v>
      </c>
      <c r="C34" s="96" t="n">
        <f aca="false">C32/$X$32*$X$34</f>
        <v>32418.9878018077</v>
      </c>
      <c r="D34" s="96" t="n">
        <f aca="false">D32/$X$32*$X$34</f>
        <v>29306.7910468144</v>
      </c>
      <c r="E34" s="96" t="n">
        <f aca="false">E32/$X$32*$X$34</f>
        <v>82100.3839873659</v>
      </c>
      <c r="F34" s="96" t="n">
        <f aca="false">F32/$X$32*$X$34</f>
        <v>20822.2020713597</v>
      </c>
      <c r="G34" s="96" t="n">
        <f aca="false">G32/$X$32*$X$34</f>
        <v>136901.126963753</v>
      </c>
      <c r="H34" s="96" t="n">
        <f aca="false">H32/$X$32*$X$34</f>
        <v>34102.5145849224</v>
      </c>
      <c r="I34" s="96" t="n">
        <f aca="false">I32/$X$32*$X$34</f>
        <v>23416.8091332408</v>
      </c>
      <c r="J34" s="96" t="n">
        <f aca="false">J32/$X$32*$X$34</f>
        <v>26508.9417211585</v>
      </c>
      <c r="K34" s="96" t="n">
        <f aca="false">K32/$X$32*$X$34</f>
        <v>23983.0600949658</v>
      </c>
      <c r="L34" s="96" t="n">
        <f aca="false">L32/$X$32*$X$34</f>
        <v>36124.1256520904</v>
      </c>
      <c r="M34" s="96" t="n">
        <f aca="false">M32/$X$32*$X$34</f>
        <v>24799.0734631168</v>
      </c>
      <c r="N34" s="96" t="n">
        <f aca="false">N32/$X$32*$X$34</f>
        <v>17496.5500856473</v>
      </c>
      <c r="O34" s="96" t="n">
        <f aca="false">O32/$X$32*$X$34</f>
        <v>11757.5720027336</v>
      </c>
      <c r="P34" s="96" t="n">
        <f aca="false">P32/$X$32*$X$34</f>
        <v>14060.3187950182</v>
      </c>
      <c r="Q34" s="96" t="n">
        <f aca="false">Q32/$X$32*$X$34</f>
        <v>18704.708533595</v>
      </c>
      <c r="R34" s="96" t="n">
        <f aca="false">R32/$X$32*$X$34</f>
        <v>44849.6329826942</v>
      </c>
      <c r="S34" s="96" t="n">
        <f aca="false">S32/$X$32*$X$34</f>
        <v>24249.0620052148</v>
      </c>
      <c r="T34" s="96" t="n">
        <f aca="false">T32/$X$32*$X$34</f>
        <v>24163.2224868183</v>
      </c>
      <c r="U34" s="96" t="n">
        <f aca="false">U32/$X$32*$X$34</f>
        <v>27957.9435421496</v>
      </c>
      <c r="V34" s="96" t="n">
        <f aca="false">V32/$X$32*$X$34</f>
        <v>37908.0289474263</v>
      </c>
      <c r="W34" s="96" t="n">
        <f aca="false">W32/$X$32*$X$34</f>
        <v>29261.9440981077</v>
      </c>
      <c r="X34" s="96" t="n">
        <v>720893</v>
      </c>
      <c r="Y34" s="92"/>
      <c r="Z34" s="93"/>
      <c r="AA34" s="78"/>
      <c r="AF34" s="83"/>
      <c r="AG34" s="83"/>
      <c r="AJ34" s="83"/>
      <c r="AK34" s="83"/>
      <c r="AM34" s="83"/>
    </row>
    <row r="35" customFormat="false" ht="15" hidden="false" customHeight="true" outlineLevel="0" collapsed="false">
      <c r="A35" s="99" t="n">
        <v>15</v>
      </c>
      <c r="B35" s="90" t="s">
        <v>56</v>
      </c>
      <c r="C35" s="100" t="n">
        <f aca="false">C32+C33-C34</f>
        <v>2452347.88828678</v>
      </c>
      <c r="D35" s="100" t="n">
        <f aca="false">D32+D33-D34</f>
        <v>2216924.46338839</v>
      </c>
      <c r="E35" s="100" t="n">
        <f aca="false">E32+E33-E34</f>
        <v>6210517.87704871</v>
      </c>
      <c r="F35" s="100" t="n">
        <f aca="false">F32+F33-F34</f>
        <v>1575104.18250419</v>
      </c>
      <c r="G35" s="100" t="n">
        <f aca="false">G32+G33-G34</f>
        <v>10355942.9944608</v>
      </c>
      <c r="H35" s="100" t="n">
        <f aca="false">H32+H33-H34</f>
        <v>2579698.97576322</v>
      </c>
      <c r="I35" s="100" t="n">
        <f aca="false">I32+I33-I34</f>
        <v>1771374.31863668</v>
      </c>
      <c r="J35" s="100" t="n">
        <f aca="false">J32+J33-J34</f>
        <v>2005279.98122679</v>
      </c>
      <c r="K35" s="100" t="n">
        <f aca="false">K32+K33-K34</f>
        <v>1814208.60941453</v>
      </c>
      <c r="L35" s="100" t="n">
        <f aca="false">L32+L33-L34</f>
        <v>2732624.59027702</v>
      </c>
      <c r="M35" s="100" t="n">
        <f aca="false">M32+M33-M34</f>
        <v>1875936.2818648</v>
      </c>
      <c r="N35" s="100" t="n">
        <f aca="false">N32+N33-N34</f>
        <v>1323533.84742162</v>
      </c>
      <c r="O35" s="100" t="n">
        <f aca="false">O32+O33-O34</f>
        <v>889406.450582511</v>
      </c>
      <c r="P35" s="100" t="n">
        <f aca="false">P32+P33-P34</f>
        <v>1063598.69457982</v>
      </c>
      <c r="Q35" s="100" t="n">
        <f aca="false">Q32+Q33-Q34</f>
        <v>1414925.49840879</v>
      </c>
      <c r="R35" s="100" t="n">
        <f aca="false">R32+R33-R34</f>
        <v>3392669.24087662</v>
      </c>
      <c r="S35" s="100" t="n">
        <f aca="false">S32+S33-S34</f>
        <v>1834330.43514418</v>
      </c>
      <c r="T35" s="100" t="n">
        <f aca="false">T32+T33-T34</f>
        <v>1827837.06888123</v>
      </c>
      <c r="U35" s="100" t="n">
        <f aca="false">U32+U33-U34</f>
        <v>2114890.32987664</v>
      </c>
      <c r="V35" s="100" t="n">
        <f aca="false">V32+V33-V34</f>
        <v>2867568.70099293</v>
      </c>
      <c r="W35" s="100" t="n">
        <f aca="false">W32+W33-W34</f>
        <v>2213531.99720069</v>
      </c>
      <c r="X35" s="100" t="n">
        <f aca="false">SUM(C35:W35)</f>
        <v>54532252.4268369</v>
      </c>
      <c r="Y35" s="92"/>
      <c r="Z35" s="93"/>
      <c r="AA35" s="92"/>
      <c r="AB35" s="92"/>
      <c r="AC35" s="92"/>
      <c r="AF35" s="83"/>
      <c r="AG35" s="83"/>
      <c r="AJ35" s="83"/>
      <c r="AK35" s="83"/>
      <c r="AM35" s="83"/>
    </row>
    <row r="36" customFormat="false" ht="15" hidden="false" customHeight="true" outlineLevel="0" collapsed="false">
      <c r="A36" s="89" t="n">
        <v>16</v>
      </c>
      <c r="B36" s="95" t="s">
        <v>57</v>
      </c>
      <c r="C36" s="96" t="n">
        <v>1220.55059585913</v>
      </c>
      <c r="D36" s="96" t="n">
        <v>1768.00001652765</v>
      </c>
      <c r="E36" s="96" t="n">
        <v>1957.61128328615</v>
      </c>
      <c r="F36" s="96" t="n">
        <v>1018.98532135938</v>
      </c>
      <c r="G36" s="96" t="n">
        <v>1638.18042273065</v>
      </c>
      <c r="H36" s="96" t="n">
        <v>1886.43242007108</v>
      </c>
      <c r="I36" s="96" t="n">
        <v>1036.71892039205</v>
      </c>
      <c r="J36" s="96" t="n">
        <v>1443.16924586046</v>
      </c>
      <c r="K36" s="96" t="n">
        <v>1162.08834788305</v>
      </c>
      <c r="L36" s="96" t="n">
        <v>1628.32818288744</v>
      </c>
      <c r="M36" s="96" t="n">
        <v>1043.47962515929</v>
      </c>
      <c r="N36" s="96" t="n">
        <v>997.434357986928</v>
      </c>
      <c r="O36" s="96" t="n">
        <v>1178.26968910117</v>
      </c>
      <c r="P36" s="96" t="n">
        <v>1127.91055143092</v>
      </c>
      <c r="Q36" s="96" t="n">
        <v>607.157801747292</v>
      </c>
      <c r="R36" s="96" t="n">
        <v>1303.93658760193</v>
      </c>
      <c r="S36" s="96" t="n">
        <v>973.900615120343</v>
      </c>
      <c r="T36" s="96" t="n">
        <v>1147.91791069091</v>
      </c>
      <c r="U36" s="96" t="n">
        <v>1401.02247148508</v>
      </c>
      <c r="V36" s="96" t="n">
        <v>1568.48458771332</v>
      </c>
      <c r="W36" s="96" t="n">
        <v>1313.4210451058</v>
      </c>
      <c r="X36" s="96" t="n">
        <f aca="false">SUM(C36:W36)</f>
        <v>27423</v>
      </c>
      <c r="Y36" s="92"/>
      <c r="Z36" s="93"/>
      <c r="AB36" s="103"/>
      <c r="AC36" s="103"/>
      <c r="AF36" s="83"/>
      <c r="AG36" s="83"/>
      <c r="AJ36" s="83"/>
      <c r="AK36" s="83"/>
      <c r="AM36" s="83"/>
    </row>
    <row r="37" customFormat="false" ht="15" hidden="false" customHeight="true" outlineLevel="0" collapsed="false">
      <c r="A37" s="99" t="n">
        <v>17</v>
      </c>
      <c r="B37" s="90" t="s">
        <v>58</v>
      </c>
      <c r="C37" s="100" t="n">
        <f aca="false">C35/C36*100</f>
        <v>200921.444519111</v>
      </c>
      <c r="D37" s="100" t="n">
        <f aca="false">D35/D36*100</f>
        <v>125391.653996838</v>
      </c>
      <c r="E37" s="100" t="n">
        <f aca="false">E35/E36*100</f>
        <v>317249.799798017</v>
      </c>
      <c r="F37" s="100" t="n">
        <f aca="false">F35/F36*100</f>
        <v>154575.748000268</v>
      </c>
      <c r="G37" s="100" t="n">
        <f aca="false">G35/G36*100</f>
        <v>632161.320619291</v>
      </c>
      <c r="H37" s="100" t="n">
        <f aca="false">H35/H36*100</f>
        <v>136750.140016467</v>
      </c>
      <c r="I37" s="100" t="n">
        <f aca="false">I35/I36*100</f>
        <v>170863.508304334</v>
      </c>
      <c r="J37" s="100" t="n">
        <f aca="false">J35/J36*100</f>
        <v>138949.744597085</v>
      </c>
      <c r="K37" s="100" t="n">
        <f aca="false">K35/K36*100</f>
        <v>156116.237867752</v>
      </c>
      <c r="L37" s="100" t="n">
        <f aca="false">L35/L36*100</f>
        <v>167817.803499008</v>
      </c>
      <c r="M37" s="100" t="n">
        <f aca="false">M35/M36*100</f>
        <v>179776.991963636</v>
      </c>
      <c r="N37" s="100" t="n">
        <f aca="false">N35/N36*100</f>
        <v>132693.829606275</v>
      </c>
      <c r="O37" s="100" t="n">
        <f aca="false">O35/O36*100</f>
        <v>75484.1152929076</v>
      </c>
      <c r="P37" s="100" t="n">
        <f aca="false">P35/P36*100</f>
        <v>94298.1421027127</v>
      </c>
      <c r="Q37" s="100" t="n">
        <f aca="false">Q35/Q36*100</f>
        <v>233040.816462687</v>
      </c>
      <c r="R37" s="100" t="n">
        <f aca="false">R35/R36*100</f>
        <v>260186.674193726</v>
      </c>
      <c r="S37" s="100" t="n">
        <f aca="false">S35/S36*100</f>
        <v>188348.832177041</v>
      </c>
      <c r="T37" s="100" t="n">
        <f aca="false">T35/T36*100</f>
        <v>159230.642875943</v>
      </c>
      <c r="U37" s="100" t="n">
        <f aca="false">U35/U36*100</f>
        <v>150953.348209673</v>
      </c>
      <c r="V37" s="100" t="n">
        <f aca="false">V35/V36*100</f>
        <v>182824.155459094</v>
      </c>
      <c r="W37" s="100" t="n">
        <f aca="false">W35/W36*100</f>
        <v>168531.789973137</v>
      </c>
      <c r="X37" s="100" t="n">
        <f aca="false">X35/X36*100</f>
        <v>198855.896243434</v>
      </c>
      <c r="Y37" s="92"/>
      <c r="Z37" s="93"/>
      <c r="AA37" s="92"/>
      <c r="AC37" s="92"/>
      <c r="AF37" s="83"/>
      <c r="AG37" s="83"/>
      <c r="AJ37" s="83"/>
      <c r="AK37" s="83"/>
      <c r="AM37" s="83"/>
    </row>
    <row r="38" customFormat="false" ht="15" hidden="false" customHeight="true" outlineLevel="0" collapsed="false"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2"/>
      <c r="Z38" s="83"/>
      <c r="AA38" s="92"/>
      <c r="AC38" s="92"/>
    </row>
    <row r="39" customFormat="false" ht="15" hidden="false" customHeight="true" outlineLevel="0" collapsed="false">
      <c r="A39" s="79" t="s">
        <v>88</v>
      </c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92"/>
      <c r="Z39" s="83"/>
    </row>
    <row r="40" customFormat="false" ht="15" hidden="false" customHeight="true" outlineLevel="0" collapsed="false">
      <c r="A40" s="79" t="s">
        <v>71</v>
      </c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92"/>
      <c r="Z40" s="83"/>
    </row>
    <row r="41" customFormat="false" ht="15" hidden="false" customHeight="true" outlineLevel="0" collapsed="false"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2" t="s">
        <v>1</v>
      </c>
      <c r="Y41" s="92"/>
      <c r="Z41" s="83"/>
    </row>
    <row r="42" s="104" customFormat="true" ht="15" hidden="false" customHeight="true" outlineLevel="0" collapsed="false">
      <c r="A42" s="84" t="s">
        <v>2</v>
      </c>
      <c r="B42" s="90" t="s">
        <v>3</v>
      </c>
      <c r="C42" s="81" t="s">
        <v>4</v>
      </c>
      <c r="D42" s="81" t="s">
        <v>5</v>
      </c>
      <c r="E42" s="81" t="s">
        <v>6</v>
      </c>
      <c r="F42" s="81" t="s">
        <v>7</v>
      </c>
      <c r="G42" s="81" t="s">
        <v>8</v>
      </c>
      <c r="H42" s="81" t="s">
        <v>9</v>
      </c>
      <c r="I42" s="81" t="s">
        <v>10</v>
      </c>
      <c r="J42" s="81" t="s">
        <v>11</v>
      </c>
      <c r="K42" s="81" t="s">
        <v>12</v>
      </c>
      <c r="L42" s="81" t="s">
        <v>13</v>
      </c>
      <c r="M42" s="81" t="s">
        <v>14</v>
      </c>
      <c r="N42" s="81" t="s">
        <v>15</v>
      </c>
      <c r="O42" s="81" t="s">
        <v>16</v>
      </c>
      <c r="P42" s="81" t="s">
        <v>17</v>
      </c>
      <c r="Q42" s="81" t="s">
        <v>18</v>
      </c>
      <c r="R42" s="81" t="s">
        <v>19</v>
      </c>
      <c r="S42" s="81" t="s">
        <v>20</v>
      </c>
      <c r="T42" s="81" t="s">
        <v>21</v>
      </c>
      <c r="U42" s="81" t="s">
        <v>22</v>
      </c>
      <c r="V42" s="81" t="s">
        <v>23</v>
      </c>
      <c r="W42" s="81" t="s">
        <v>24</v>
      </c>
      <c r="X42" s="81" t="s">
        <v>25</v>
      </c>
      <c r="Y42" s="92"/>
      <c r="Z42" s="83"/>
      <c r="AB42" s="51"/>
    </row>
    <row r="43" customFormat="false" ht="15" hidden="false" customHeight="true" outlineLevel="0" collapsed="false">
      <c r="A43" s="89" t="n">
        <v>1</v>
      </c>
      <c r="B43" s="90" t="s">
        <v>26</v>
      </c>
      <c r="C43" s="91" t="n">
        <f aca="false">C44+C45+C46+C47</f>
        <v>300516.049178654</v>
      </c>
      <c r="D43" s="91" t="n">
        <f aca="false">D44+D45+D46+D47</f>
        <v>575291.54044313</v>
      </c>
      <c r="E43" s="91" t="n">
        <f aca="false">E44+E45+E46+E47</f>
        <v>129795.527971187</v>
      </c>
      <c r="F43" s="91" t="n">
        <f aca="false">F44+F45+F46+F47</f>
        <v>396580.824826418</v>
      </c>
      <c r="G43" s="91" t="n">
        <f aca="false">G44+G45+G46+G47</f>
        <v>178906.338631359</v>
      </c>
      <c r="H43" s="91" t="n">
        <f aca="false">H44+H45+H46+H47</f>
        <v>543470.463280321</v>
      </c>
      <c r="I43" s="91" t="n">
        <f aca="false">I44+I45+I46+I47</f>
        <v>269661.912420272</v>
      </c>
      <c r="J43" s="91" t="n">
        <f aca="false">J44+J45+J46+J47</f>
        <v>505402.77870591</v>
      </c>
      <c r="K43" s="91" t="n">
        <f aca="false">K44+K45+K46+K47</f>
        <v>454336.906252</v>
      </c>
      <c r="L43" s="91" t="n">
        <f aca="false">L44+L45+L46+L47</f>
        <v>524670.210242654</v>
      </c>
      <c r="M43" s="91" t="n">
        <f aca="false">M44+M45+M46+M47</f>
        <v>337435.986743723</v>
      </c>
      <c r="N43" s="91" t="n">
        <f aca="false">N44+N45+N46+N47</f>
        <v>287404.123553099</v>
      </c>
      <c r="O43" s="91" t="n">
        <f aca="false">O44+O45+O46+O47</f>
        <v>206495.787369312</v>
      </c>
      <c r="P43" s="91" t="n">
        <f aca="false">P44+P45+P46+P47</f>
        <v>222881.916489869</v>
      </c>
      <c r="Q43" s="91" t="n">
        <f aca="false">Q44+Q45+Q46+Q47</f>
        <v>188585.312277744</v>
      </c>
      <c r="R43" s="91" t="n">
        <f aca="false">R44+R45+R46+R47</f>
        <v>294961.657677258</v>
      </c>
      <c r="S43" s="91" t="n">
        <f aca="false">S44+S45+S46+S47</f>
        <v>212238.219863336</v>
      </c>
      <c r="T43" s="91" t="n">
        <f aca="false">T44+T45+T46+T47</f>
        <v>257059.639128579</v>
      </c>
      <c r="U43" s="91" t="n">
        <f aca="false">U44+U45+U46+U47</f>
        <v>610858.548868545</v>
      </c>
      <c r="V43" s="91" t="n">
        <f aca="false">V44+V45+V46+V47</f>
        <v>404417.43161244</v>
      </c>
      <c r="W43" s="91" t="n">
        <f aca="false">W44+W45+W46+W47</f>
        <v>379529.997348053</v>
      </c>
      <c r="X43" s="91" t="n">
        <f aca="false">SUM(C43:W43)</f>
        <v>7280501.17288386</v>
      </c>
      <c r="Y43" s="92"/>
      <c r="Z43" s="93"/>
      <c r="AB43" s="51"/>
    </row>
    <row r="44" customFormat="false" ht="15" hidden="false" customHeight="true" outlineLevel="0" collapsed="false">
      <c r="A44" s="94" t="n">
        <v>1.1</v>
      </c>
      <c r="B44" s="95" t="s">
        <v>27</v>
      </c>
      <c r="C44" s="96" t="n">
        <v>156281.640997201</v>
      </c>
      <c r="D44" s="96" t="n">
        <v>310146.621433637</v>
      </c>
      <c r="E44" s="96" t="n">
        <v>46988.9339986349</v>
      </c>
      <c r="F44" s="96" t="n">
        <v>297129.070409623</v>
      </c>
      <c r="G44" s="96" t="n">
        <v>72784.4384322831</v>
      </c>
      <c r="H44" s="96" t="n">
        <v>321721.525261405</v>
      </c>
      <c r="I44" s="96" t="n">
        <v>133701.859925544</v>
      </c>
      <c r="J44" s="96" t="n">
        <v>267177.462420428</v>
      </c>
      <c r="K44" s="96" t="n">
        <v>270326.044546791</v>
      </c>
      <c r="L44" s="96" t="n">
        <v>314627.922978346</v>
      </c>
      <c r="M44" s="96" t="n">
        <v>216039.286634443</v>
      </c>
      <c r="N44" s="96" t="n">
        <v>141192.269786293</v>
      </c>
      <c r="O44" s="96" t="n">
        <v>117383.449302669</v>
      </c>
      <c r="P44" s="96" t="n">
        <v>88676.5750767664</v>
      </c>
      <c r="Q44" s="96" t="n">
        <v>34486.5226994065</v>
      </c>
      <c r="R44" s="96" t="n">
        <v>168773.979622426</v>
      </c>
      <c r="S44" s="96" t="n">
        <v>106777.399814022</v>
      </c>
      <c r="T44" s="96" t="n">
        <v>129084.688704919</v>
      </c>
      <c r="U44" s="96" t="n">
        <v>482432.770317971</v>
      </c>
      <c r="V44" s="96" t="n">
        <v>222934.815221724</v>
      </c>
      <c r="W44" s="98" t="n">
        <v>216449.2</v>
      </c>
      <c r="X44" s="97" t="n">
        <f aca="false">SUM(C44:W44)</f>
        <v>4115116.47758453</v>
      </c>
      <c r="Y44" s="92"/>
      <c r="Z44" s="93"/>
      <c r="AB44" s="51"/>
    </row>
    <row r="45" customFormat="false" ht="15" hidden="false" customHeight="true" outlineLevel="0" collapsed="false">
      <c r="A45" s="94" t="n">
        <v>1.2</v>
      </c>
      <c r="B45" s="95" t="s">
        <v>28</v>
      </c>
      <c r="C45" s="96" t="n">
        <v>129338.505052656</v>
      </c>
      <c r="D45" s="96" t="n">
        <v>236816.230992209</v>
      </c>
      <c r="E45" s="96" t="n">
        <v>63906.0986645742</v>
      </c>
      <c r="F45" s="96" t="n">
        <v>79703.7103401649</v>
      </c>
      <c r="G45" s="96" t="n">
        <v>83327.8547497458</v>
      </c>
      <c r="H45" s="96" t="n">
        <v>197108.608049932</v>
      </c>
      <c r="I45" s="96" t="n">
        <v>118209.008250269</v>
      </c>
      <c r="J45" s="96" t="n">
        <v>216676.827075294</v>
      </c>
      <c r="K45" s="96" t="n">
        <v>161800.177480203</v>
      </c>
      <c r="L45" s="96" t="n">
        <v>186598.765355026</v>
      </c>
      <c r="M45" s="96" t="n">
        <v>107279.547343833</v>
      </c>
      <c r="N45" s="96" t="n">
        <v>130055.337917329</v>
      </c>
      <c r="O45" s="96" t="n">
        <v>60935.9444835038</v>
      </c>
      <c r="P45" s="96" t="n">
        <v>119507.011571152</v>
      </c>
      <c r="Q45" s="96" t="n">
        <v>64430.6903867965</v>
      </c>
      <c r="R45" s="96" t="n">
        <v>110228.065550719</v>
      </c>
      <c r="S45" s="96" t="n">
        <v>89953.1654223501</v>
      </c>
      <c r="T45" s="96" t="n">
        <v>111898.403168494</v>
      </c>
      <c r="U45" s="96" t="n">
        <v>108223.763368603</v>
      </c>
      <c r="V45" s="96" t="n">
        <v>156126.759641442</v>
      </c>
      <c r="W45" s="98" t="n">
        <v>109379</v>
      </c>
      <c r="X45" s="97" t="n">
        <f aca="false">SUM(C45:W45)</f>
        <v>2641503.4748643</v>
      </c>
      <c r="Y45" s="92"/>
      <c r="Z45" s="93"/>
      <c r="AB45" s="51"/>
    </row>
    <row r="46" customFormat="false" ht="15" hidden="false" customHeight="true" outlineLevel="0" collapsed="false">
      <c r="A46" s="94" t="n">
        <v>1.3</v>
      </c>
      <c r="B46" s="95" t="s">
        <v>29</v>
      </c>
      <c r="C46" s="96" t="n">
        <v>12319.3600457928</v>
      </c>
      <c r="D46" s="96" t="n">
        <v>21152.1087578706</v>
      </c>
      <c r="E46" s="96" t="n">
        <v>16270.8528906697</v>
      </c>
      <c r="F46" s="96" t="n">
        <v>13016.6823125358</v>
      </c>
      <c r="G46" s="96" t="n">
        <v>20687.2272467086</v>
      </c>
      <c r="H46" s="96" t="n">
        <v>14643.7676016027</v>
      </c>
      <c r="I46" s="96" t="n">
        <v>9297.63022323984</v>
      </c>
      <c r="J46" s="96" t="n">
        <v>16038.4121350887</v>
      </c>
      <c r="K46" s="96" t="n">
        <v>16735.7344018317</v>
      </c>
      <c r="L46" s="96" t="n">
        <v>17665.4974241557</v>
      </c>
      <c r="M46" s="96" t="n">
        <v>10459.8340011448</v>
      </c>
      <c r="N46" s="96" t="n">
        <v>13249.1230681168</v>
      </c>
      <c r="O46" s="96" t="n">
        <v>18362.8196908987</v>
      </c>
      <c r="P46" s="96" t="n">
        <v>6740.78191184888</v>
      </c>
      <c r="Q46" s="96" t="n">
        <v>88792.3686319405</v>
      </c>
      <c r="R46" s="96" t="n">
        <v>9762.51173440183</v>
      </c>
      <c r="S46" s="96" t="n">
        <v>11389.5970234688</v>
      </c>
      <c r="T46" s="96" t="n">
        <v>10692.2747567258</v>
      </c>
      <c r="U46" s="96" t="n">
        <v>11157.1562678878</v>
      </c>
      <c r="V46" s="96" t="n">
        <v>17200.6159129937</v>
      </c>
      <c r="W46" s="98" t="n">
        <v>50439.8643961076</v>
      </c>
      <c r="X46" s="97" t="n">
        <f aca="false">SUM(C46:W46)</f>
        <v>406074.220435031</v>
      </c>
      <c r="Y46" s="92"/>
      <c r="Z46" s="93"/>
    </row>
    <row r="47" customFormat="false" ht="15" hidden="false" customHeight="true" outlineLevel="0" collapsed="false">
      <c r="A47" s="94" t="n">
        <v>1.4</v>
      </c>
      <c r="B47" s="95" t="s">
        <v>30</v>
      </c>
      <c r="C47" s="96" t="n">
        <v>2576.54308300395</v>
      </c>
      <c r="D47" s="96" t="n">
        <v>7176.57925941336</v>
      </c>
      <c r="E47" s="96" t="n">
        <v>2629.64241730809</v>
      </c>
      <c r="F47" s="96" t="n">
        <v>6731.36176409403</v>
      </c>
      <c r="G47" s="96" t="n">
        <v>2106.81820262118</v>
      </c>
      <c r="H47" s="96" t="n">
        <v>9996.5623673809</v>
      </c>
      <c r="I47" s="96" t="n">
        <v>8453.41402121906</v>
      </c>
      <c r="J47" s="96" t="n">
        <v>5510.07707509881</v>
      </c>
      <c r="K47" s="96" t="n">
        <v>5474.94982317454</v>
      </c>
      <c r="L47" s="96" t="n">
        <v>5778.02448512586</v>
      </c>
      <c r="M47" s="96" t="n">
        <v>3657.31876430206</v>
      </c>
      <c r="N47" s="96" t="n">
        <v>2907.39278136052</v>
      </c>
      <c r="O47" s="96" t="n">
        <v>9813.57389224048</v>
      </c>
      <c r="P47" s="96" t="n">
        <v>7957.54793010193</v>
      </c>
      <c r="Q47" s="96" t="n">
        <v>875.730559600583</v>
      </c>
      <c r="R47" s="96" t="n">
        <v>6197.10076971084</v>
      </c>
      <c r="S47" s="96" t="n">
        <v>4118.0576034949</v>
      </c>
      <c r="T47" s="96" t="n">
        <v>5384.27249843978</v>
      </c>
      <c r="U47" s="96" t="n">
        <v>9044.85891408363</v>
      </c>
      <c r="V47" s="96" t="n">
        <v>8155.24083628042</v>
      </c>
      <c r="W47" s="98" t="n">
        <v>3261.93295194508</v>
      </c>
      <c r="X47" s="97" t="n">
        <f aca="false">SUM(C47:W47)</f>
        <v>117807</v>
      </c>
      <c r="Y47" s="92"/>
      <c r="Z47" s="93"/>
    </row>
    <row r="48" customFormat="false" ht="15" hidden="false" customHeight="true" outlineLevel="0" collapsed="false">
      <c r="A48" s="89" t="n">
        <v>2</v>
      </c>
      <c r="B48" s="95" t="s">
        <v>31</v>
      </c>
      <c r="C48" s="97" t="n">
        <v>37403.9172703261</v>
      </c>
      <c r="D48" s="97" t="n">
        <v>11186.3593355652</v>
      </c>
      <c r="E48" s="97" t="n">
        <v>13817.2810804821</v>
      </c>
      <c r="F48" s="97" t="n">
        <v>25.0316174347788</v>
      </c>
      <c r="G48" s="97" t="n">
        <v>391.892941636707</v>
      </c>
      <c r="H48" s="97" t="n">
        <v>244.236453886786</v>
      </c>
      <c r="I48" s="97" t="n">
        <v>179.506322763848</v>
      </c>
      <c r="J48" s="97" t="n">
        <v>82.8834207480224</v>
      </c>
      <c r="K48" s="97" t="n">
        <v>66.8683378952394</v>
      </c>
      <c r="L48" s="97" t="n">
        <v>0</v>
      </c>
      <c r="M48" s="97" t="n">
        <v>217.298483426099</v>
      </c>
      <c r="N48" s="97" t="n">
        <v>2876.16289837136</v>
      </c>
      <c r="O48" s="97" t="n">
        <v>0</v>
      </c>
      <c r="P48" s="97" t="n">
        <v>18752.8462389087</v>
      </c>
      <c r="Q48" s="97" t="n">
        <v>515.608383277482</v>
      </c>
      <c r="R48" s="97" t="n">
        <v>4435.07020454368</v>
      </c>
      <c r="S48" s="97" t="n">
        <v>270.873873194739</v>
      </c>
      <c r="T48" s="97" t="n">
        <v>71.7973768000638</v>
      </c>
      <c r="U48" s="97" t="n">
        <v>110.267924349913</v>
      </c>
      <c r="V48" s="97" t="n">
        <v>2026.95990991162</v>
      </c>
      <c r="W48" s="105" t="n">
        <v>2328.5</v>
      </c>
      <c r="X48" s="97" t="n">
        <f aca="false">SUM(C48:W48)</f>
        <v>95003.3620735224</v>
      </c>
      <c r="Y48" s="92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</row>
    <row r="49" customFormat="false" ht="13.8" hidden="false" customHeight="true" outlineLevel="0" collapsed="false">
      <c r="A49" s="99"/>
      <c r="B49" s="90" t="s">
        <v>32</v>
      </c>
      <c r="C49" s="100" t="n">
        <f aca="false">C43+C48</f>
        <v>337919.96644898</v>
      </c>
      <c r="D49" s="100" t="n">
        <f aca="false">D43+D48</f>
        <v>586477.899778695</v>
      </c>
      <c r="E49" s="100" t="n">
        <f aca="false">E43+E48</f>
        <v>143612.809051669</v>
      </c>
      <c r="F49" s="100" t="n">
        <f aca="false">F43+F48</f>
        <v>396605.856443852</v>
      </c>
      <c r="G49" s="100" t="n">
        <f aca="false">G43+G48</f>
        <v>179298.231572995</v>
      </c>
      <c r="H49" s="100" t="n">
        <f aca="false">H43+H48</f>
        <v>543714.699734208</v>
      </c>
      <c r="I49" s="100" t="n">
        <f aca="false">I43+I48</f>
        <v>269841.418743036</v>
      </c>
      <c r="J49" s="100" t="n">
        <f aca="false">J43+J48</f>
        <v>505485.662126658</v>
      </c>
      <c r="K49" s="100" t="n">
        <f aca="false">K43+K48</f>
        <v>454403.774589896</v>
      </c>
      <c r="L49" s="100" t="n">
        <f aca="false">L43+L48</f>
        <v>524670.210242654</v>
      </c>
      <c r="M49" s="100" t="n">
        <f aca="false">M43+M48</f>
        <v>337653.285227149</v>
      </c>
      <c r="N49" s="100" t="n">
        <f aca="false">N43+N48</f>
        <v>290280.286451471</v>
      </c>
      <c r="O49" s="100" t="n">
        <f aca="false">O43+O48</f>
        <v>206495.787369312</v>
      </c>
      <c r="P49" s="100" t="n">
        <f aca="false">P43+P48</f>
        <v>241634.762728778</v>
      </c>
      <c r="Q49" s="100" t="n">
        <f aca="false">Q43+Q48</f>
        <v>189100.920661022</v>
      </c>
      <c r="R49" s="100" t="n">
        <f aca="false">R43+R48</f>
        <v>299396.727881801</v>
      </c>
      <c r="S49" s="100" t="n">
        <f aca="false">S43+S48</f>
        <v>212509.093736531</v>
      </c>
      <c r="T49" s="100" t="n">
        <f aca="false">T43+T48</f>
        <v>257131.436505379</v>
      </c>
      <c r="U49" s="100" t="n">
        <f aca="false">U43+U48</f>
        <v>610968.816792895</v>
      </c>
      <c r="V49" s="100" t="n">
        <f aca="false">V43+V48</f>
        <v>406444.391522352</v>
      </c>
      <c r="W49" s="100" t="n">
        <f aca="false">W43+W48</f>
        <v>381858.497348053</v>
      </c>
      <c r="X49" s="91" t="n">
        <f aca="false">SUM(C49:W49)</f>
        <v>7375504.53495738</v>
      </c>
      <c r="Y49" s="92"/>
      <c r="Z49" s="93"/>
    </row>
    <row r="50" customFormat="false" ht="13.8" hidden="false" customHeight="true" outlineLevel="0" collapsed="false">
      <c r="A50" s="89" t="n">
        <v>3</v>
      </c>
      <c r="B50" s="95" t="s">
        <v>33</v>
      </c>
      <c r="C50" s="96" t="n">
        <v>221114.480487501</v>
      </c>
      <c r="D50" s="96" t="n">
        <v>165120.638508152</v>
      </c>
      <c r="E50" s="96" t="n">
        <v>2130386.39283049</v>
      </c>
      <c r="F50" s="96" t="n">
        <v>59472.3614486535</v>
      </c>
      <c r="G50" s="96" t="n">
        <v>2728654.47630867</v>
      </c>
      <c r="H50" s="96" t="n">
        <v>132803.93941435</v>
      </c>
      <c r="I50" s="96" t="n">
        <v>340927.91572837</v>
      </c>
      <c r="J50" s="96" t="n">
        <v>151979.110664746</v>
      </c>
      <c r="K50" s="96" t="n">
        <v>49500.5465630795</v>
      </c>
      <c r="L50" s="96" t="n">
        <v>356769.036754092</v>
      </c>
      <c r="M50" s="96" t="n">
        <v>51764.1593462965</v>
      </c>
      <c r="N50" s="96" t="n">
        <v>125389.356912777</v>
      </c>
      <c r="O50" s="96" t="n">
        <v>28540.6382026655</v>
      </c>
      <c r="P50" s="96" t="n">
        <v>70741.9157842666</v>
      </c>
      <c r="Q50" s="96" t="n">
        <v>140204.537842241</v>
      </c>
      <c r="R50" s="96" t="n">
        <v>539578.875656539</v>
      </c>
      <c r="S50" s="96" t="n">
        <v>323232.339036415</v>
      </c>
      <c r="T50" s="96" t="n">
        <v>182571.267769796</v>
      </c>
      <c r="U50" s="96" t="n">
        <v>72055.7224138454</v>
      </c>
      <c r="V50" s="96" t="n">
        <v>526749.664308057</v>
      </c>
      <c r="W50" s="98" t="n">
        <v>411899.962401899</v>
      </c>
      <c r="X50" s="97" t="n">
        <f aca="false">SUM(C50:W50)</f>
        <v>8809457.3383829</v>
      </c>
      <c r="Y50" s="92"/>
      <c r="Z50" s="93"/>
    </row>
    <row r="51" customFormat="false" ht="13.8" hidden="false" customHeight="true" outlineLevel="0" collapsed="false">
      <c r="A51" s="89" t="n">
        <v>4</v>
      </c>
      <c r="B51" s="95" t="s">
        <v>34</v>
      </c>
      <c r="C51" s="96" t="n">
        <v>19619.103762125</v>
      </c>
      <c r="D51" s="96" t="n">
        <v>25680.0952440094</v>
      </c>
      <c r="E51" s="96" t="n">
        <v>19501.9936864273</v>
      </c>
      <c r="F51" s="96" t="n">
        <v>10805.691675577</v>
      </c>
      <c r="G51" s="96" t="n">
        <v>26884.1525400776</v>
      </c>
      <c r="H51" s="96" t="n">
        <v>22279.4826989141</v>
      </c>
      <c r="I51" s="96" t="n">
        <v>12772.8158139336</v>
      </c>
      <c r="J51" s="96" t="n">
        <v>15901.8958500887</v>
      </c>
      <c r="K51" s="96" t="n">
        <v>13591.6358672255</v>
      </c>
      <c r="L51" s="96" t="n">
        <v>19794.130702859</v>
      </c>
      <c r="M51" s="96" t="n">
        <v>13572.457664277</v>
      </c>
      <c r="N51" s="96" t="n">
        <v>16457.5849409383</v>
      </c>
      <c r="O51" s="96" t="n">
        <v>7530.63327891976</v>
      </c>
      <c r="P51" s="96" t="n">
        <v>8967.57574382307</v>
      </c>
      <c r="Q51" s="96" t="n">
        <v>12718.31033471</v>
      </c>
      <c r="R51" s="96" t="n">
        <v>16160.2095576883</v>
      </c>
      <c r="S51" s="96" t="n">
        <v>12695.5162998324</v>
      </c>
      <c r="T51" s="96" t="n">
        <v>15183.4551646815</v>
      </c>
      <c r="U51" s="96" t="n">
        <v>20283.0235931372</v>
      </c>
      <c r="V51" s="96" t="n">
        <v>31781.084160201</v>
      </c>
      <c r="W51" s="98" t="n">
        <v>14359.2515142055</v>
      </c>
      <c r="X51" s="97" t="n">
        <f aca="false">SUM(C51:W51)</f>
        <v>356540.100093651</v>
      </c>
      <c r="Y51" s="92"/>
      <c r="Z51" s="93"/>
    </row>
    <row r="52" customFormat="false" ht="13.8" hidden="false" customHeight="true" outlineLevel="0" collapsed="false">
      <c r="A52" s="89" t="n">
        <v>5</v>
      </c>
      <c r="B52" s="95" t="s">
        <v>35</v>
      </c>
      <c r="C52" s="96" t="n">
        <v>57192.9840544313</v>
      </c>
      <c r="D52" s="96" t="n">
        <v>106591.914619679</v>
      </c>
      <c r="E52" s="96" t="n">
        <v>358855.786706211</v>
      </c>
      <c r="F52" s="96" t="n">
        <v>129534.973482205</v>
      </c>
      <c r="G52" s="96" t="n">
        <v>282342.332030705</v>
      </c>
      <c r="H52" s="96" t="n">
        <v>156320.171388695</v>
      </c>
      <c r="I52" s="96" t="n">
        <v>78708.962700628</v>
      </c>
      <c r="J52" s="96" t="n">
        <v>210768.770411724</v>
      </c>
      <c r="K52" s="96" t="n">
        <v>255118.032519191</v>
      </c>
      <c r="L52" s="96" t="n">
        <v>94516.6204815074</v>
      </c>
      <c r="M52" s="96" t="n">
        <v>282122.781228193</v>
      </c>
      <c r="N52" s="96" t="n">
        <v>146440.385275646</v>
      </c>
      <c r="O52" s="96" t="n">
        <v>62901.3049197487</v>
      </c>
      <c r="P52" s="96" t="n">
        <v>73000.6418353105</v>
      </c>
      <c r="Q52" s="96" t="n">
        <v>44788.3637124913</v>
      </c>
      <c r="R52" s="96" t="n">
        <v>209451.46559665</v>
      </c>
      <c r="S52" s="96" t="n">
        <v>146111.059071877</v>
      </c>
      <c r="T52" s="96" t="n">
        <v>107689.66863224</v>
      </c>
      <c r="U52" s="96" t="n">
        <v>170700.748953245</v>
      </c>
      <c r="V52" s="96" t="n">
        <v>129534.973482205</v>
      </c>
      <c r="W52" s="98" t="n">
        <v>43471.058897418</v>
      </c>
      <c r="X52" s="97" t="n">
        <f aca="false">SUM(C52:W52)</f>
        <v>3146163</v>
      </c>
      <c r="Y52" s="92"/>
      <c r="Z52" s="93"/>
    </row>
    <row r="53" customFormat="false" ht="13.8" hidden="false" customHeight="true" outlineLevel="0" collapsed="false">
      <c r="A53" s="99"/>
      <c r="B53" s="90" t="s">
        <v>36</v>
      </c>
      <c r="C53" s="100" t="n">
        <f aca="false">C50+C51+C52</f>
        <v>297926.568304057</v>
      </c>
      <c r="D53" s="100" t="n">
        <f aca="false">D50+D51+D52</f>
        <v>297392.64837184</v>
      </c>
      <c r="E53" s="100" t="n">
        <f aca="false">E50+E51+E52</f>
        <v>2508744.17322313</v>
      </c>
      <c r="F53" s="100" t="n">
        <f aca="false">F50+F51+F52</f>
        <v>199813.026606435</v>
      </c>
      <c r="G53" s="100" t="n">
        <f aca="false">G50+G51+G52</f>
        <v>3037880.96087945</v>
      </c>
      <c r="H53" s="100" t="n">
        <f aca="false">H50+H51+H52</f>
        <v>311403.593501959</v>
      </c>
      <c r="I53" s="100" t="n">
        <f aca="false">I50+I51+I52</f>
        <v>432409.694242932</v>
      </c>
      <c r="J53" s="100" t="n">
        <f aca="false">J50+J51+J52</f>
        <v>378649.776926559</v>
      </c>
      <c r="K53" s="100" t="n">
        <f aca="false">K50+K51+K52</f>
        <v>318210.214949496</v>
      </c>
      <c r="L53" s="100" t="n">
        <f aca="false">L50+L51+L52</f>
        <v>471079.787938458</v>
      </c>
      <c r="M53" s="100" t="n">
        <f aca="false">M50+M51+M52</f>
        <v>347459.398238767</v>
      </c>
      <c r="N53" s="100" t="n">
        <f aca="false">N50+N51+N52</f>
        <v>288287.327129361</v>
      </c>
      <c r="O53" s="100" t="n">
        <f aca="false">O50+O51+O52</f>
        <v>98972.576401334</v>
      </c>
      <c r="P53" s="100" t="n">
        <f aca="false">P50+P51+P52</f>
        <v>152710.1333634</v>
      </c>
      <c r="Q53" s="100" t="n">
        <f aca="false">Q50+Q51+Q52</f>
        <v>197711.211889442</v>
      </c>
      <c r="R53" s="100" t="n">
        <f aca="false">R50+R51+R52</f>
        <v>765190.550810877</v>
      </c>
      <c r="S53" s="100" t="n">
        <f aca="false">S50+S51+S52</f>
        <v>482038.914408124</v>
      </c>
      <c r="T53" s="100" t="n">
        <f aca="false">T50+T51+T52</f>
        <v>305444.391566718</v>
      </c>
      <c r="U53" s="100" t="n">
        <f aca="false">U50+U51+U52</f>
        <v>263039.494960228</v>
      </c>
      <c r="V53" s="100" t="n">
        <f aca="false">V50+V51+V52</f>
        <v>688065.721950463</v>
      </c>
      <c r="W53" s="100" t="n">
        <f aca="false">W50+W51+W52</f>
        <v>469730.272813522</v>
      </c>
      <c r="X53" s="91" t="n">
        <f aca="false">SUM(C53:W53)</f>
        <v>12312160.4384766</v>
      </c>
      <c r="Y53" s="92"/>
      <c r="Z53" s="93"/>
    </row>
    <row r="54" customFormat="false" ht="13.8" hidden="false" customHeight="true" outlineLevel="0" collapsed="false">
      <c r="A54" s="99" t="n">
        <v>6</v>
      </c>
      <c r="B54" s="90" t="s">
        <v>37</v>
      </c>
      <c r="C54" s="100" t="n">
        <f aca="false">C55+C56</f>
        <v>478274.974009164</v>
      </c>
      <c r="D54" s="100" t="n">
        <f aca="false">D55+D56</f>
        <v>59610.0529227147</v>
      </c>
      <c r="E54" s="100" t="n">
        <f aca="false">E55+E56</f>
        <v>928678.605787782</v>
      </c>
      <c r="F54" s="100" t="n">
        <f aca="false">F55+F56</f>
        <v>40194.0469159527</v>
      </c>
      <c r="G54" s="100" t="n">
        <f aca="false">G55+G56</f>
        <v>1349074.65121624</v>
      </c>
      <c r="H54" s="100" t="n">
        <f aca="false">H55+H56</f>
        <v>120435.97071668</v>
      </c>
      <c r="I54" s="100" t="n">
        <f aca="false">I55+I56</f>
        <v>119446.421632965</v>
      </c>
      <c r="J54" s="100" t="n">
        <f aca="false">J55+J56</f>
        <v>39416.304632429</v>
      </c>
      <c r="K54" s="100" t="n">
        <f aca="false">K55+K56</f>
        <v>40358.2624001762</v>
      </c>
      <c r="L54" s="100" t="n">
        <f aca="false">L55+L56</f>
        <v>237171.296925822</v>
      </c>
      <c r="M54" s="100" t="n">
        <f aca="false">M55+M56</f>
        <v>53880.9478577433</v>
      </c>
      <c r="N54" s="100" t="n">
        <f aca="false">N55+N56</f>
        <v>15171.1073354604</v>
      </c>
      <c r="O54" s="100" t="n">
        <f aca="false">O55+O56</f>
        <v>32049.1686482574</v>
      </c>
      <c r="P54" s="100" t="n">
        <f aca="false">P55+P56</f>
        <v>85337.1874188655</v>
      </c>
      <c r="Q54" s="100" t="n">
        <f aca="false">Q55+Q56</f>
        <v>122199.569489482</v>
      </c>
      <c r="R54" s="100" t="n">
        <f aca="false">R55+R56</f>
        <v>903125.395654426</v>
      </c>
      <c r="S54" s="100" t="n">
        <f aca="false">S55+S56</f>
        <v>163059.42820115</v>
      </c>
      <c r="T54" s="100" t="n">
        <f aca="false">T55+T56</f>
        <v>102843.092152461</v>
      </c>
      <c r="U54" s="100" t="n">
        <f aca="false">U55+U56</f>
        <v>58274.8282728991</v>
      </c>
      <c r="V54" s="100" t="n">
        <f aca="false">V55+V56</f>
        <v>310785.410772351</v>
      </c>
      <c r="W54" s="100" t="n">
        <f aca="false">W55+W56</f>
        <v>69390.2770369755</v>
      </c>
      <c r="X54" s="91" t="n">
        <f aca="false">SUM(C54:W54)</f>
        <v>5328777</v>
      </c>
      <c r="Y54" s="92"/>
      <c r="Z54" s="93"/>
    </row>
    <row r="55" customFormat="false" ht="13.8" hidden="false" customHeight="true" outlineLevel="0" collapsed="false">
      <c r="A55" s="94" t="n">
        <v>6.1</v>
      </c>
      <c r="B55" s="95" t="s">
        <v>38</v>
      </c>
      <c r="C55" s="96" t="n">
        <v>470662.947763056</v>
      </c>
      <c r="D55" s="96" t="n">
        <v>54574.1295660062</v>
      </c>
      <c r="E55" s="96" t="n">
        <v>920678.971468037</v>
      </c>
      <c r="F55" s="96" t="n">
        <v>36729.4270577554</v>
      </c>
      <c r="G55" s="96" t="n">
        <v>1320901.507464</v>
      </c>
      <c r="H55" s="96" t="n">
        <v>111671.555851645</v>
      </c>
      <c r="I55" s="96" t="n">
        <v>112728.875556787</v>
      </c>
      <c r="J55" s="96" t="n">
        <v>34407.2156808184</v>
      </c>
      <c r="K55" s="96" t="n">
        <v>36744.5625136572</v>
      </c>
      <c r="L55" s="96" t="n">
        <v>229107.558193899</v>
      </c>
      <c r="M55" s="96" t="n">
        <v>45903.6755422468</v>
      </c>
      <c r="N55" s="96" t="n">
        <v>10804.5533059165</v>
      </c>
      <c r="O55" s="96" t="n">
        <v>27447.0681739652</v>
      </c>
      <c r="P55" s="96" t="n">
        <v>80265.4848553598</v>
      </c>
      <c r="Q55" s="96" t="n">
        <v>118076.015906103</v>
      </c>
      <c r="R55" s="96" t="n">
        <v>897136.850916742</v>
      </c>
      <c r="S55" s="96" t="n">
        <v>156651.968583881</v>
      </c>
      <c r="T55" s="96" t="n">
        <v>96879.8910195908</v>
      </c>
      <c r="U55" s="96" t="n">
        <v>51378.3861627353</v>
      </c>
      <c r="V55" s="96" t="n">
        <v>302538.303605592</v>
      </c>
      <c r="W55" s="96" t="n">
        <v>59785.0508122056</v>
      </c>
      <c r="X55" s="97" t="n">
        <f aca="false">SUM(C55:W55)</f>
        <v>5175074</v>
      </c>
      <c r="Y55" s="92"/>
      <c r="Z55" s="93"/>
    </row>
    <row r="56" customFormat="false" ht="13.8" hidden="false" customHeight="true" outlineLevel="0" collapsed="false">
      <c r="A56" s="94" t="n">
        <v>6.2</v>
      </c>
      <c r="B56" s="95" t="s">
        <v>39</v>
      </c>
      <c r="C56" s="96" t="n">
        <v>7612.02624610819</v>
      </c>
      <c r="D56" s="96" t="n">
        <v>5035.92335670847</v>
      </c>
      <c r="E56" s="96" t="n">
        <v>7999.63431974472</v>
      </c>
      <c r="F56" s="96" t="n">
        <v>3464.6198581973</v>
      </c>
      <c r="G56" s="96" t="n">
        <v>28173.1437522429</v>
      </c>
      <c r="H56" s="96" t="n">
        <v>8764.41486503526</v>
      </c>
      <c r="I56" s="96" t="n">
        <v>6717.54607617773</v>
      </c>
      <c r="J56" s="96" t="n">
        <v>5009.08895161056</v>
      </c>
      <c r="K56" s="96" t="n">
        <v>3613.69988651904</v>
      </c>
      <c r="L56" s="96" t="n">
        <v>8063.73873192307</v>
      </c>
      <c r="M56" s="96" t="n">
        <v>7977.27231549646</v>
      </c>
      <c r="N56" s="96" t="n">
        <v>4366.55402954385</v>
      </c>
      <c r="O56" s="96" t="n">
        <v>4602.1004742922</v>
      </c>
      <c r="P56" s="96" t="n">
        <v>5071.70256350569</v>
      </c>
      <c r="Q56" s="96" t="n">
        <v>4123.5535833794</v>
      </c>
      <c r="R56" s="96" t="n">
        <v>5988.54473768441</v>
      </c>
      <c r="S56" s="96" t="n">
        <v>6407.4596172685</v>
      </c>
      <c r="T56" s="96" t="n">
        <v>5963.20113286971</v>
      </c>
      <c r="U56" s="96" t="n">
        <v>6896.44211016382</v>
      </c>
      <c r="V56" s="96" t="n">
        <v>8247.10716675881</v>
      </c>
      <c r="W56" s="96" t="n">
        <v>9605.22622476989</v>
      </c>
      <c r="X56" s="97" t="n">
        <f aca="false">SUM(C56:W56)</f>
        <v>153703</v>
      </c>
      <c r="Y56" s="92"/>
      <c r="Z56" s="93"/>
    </row>
    <row r="57" customFormat="false" ht="13.8" hidden="false" customHeight="true" outlineLevel="0" collapsed="false">
      <c r="A57" s="99" t="n">
        <v>7</v>
      </c>
      <c r="B57" s="90" t="s">
        <v>60</v>
      </c>
      <c r="C57" s="100" t="n">
        <f aca="false">C59+C60+C61+C62+C63</f>
        <v>151441.873251603</v>
      </c>
      <c r="D57" s="100" t="n">
        <f aca="false">D59+D60+D61+D62+D63</f>
        <v>70269.0490629132</v>
      </c>
      <c r="E57" s="100" t="n">
        <f aca="false">E59+E60+E61+E62+E63</f>
        <v>452519.442621048</v>
      </c>
      <c r="F57" s="100" t="n">
        <f aca="false">F59+F60+F61+F62+F63</f>
        <v>54635.9145200844</v>
      </c>
      <c r="G57" s="100" t="n">
        <f aca="false">G59+G60+G61+G62+G63</f>
        <v>646477.283388279</v>
      </c>
      <c r="H57" s="100" t="n">
        <f aca="false">H59+H60+H61+H62+H63</f>
        <v>98814.9696792076</v>
      </c>
      <c r="I57" s="100" t="n">
        <f aca="false">I59+I60+I61+I62+I63</f>
        <v>90837.1753853232</v>
      </c>
      <c r="J57" s="100" t="n">
        <f aca="false">J59+J60+J61+J62+J63</f>
        <v>79839.7550135114</v>
      </c>
      <c r="K57" s="100" t="n">
        <f aca="false">K59+K60+K61+K62+K63</f>
        <v>36329.9698214533</v>
      </c>
      <c r="L57" s="100" t="n">
        <f aca="false">L59+L60+L61+L62+L63</f>
        <v>103702.357628071</v>
      </c>
      <c r="M57" s="100" t="n">
        <f aca="false">M59+M60+M61+M62+M63</f>
        <v>46884.5982971387</v>
      </c>
      <c r="N57" s="100" t="n">
        <f aca="false">N59+N60+N61+N62+N63</f>
        <v>54577.571135342</v>
      </c>
      <c r="O57" s="100" t="n">
        <f aca="false">O59+O60+O61+O62+O63</f>
        <v>37147.1549838364</v>
      </c>
      <c r="P57" s="100" t="n">
        <f aca="false">P59+P60+P61+P62+P63</f>
        <v>37489.8620124066</v>
      </c>
      <c r="Q57" s="100" t="n">
        <f aca="false">Q59+Q60+Q61+Q62+Q63</f>
        <v>85747.6812679739</v>
      </c>
      <c r="R57" s="100" t="n">
        <f aca="false">R59+R60+R61+R62+R63</f>
        <v>95588.4018670226</v>
      </c>
      <c r="S57" s="100" t="n">
        <f aca="false">S59+S60+S61+S62+S63</f>
        <v>117599.629840157</v>
      </c>
      <c r="T57" s="100" t="n">
        <f aca="false">T59+T60+T61+T62+T63</f>
        <v>152198.746962814</v>
      </c>
      <c r="U57" s="100" t="n">
        <f aca="false">U59+U60+U61+U62+U63</f>
        <v>40682.8665939066</v>
      </c>
      <c r="V57" s="100" t="n">
        <f aca="false">V59+V60+V61+V62+V63</f>
        <v>96223.7329199586</v>
      </c>
      <c r="W57" s="100" t="n">
        <f aca="false">W59+W60+W61+W62+W63</f>
        <v>236669.600248917</v>
      </c>
      <c r="X57" s="91" t="n">
        <f aca="false">SUM(C57:W57)</f>
        <v>2785677.63650097</v>
      </c>
      <c r="Y57" s="92"/>
      <c r="Z57" s="93"/>
    </row>
    <row r="58" customFormat="false" ht="13.8" hidden="false" customHeight="true" outlineLevel="0" collapsed="false">
      <c r="A58" s="101"/>
      <c r="B58" s="90" t="s">
        <v>61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1"/>
      <c r="Y58" s="92"/>
      <c r="Z58" s="93"/>
    </row>
    <row r="59" customFormat="false" ht="13.8" hidden="false" customHeight="true" outlineLevel="0" collapsed="false">
      <c r="A59" s="94" t="n">
        <v>7.1</v>
      </c>
      <c r="B59" s="95" t="s">
        <v>42</v>
      </c>
      <c r="C59" s="96" t="n">
        <v>10850.7191011236</v>
      </c>
      <c r="D59" s="96" t="n">
        <v>10268.4853932584</v>
      </c>
      <c r="E59" s="96" t="n">
        <v>17440.5460674157</v>
      </c>
      <c r="F59" s="96" t="n">
        <v>7992.4808988764</v>
      </c>
      <c r="G59" s="96" t="n">
        <v>4843.12584269663</v>
      </c>
      <c r="H59" s="96" t="n">
        <v>4075.63595505618</v>
      </c>
      <c r="I59" s="96" t="n">
        <v>8098.34157303371</v>
      </c>
      <c r="J59" s="96" t="n">
        <v>27788.4269662921</v>
      </c>
      <c r="K59" s="96" t="n">
        <v>4790.19550561798</v>
      </c>
      <c r="L59" s="96" t="n">
        <v>11777</v>
      </c>
      <c r="M59" s="96" t="n">
        <v>6986.80449438202</v>
      </c>
      <c r="N59" s="96" t="n">
        <v>9659.78651685393</v>
      </c>
      <c r="O59" s="96" t="n">
        <v>0</v>
      </c>
      <c r="P59" s="96" t="n">
        <v>11909.3258426966</v>
      </c>
      <c r="Q59" s="96" t="n">
        <v>32472.7617977528</v>
      </c>
      <c r="R59" s="96" t="n">
        <v>24559.6764044944</v>
      </c>
      <c r="S59" s="96" t="n">
        <v>31361.2247191011</v>
      </c>
      <c r="T59" s="96" t="n">
        <v>19319.5730337079</v>
      </c>
      <c r="U59" s="96" t="n">
        <v>3916.84494382022</v>
      </c>
      <c r="V59" s="96" t="n">
        <v>12041.6516853933</v>
      </c>
      <c r="W59" s="96" t="n">
        <v>175596.393258427</v>
      </c>
      <c r="X59" s="97" t="n">
        <f aca="false">SUM(C59:W59)</f>
        <v>435749</v>
      </c>
      <c r="Y59" s="92"/>
      <c r="Z59" s="93"/>
    </row>
    <row r="60" customFormat="false" ht="13.8" hidden="false" customHeight="true" outlineLevel="0" collapsed="false">
      <c r="A60" s="94" t="n">
        <v>7.2</v>
      </c>
      <c r="B60" s="95" t="s">
        <v>43</v>
      </c>
      <c r="C60" s="96" t="n">
        <v>99896.0158080079</v>
      </c>
      <c r="D60" s="96" t="n">
        <v>46767.7118031519</v>
      </c>
      <c r="E60" s="96" t="n">
        <v>370940.43156622</v>
      </c>
      <c r="F60" s="96" t="n">
        <v>22419.733567636</v>
      </c>
      <c r="G60" s="96" t="n">
        <v>299766.405776112</v>
      </c>
      <c r="H60" s="96" t="n">
        <v>62361.6309306319</v>
      </c>
      <c r="I60" s="96" t="n">
        <v>67749.5720317347</v>
      </c>
      <c r="J60" s="96" t="n">
        <v>40280.5728917932</v>
      </c>
      <c r="K60" s="96" t="n">
        <v>21779.7532814501</v>
      </c>
      <c r="L60" s="96" t="n">
        <v>62882.4468867099</v>
      </c>
      <c r="M60" s="96" t="n">
        <v>26754.0534079382</v>
      </c>
      <c r="N60" s="96" t="n">
        <v>31455.0801247244</v>
      </c>
      <c r="O60" s="96" t="n">
        <v>28924.9894884863</v>
      </c>
      <c r="P60" s="96" t="n">
        <v>18903.5854106723</v>
      </c>
      <c r="Q60" s="96" t="n">
        <v>38290.4557064905</v>
      </c>
      <c r="R60" s="96" t="n">
        <v>44190.7544703399</v>
      </c>
      <c r="S60" s="96" t="n">
        <v>60669.9658642675</v>
      </c>
      <c r="T60" s="96" t="n">
        <v>99453.668470348</v>
      </c>
      <c r="U60" s="96" t="n">
        <v>22654.1705465626</v>
      </c>
      <c r="V60" s="96" t="n">
        <v>52130.3976488073</v>
      </c>
      <c r="W60" s="96" t="n">
        <v>43375.6303860223</v>
      </c>
      <c r="X60" s="97" t="n">
        <f aca="false">SUM(C60:W60)</f>
        <v>1561647.02606811</v>
      </c>
      <c r="Y60" s="92"/>
      <c r="Z60" s="93"/>
    </row>
    <row r="61" customFormat="false" ht="13.8" hidden="false" customHeight="true" outlineLevel="0" collapsed="false">
      <c r="A61" s="94" t="n">
        <v>7.3</v>
      </c>
      <c r="B61" s="95" t="s">
        <v>44</v>
      </c>
      <c r="C61" s="96" t="n">
        <v>13742.0530190754</v>
      </c>
      <c r="D61" s="96" t="n">
        <v>5079.23967263494</v>
      </c>
      <c r="E61" s="96" t="n">
        <v>55218.579118857</v>
      </c>
      <c r="F61" s="96" t="n">
        <v>2255.86104858592</v>
      </c>
      <c r="G61" s="96" t="n">
        <v>44177.9893308042</v>
      </c>
      <c r="H61" s="96" t="n">
        <v>7890.11415380945</v>
      </c>
      <c r="I61" s="96" t="n">
        <v>9349.68864934199</v>
      </c>
      <c r="J61" s="96" t="n">
        <v>4774.87746766699</v>
      </c>
      <c r="K61" s="96" t="n">
        <v>2193.34033421342</v>
      </c>
      <c r="L61" s="96" t="n">
        <v>8270.92214135104</v>
      </c>
      <c r="M61" s="96" t="n">
        <v>2848.38690979802</v>
      </c>
      <c r="N61" s="96" t="n">
        <v>3888.22006383882</v>
      </c>
      <c r="O61" s="96" t="n">
        <v>3999.05223931734</v>
      </c>
      <c r="P61" s="96" t="n">
        <v>2121.72569775037</v>
      </c>
      <c r="Q61" s="96" t="n">
        <v>5803.34321909461</v>
      </c>
      <c r="R61" s="96" t="n">
        <v>5753.04246253128</v>
      </c>
      <c r="S61" s="96" t="n">
        <v>8233.9780828582</v>
      </c>
      <c r="T61" s="96" t="n">
        <v>13728.1279508743</v>
      </c>
      <c r="U61" s="96" t="n">
        <v>2287.12140577217</v>
      </c>
      <c r="V61" s="96" t="n">
        <v>6497.03896356403</v>
      </c>
      <c r="W61" s="96" t="n">
        <v>5485.90850112151</v>
      </c>
      <c r="X61" s="97" t="n">
        <f aca="false">SUM(C61:W61)</f>
        <v>213598.610432861</v>
      </c>
      <c r="Y61" s="92"/>
      <c r="Z61" s="93"/>
    </row>
    <row r="62" customFormat="false" ht="13.8" hidden="false" customHeight="true" outlineLevel="0" collapsed="false">
      <c r="A62" s="94" t="n">
        <v>7.4</v>
      </c>
      <c r="B62" s="95" t="s">
        <v>45</v>
      </c>
      <c r="C62" s="96" t="n">
        <v>534.19471177854</v>
      </c>
      <c r="D62" s="96" t="n">
        <v>393.526457621146</v>
      </c>
      <c r="E62" s="96" t="n">
        <v>134.183705383827</v>
      </c>
      <c r="F62" s="96" t="n">
        <v>862.382894301988</v>
      </c>
      <c r="G62" s="96" t="n">
        <v>298.069103869481</v>
      </c>
      <c r="H62" s="96" t="n">
        <v>1083.76318676173</v>
      </c>
      <c r="I62" s="96" t="n">
        <v>140.78626396783</v>
      </c>
      <c r="J62" s="96" t="n">
        <v>1039.88831694541</v>
      </c>
      <c r="K62" s="96" t="n">
        <v>1412.9821386257</v>
      </c>
      <c r="L62" s="96" t="n">
        <v>1581.84027454567</v>
      </c>
      <c r="M62" s="96" t="n">
        <v>867.096451968918</v>
      </c>
      <c r="N62" s="96" t="n">
        <v>146.227396873346</v>
      </c>
      <c r="O62" s="96" t="n">
        <v>182.431670439284</v>
      </c>
      <c r="P62" s="96" t="n">
        <v>477.473002431541</v>
      </c>
      <c r="Q62" s="96" t="n">
        <v>0</v>
      </c>
      <c r="R62" s="96" t="n">
        <v>387.247624858479</v>
      </c>
      <c r="S62" s="96" t="n">
        <v>170.832053473893</v>
      </c>
      <c r="T62" s="96" t="n">
        <v>223.022220741941</v>
      </c>
      <c r="U62" s="96" t="n">
        <v>753.015016736961</v>
      </c>
      <c r="V62" s="96" t="n">
        <v>729.784360856535</v>
      </c>
      <c r="W62" s="96" t="n">
        <v>596.253147817781</v>
      </c>
      <c r="X62" s="97" t="n">
        <f aca="false">SUM(C62:W62)</f>
        <v>12015</v>
      </c>
      <c r="Y62" s="92"/>
      <c r="Z62" s="93"/>
    </row>
    <row r="63" customFormat="false" ht="13.8" hidden="false" customHeight="true" outlineLevel="0" collapsed="false">
      <c r="A63" s="102" t="n">
        <v>7.5</v>
      </c>
      <c r="B63" s="95" t="s">
        <v>46</v>
      </c>
      <c r="C63" s="96" t="n">
        <v>26418.8906116174</v>
      </c>
      <c r="D63" s="96" t="n">
        <v>7760.08573624684</v>
      </c>
      <c r="E63" s="96" t="n">
        <v>8785.70216317119</v>
      </c>
      <c r="F63" s="96" t="n">
        <v>21105.4561106841</v>
      </c>
      <c r="G63" s="96" t="n">
        <v>297391.693334797</v>
      </c>
      <c r="H63" s="96" t="n">
        <v>23403.8254529483</v>
      </c>
      <c r="I63" s="96" t="n">
        <v>5498.78686724498</v>
      </c>
      <c r="J63" s="96" t="n">
        <v>5955.98937081366</v>
      </c>
      <c r="K63" s="96" t="n">
        <v>6153.69856154606</v>
      </c>
      <c r="L63" s="96" t="n">
        <v>19190.1483254639</v>
      </c>
      <c r="M63" s="96" t="n">
        <v>9428.25703305151</v>
      </c>
      <c r="N63" s="96" t="n">
        <v>9428.2570330515</v>
      </c>
      <c r="O63" s="96" t="n">
        <v>4040.6815855935</v>
      </c>
      <c r="P63" s="96" t="n">
        <v>4077.75205885583</v>
      </c>
      <c r="Q63" s="96" t="n">
        <v>9181.120544636</v>
      </c>
      <c r="R63" s="96" t="n">
        <v>20697.6809047985</v>
      </c>
      <c r="S63" s="96" t="n">
        <v>17163.6291204568</v>
      </c>
      <c r="T63" s="96" t="n">
        <v>19474.3552871418</v>
      </c>
      <c r="U63" s="96" t="n">
        <v>11071.7146810146</v>
      </c>
      <c r="V63" s="96" t="n">
        <v>24824.8602613374</v>
      </c>
      <c r="W63" s="96" t="n">
        <v>11615.4149555287</v>
      </c>
      <c r="X63" s="97" t="n">
        <f aca="false">SUM(C63:W63)</f>
        <v>562667.999999999</v>
      </c>
      <c r="Y63" s="92"/>
      <c r="Z63" s="93"/>
    </row>
    <row r="64" customFormat="false" ht="13.8" hidden="false" customHeight="true" outlineLevel="0" collapsed="false">
      <c r="A64" s="89" t="n">
        <v>8</v>
      </c>
      <c r="B64" s="95" t="s">
        <v>47</v>
      </c>
      <c r="C64" s="96" t="n">
        <v>80124.3776543716</v>
      </c>
      <c r="D64" s="96" t="n">
        <v>37130.5032551878</v>
      </c>
      <c r="E64" s="96" t="n">
        <v>207701.300171436</v>
      </c>
      <c r="F64" s="96" t="n">
        <v>20016.9846969362</v>
      </c>
      <c r="G64" s="96" t="n">
        <v>695132.43630034</v>
      </c>
      <c r="H64" s="96" t="n">
        <v>61700.2231933445</v>
      </c>
      <c r="I64" s="96" t="n">
        <v>34935.6584419272</v>
      </c>
      <c r="J64" s="96" t="n">
        <v>25290.8832339423</v>
      </c>
      <c r="K64" s="96" t="n">
        <v>20995.2583851324</v>
      </c>
      <c r="L64" s="96" t="n">
        <v>66033.4739532389</v>
      </c>
      <c r="M64" s="96" t="n">
        <v>42956.2484880994</v>
      </c>
      <c r="N64" s="96" t="n">
        <v>23177.5612280314</v>
      </c>
      <c r="O64" s="96" t="n">
        <v>9375.12284521293</v>
      </c>
      <c r="P64" s="96" t="n">
        <v>18687.5358386184</v>
      </c>
      <c r="Q64" s="96" t="n">
        <v>123137.065009098</v>
      </c>
      <c r="R64" s="96" t="n">
        <v>53447.6066954848</v>
      </c>
      <c r="S64" s="96" t="n">
        <v>40692.4228378506</v>
      </c>
      <c r="T64" s="96" t="n">
        <v>76205.0119164064</v>
      </c>
      <c r="U64" s="96" t="n">
        <v>28965.6805498585</v>
      </c>
      <c r="V64" s="96" t="n">
        <v>70605.0221500016</v>
      </c>
      <c r="W64" s="96" t="n">
        <v>52407</v>
      </c>
      <c r="X64" s="97" t="n">
        <f aca="false">SUM(C64:W64)</f>
        <v>1788717.37684452</v>
      </c>
      <c r="Y64" s="92"/>
      <c r="Z64" s="93"/>
    </row>
    <row r="65" customFormat="false" ht="13.8" hidden="false" customHeight="true" outlineLevel="0" collapsed="false">
      <c r="A65" s="89" t="n">
        <v>9</v>
      </c>
      <c r="B65" s="95" t="s">
        <v>62</v>
      </c>
      <c r="C65" s="96" t="n">
        <v>304410.401101258</v>
      </c>
      <c r="D65" s="96" t="n">
        <v>309651.778073337</v>
      </c>
      <c r="E65" s="96" t="n">
        <v>401590.083351443</v>
      </c>
      <c r="F65" s="96" t="n">
        <v>234687.431313182</v>
      </c>
      <c r="G65" s="96" t="n">
        <v>1691519.89649105</v>
      </c>
      <c r="H65" s="96" t="n">
        <v>457114.13717717</v>
      </c>
      <c r="I65" s="96" t="n">
        <v>213636.002880348</v>
      </c>
      <c r="J65" s="96" t="n">
        <v>219105.872975357</v>
      </c>
      <c r="K65" s="96" t="n">
        <v>217805.824997573</v>
      </c>
      <c r="L65" s="96" t="n">
        <v>317007.549912753</v>
      </c>
      <c r="M65" s="96" t="n">
        <v>319130.982293986</v>
      </c>
      <c r="N65" s="96" t="n">
        <v>157872.298825284</v>
      </c>
      <c r="O65" s="96" t="n">
        <v>118664.255370999</v>
      </c>
      <c r="P65" s="96" t="n">
        <v>128425.408719591</v>
      </c>
      <c r="Q65" s="96" t="n">
        <v>169901.854879962</v>
      </c>
      <c r="R65" s="96" t="n">
        <v>275224.082706036</v>
      </c>
      <c r="S65" s="96" t="n">
        <v>188735.503660852</v>
      </c>
      <c r="T65" s="96" t="n">
        <v>267655.611655617</v>
      </c>
      <c r="U65" s="96" t="n">
        <v>293975.184912265</v>
      </c>
      <c r="V65" s="96" t="n">
        <v>280559.068534957</v>
      </c>
      <c r="W65" s="96" t="n">
        <v>249972.2</v>
      </c>
      <c r="X65" s="97" t="n">
        <f aca="false">SUM(C65:W65)</f>
        <v>6816645.42983302</v>
      </c>
      <c r="Y65" s="92"/>
      <c r="Z65" s="93"/>
    </row>
    <row r="66" customFormat="false" ht="13.8" hidden="false" customHeight="true" outlineLevel="0" collapsed="false">
      <c r="A66" s="89"/>
      <c r="B66" s="95" t="s">
        <v>63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7"/>
      <c r="Y66" s="92"/>
      <c r="Z66" s="93"/>
    </row>
    <row r="67" customFormat="false" ht="13.8" hidden="false" customHeight="true" outlineLevel="0" collapsed="false">
      <c r="A67" s="89" t="n">
        <v>10</v>
      </c>
      <c r="B67" s="95" t="s">
        <v>50</v>
      </c>
      <c r="C67" s="96" t="n">
        <v>63856.7717239841</v>
      </c>
      <c r="D67" s="96" t="n">
        <v>51385.059487561</v>
      </c>
      <c r="E67" s="96" t="n">
        <v>43050.2206167941</v>
      </c>
      <c r="F67" s="96" t="n">
        <v>31484.5870600035</v>
      </c>
      <c r="G67" s="96" t="n">
        <v>79463.6458110205</v>
      </c>
      <c r="H67" s="96" t="n">
        <v>72029.7743391173</v>
      </c>
      <c r="I67" s="96" t="n">
        <v>40373.962527606</v>
      </c>
      <c r="J67" s="96" t="n">
        <v>39197.4092481168</v>
      </c>
      <c r="K67" s="96" t="n">
        <v>32243.0952276706</v>
      </c>
      <c r="L67" s="96" t="n">
        <v>70619.6617526582</v>
      </c>
      <c r="M67" s="96" t="n">
        <v>35163.7352222523</v>
      </c>
      <c r="N67" s="96" t="n">
        <v>29081.5982240791</v>
      </c>
      <c r="O67" s="96" t="n">
        <v>20029.7867517793</v>
      </c>
      <c r="P67" s="96" t="n">
        <v>31950.437726276</v>
      </c>
      <c r="Q67" s="96" t="n">
        <v>84862.2802459144</v>
      </c>
      <c r="R67" s="96" t="n">
        <v>34907.8221163296</v>
      </c>
      <c r="S67" s="96" t="n">
        <v>30185.7468024041</v>
      </c>
      <c r="T67" s="96" t="n">
        <v>57014.3400728476</v>
      </c>
      <c r="U67" s="96" t="n">
        <v>43454.5703870241</v>
      </c>
      <c r="V67" s="96" t="n">
        <v>52226.3418417147</v>
      </c>
      <c r="W67" s="96" t="n">
        <v>30402.1528148467</v>
      </c>
      <c r="X67" s="97" t="n">
        <f aca="false">SUM(C67:W67)</f>
        <v>972983</v>
      </c>
      <c r="Y67" s="92"/>
      <c r="Z67" s="93"/>
    </row>
    <row r="68" customFormat="false" ht="13.8" hidden="false" customHeight="true" outlineLevel="0" collapsed="false">
      <c r="A68" s="89" t="n">
        <v>11</v>
      </c>
      <c r="B68" s="95" t="s">
        <v>51</v>
      </c>
      <c r="C68" s="96" t="n">
        <v>83318.4743832879</v>
      </c>
      <c r="D68" s="96" t="n">
        <v>123062.221636842</v>
      </c>
      <c r="E68" s="96" t="n">
        <v>80239.5473007138</v>
      </c>
      <c r="F68" s="96" t="n">
        <v>72368.0431621205</v>
      </c>
      <c r="G68" s="96" t="n">
        <v>146940.363090768</v>
      </c>
      <c r="H68" s="96" t="n">
        <v>137060.024786646</v>
      </c>
      <c r="I68" s="96" t="n">
        <v>88381.5956001238</v>
      </c>
      <c r="J68" s="96" t="n">
        <v>94572.4096866748</v>
      </c>
      <c r="K68" s="96" t="n">
        <v>76814.0555988737</v>
      </c>
      <c r="L68" s="96" t="n">
        <v>110723.607747976</v>
      </c>
      <c r="M68" s="96" t="n">
        <v>96322.2713334322</v>
      </c>
      <c r="N68" s="96" t="n">
        <v>88865.3966791101</v>
      </c>
      <c r="O68" s="96" t="n">
        <v>65807.7732584317</v>
      </c>
      <c r="P68" s="96" t="n">
        <v>62974.3881640984</v>
      </c>
      <c r="Q68" s="96" t="n">
        <v>70828.8363848172</v>
      </c>
      <c r="R68" s="96" t="n">
        <v>81553.4053009866</v>
      </c>
      <c r="S68" s="96" t="n">
        <v>80303.6089904381</v>
      </c>
      <c r="T68" s="96" t="n">
        <v>84575.557895354</v>
      </c>
      <c r="U68" s="96" t="n">
        <v>108755.701184717</v>
      </c>
      <c r="V68" s="96" t="n">
        <v>130028.397070755</v>
      </c>
      <c r="W68" s="96" t="n">
        <v>91693.320743832</v>
      </c>
      <c r="X68" s="97" t="n">
        <f aca="false">SUM(C68:W68)</f>
        <v>1975189</v>
      </c>
      <c r="Y68" s="92"/>
      <c r="Z68" s="93"/>
    </row>
    <row r="69" customFormat="false" ht="13.8" hidden="false" customHeight="true" outlineLevel="0" collapsed="false">
      <c r="A69" s="99"/>
      <c r="B69" s="90" t="s">
        <v>52</v>
      </c>
      <c r="C69" s="100" t="n">
        <f aca="false">C54+C57+C64+C65+C67+C68</f>
        <v>1161426.87212367</v>
      </c>
      <c r="D69" s="100" t="n">
        <f aca="false">D54+D57+D64+D65+D67+D68</f>
        <v>651108.664438556</v>
      </c>
      <c r="E69" s="100" t="n">
        <f aca="false">E54+E57+E64+E65+E67+E68</f>
        <v>2113779.19984922</v>
      </c>
      <c r="F69" s="100" t="n">
        <f aca="false">F54+F57+F64+F65+F67+F68</f>
        <v>453387.007668279</v>
      </c>
      <c r="G69" s="100" t="n">
        <f aca="false">G54+G57+G64+G65+G67+G68</f>
        <v>4608608.2762977</v>
      </c>
      <c r="H69" s="100" t="n">
        <f aca="false">H54+H57+H64+H65+H67+H68</f>
        <v>947155.099892166</v>
      </c>
      <c r="I69" s="100" t="n">
        <f aca="false">I54+I57+I64+I65+I67+I68</f>
        <v>587610.816468293</v>
      </c>
      <c r="J69" s="100" t="n">
        <f aca="false">J54+J57+J64+J65+J67+J68</f>
        <v>497422.634790031</v>
      </c>
      <c r="K69" s="100" t="n">
        <f aca="false">K54+K57+K64+K65+K67+K68</f>
        <v>424546.466430879</v>
      </c>
      <c r="L69" s="100" t="n">
        <f aca="false">L54+L57+L64+L65+L67+L68</f>
        <v>905257.947920519</v>
      </c>
      <c r="M69" s="100" t="n">
        <f aca="false">M54+M57+M64+M65+M67+M68</f>
        <v>594338.783492652</v>
      </c>
      <c r="N69" s="100" t="n">
        <f aca="false">N54+N57+N64+N65+N67+N68</f>
        <v>368745.533427307</v>
      </c>
      <c r="O69" s="100" t="n">
        <f aca="false">O54+O57+O64+O65+O67+O68</f>
        <v>283073.261858517</v>
      </c>
      <c r="P69" s="100" t="n">
        <f aca="false">P54+P57+P64+P65+P67+P68</f>
        <v>364864.819879856</v>
      </c>
      <c r="Q69" s="100" t="n">
        <f aca="false">Q54+Q57+Q64+Q65+Q67+Q68</f>
        <v>656677.287277248</v>
      </c>
      <c r="R69" s="100" t="n">
        <f aca="false">R54+R57+R64+R65+R67+R68</f>
        <v>1443846.71434029</v>
      </c>
      <c r="S69" s="100" t="n">
        <f aca="false">S54+S57+S64+S65+S67+S68</f>
        <v>620576.340332852</v>
      </c>
      <c r="T69" s="100" t="n">
        <f aca="false">T54+T57+T64+T65+T67+T68</f>
        <v>740492.360655499</v>
      </c>
      <c r="U69" s="100" t="n">
        <f aca="false">U54+U57+U64+U65+U67+U68</f>
        <v>574108.83190067</v>
      </c>
      <c r="V69" s="100" t="n">
        <f aca="false">V54+V57+V64+V65+V67+V68</f>
        <v>940427.973289738</v>
      </c>
      <c r="W69" s="100" t="n">
        <f aca="false">W54+W57+W64+W65+W67+W68</f>
        <v>730534.550844572</v>
      </c>
      <c r="X69" s="91" t="n">
        <f aca="false">SUM(C69:W69)</f>
        <v>19667989.4431785</v>
      </c>
      <c r="Y69" s="92"/>
      <c r="Z69" s="93"/>
    </row>
    <row r="70" customFormat="false" ht="13.8" hidden="false" customHeight="true" outlineLevel="0" collapsed="false">
      <c r="A70" s="99" t="n">
        <v>12</v>
      </c>
      <c r="B70" s="90" t="s">
        <v>53</v>
      </c>
      <c r="C70" s="100" t="n">
        <f aca="false">C49+C53+C69</f>
        <v>1797273.40687671</v>
      </c>
      <c r="D70" s="100" t="n">
        <f aca="false">D49+D53+D69</f>
        <v>1534979.21258909</v>
      </c>
      <c r="E70" s="100" t="n">
        <f aca="false">E49+E53+E69</f>
        <v>4766136.18212402</v>
      </c>
      <c r="F70" s="100" t="n">
        <f aca="false">F49+F53+F69</f>
        <v>1049805.89071857</v>
      </c>
      <c r="G70" s="100" t="n">
        <f aca="false">G49+G53+G69</f>
        <v>7825787.46875015</v>
      </c>
      <c r="H70" s="100" t="n">
        <f aca="false">H49+H53+H69</f>
        <v>1802273.39312833</v>
      </c>
      <c r="I70" s="100" t="n">
        <f aca="false">I49+I53+I69</f>
        <v>1289861.92945426</v>
      </c>
      <c r="J70" s="100" t="n">
        <f aca="false">J49+J53+J69</f>
        <v>1381558.07384325</v>
      </c>
      <c r="K70" s="100" t="n">
        <f aca="false">K49+K53+K69</f>
        <v>1197160.45597027</v>
      </c>
      <c r="L70" s="100" t="n">
        <f aca="false">L49+L53+L69</f>
        <v>1901007.94610163</v>
      </c>
      <c r="M70" s="100" t="n">
        <f aca="false">M49+M53+M69</f>
        <v>1279451.46695857</v>
      </c>
      <c r="N70" s="100" t="n">
        <f aca="false">N49+N53+N69</f>
        <v>947313.147008139</v>
      </c>
      <c r="O70" s="100" t="n">
        <f aca="false">O49+O53+O69</f>
        <v>588541.625629163</v>
      </c>
      <c r="P70" s="100" t="n">
        <f aca="false">P49+P53+P69</f>
        <v>759209.715972034</v>
      </c>
      <c r="Q70" s="100" t="n">
        <f aca="false">Q49+Q53+Q69</f>
        <v>1043489.41982771</v>
      </c>
      <c r="R70" s="100" t="n">
        <f aca="false">R49+R53+R69</f>
        <v>2508433.99303296</v>
      </c>
      <c r="S70" s="100" t="n">
        <f aca="false">S49+S53+S69</f>
        <v>1315124.34847751</v>
      </c>
      <c r="T70" s="100" t="n">
        <f aca="false">T49+T53+T69</f>
        <v>1303068.1887276</v>
      </c>
      <c r="U70" s="100" t="n">
        <f aca="false">U49+U53+U69</f>
        <v>1448117.14365379</v>
      </c>
      <c r="V70" s="100" t="n">
        <f aca="false">V49+V53+V69</f>
        <v>2034938.08676255</v>
      </c>
      <c r="W70" s="100" t="n">
        <f aca="false">W49+W53+W69</f>
        <v>1582123.32100615</v>
      </c>
      <c r="X70" s="91" t="n">
        <f aca="false">SUM(C70:W70)</f>
        <v>39355654.4166125</v>
      </c>
      <c r="Y70" s="92"/>
      <c r="Z70" s="93"/>
    </row>
    <row r="71" customFormat="false" ht="13.8" hidden="false" customHeight="true" outlineLevel="0" collapsed="false">
      <c r="A71" s="89" t="n">
        <v>13</v>
      </c>
      <c r="B71" s="95" t="s">
        <v>54</v>
      </c>
      <c r="C71" s="96" t="n">
        <f aca="false">C70/$X$70*$X$71</f>
        <v>248573.165167108</v>
      </c>
      <c r="D71" s="96" t="n">
        <f aca="false">D70/$X$70*$X$71</f>
        <v>212296.38177424</v>
      </c>
      <c r="E71" s="96" t="n">
        <f aca="false">E70/$X$70*$X$71</f>
        <v>659183.823604706</v>
      </c>
      <c r="F71" s="96" t="n">
        <f aca="false">F70/$X$70*$X$71</f>
        <v>145194.143566879</v>
      </c>
      <c r="G71" s="96" t="n">
        <f aca="false">G70/$X$70*$X$71</f>
        <v>1082351.05109179</v>
      </c>
      <c r="H71" s="96" t="n">
        <f aca="false">H70/$X$70*$X$71</f>
        <v>249264.691789381</v>
      </c>
      <c r="I71" s="96" t="n">
        <f aca="false">I70/$X$70*$X$71</f>
        <v>178395.263183791</v>
      </c>
      <c r="J71" s="96" t="n">
        <f aca="false">J70/$X$70*$X$71</f>
        <v>191077.363056398</v>
      </c>
      <c r="K71" s="96" t="n">
        <f aca="false">K70/$X$70*$X$71</f>
        <v>165574.120562194</v>
      </c>
      <c r="L71" s="96" t="n">
        <f aca="false">L70/$X$70*$X$71</f>
        <v>262920.243721562</v>
      </c>
      <c r="M71" s="96" t="n">
        <f aca="false">M70/$X$70*$X$71</f>
        <v>176955.436831547</v>
      </c>
      <c r="N71" s="96" t="n">
        <f aca="false">N70/$X$70*$X$71</f>
        <v>131018.812416213</v>
      </c>
      <c r="O71" s="96" t="n">
        <f aca="false">O70/$X$70*$X$71</f>
        <v>81398.6643075459</v>
      </c>
      <c r="P71" s="96" t="n">
        <f aca="false">P70/$X$70*$X$71</f>
        <v>105003.03482081</v>
      </c>
      <c r="Q71" s="96" t="n">
        <f aca="false">Q70/$X$70*$X$71</f>
        <v>144320.539608784</v>
      </c>
      <c r="R71" s="96" t="n">
        <f aca="false">R70/$X$70*$X$71</f>
        <v>346930.731226107</v>
      </c>
      <c r="S71" s="96" t="n">
        <f aca="false">S70/$X$70*$X$71</f>
        <v>181889.199850499</v>
      </c>
      <c r="T71" s="96" t="n">
        <f aca="false">T70/$X$70*$X$71</f>
        <v>180221.764179705</v>
      </c>
      <c r="U71" s="96" t="n">
        <f aca="false">U70/$X$70*$X$71</f>
        <v>200282.862114072</v>
      </c>
      <c r="V71" s="96" t="n">
        <f aca="false">V70/$X$70*$X$71</f>
        <v>281443.546212982</v>
      </c>
      <c r="W71" s="96" t="n">
        <f aca="false">W70/$X$70*$X$71</f>
        <v>218816.680913687</v>
      </c>
      <c r="X71" s="96" t="n">
        <v>5443111.52</v>
      </c>
      <c r="Y71" s="92"/>
      <c r="Z71" s="93"/>
    </row>
    <row r="72" customFormat="false" ht="13.8" hidden="false" customHeight="true" outlineLevel="0" collapsed="false">
      <c r="A72" s="89" t="n">
        <v>14</v>
      </c>
      <c r="B72" s="95" t="s">
        <v>55</v>
      </c>
      <c r="C72" s="96" t="n">
        <f aca="false">C70/$X$70*$X$72</f>
        <v>26428.2004246623</v>
      </c>
      <c r="D72" s="96" t="n">
        <f aca="false">D70/$X$70*$X$72</f>
        <v>22571.267188831</v>
      </c>
      <c r="E72" s="96" t="n">
        <f aca="false">E70/$X$70*$X$72</f>
        <v>70084.1629272764</v>
      </c>
      <c r="F72" s="96" t="n">
        <f aca="false">F70/$X$70*$X$72</f>
        <v>15436.9838115591</v>
      </c>
      <c r="G72" s="96" t="n">
        <f aca="false">G70/$X$70*$X$72</f>
        <v>115075.134875752</v>
      </c>
      <c r="H72" s="96" t="n">
        <f aca="false">H70/$X$70*$X$72</f>
        <v>26501.7232611283</v>
      </c>
      <c r="I72" s="96" t="n">
        <f aca="false">I70/$X$70*$X$72</f>
        <v>18966.9136934475</v>
      </c>
      <c r="J72" s="96" t="n">
        <f aca="false">J70/$X$70*$X$72</f>
        <v>20315.2695266828</v>
      </c>
      <c r="K72" s="96" t="n">
        <f aca="false">K70/$X$70*$X$72</f>
        <v>17603.7748902345</v>
      </c>
      <c r="L72" s="96" t="n">
        <f aca="false">L70/$X$70*$X$72</f>
        <v>27953.5761316119</v>
      </c>
      <c r="M72" s="96" t="n">
        <f aca="false">M70/$X$70*$X$72</f>
        <v>18813.8319262011</v>
      </c>
      <c r="N72" s="96" t="n">
        <f aca="false">N70/$X$70*$X$72</f>
        <v>13929.8682205262</v>
      </c>
      <c r="O72" s="96" t="n">
        <f aca="false">O70/$X$70*$X$72</f>
        <v>8654.27373535444</v>
      </c>
      <c r="P72" s="96" t="n">
        <f aca="false">P70/$X$70*$X$72</f>
        <v>11163.8810552079</v>
      </c>
      <c r="Q72" s="96" t="n">
        <f aca="false">Q70/$X$70*$X$72</f>
        <v>15344.1025848958</v>
      </c>
      <c r="R72" s="96" t="n">
        <f aca="false">R70/$X$70*$X$72</f>
        <v>36885.537874349</v>
      </c>
      <c r="S72" s="96" t="n">
        <f aca="false">S70/$X$70*$X$72</f>
        <v>19338.3876553965</v>
      </c>
      <c r="T72" s="96" t="n">
        <f aca="false">T70/$X$70*$X$72</f>
        <v>19161.106555591</v>
      </c>
      <c r="U72" s="96" t="n">
        <f aca="false">U70/$X$70*$X$72</f>
        <v>21293.9945388606</v>
      </c>
      <c r="V72" s="96" t="n">
        <f aca="false">V70/$X$70*$X$72</f>
        <v>29922.9663127313</v>
      </c>
      <c r="W72" s="96" t="n">
        <f aca="false">W70/$X$70*$X$72</f>
        <v>23264.5028097003</v>
      </c>
      <c r="X72" s="96" t="n">
        <v>578709.46</v>
      </c>
      <c r="Y72" s="92"/>
      <c r="Z72" s="93"/>
    </row>
    <row r="73" customFormat="false" ht="13.8" hidden="false" customHeight="true" outlineLevel="0" collapsed="false">
      <c r="A73" s="99" t="n">
        <v>15</v>
      </c>
      <c r="B73" s="90" t="s">
        <v>56</v>
      </c>
      <c r="C73" s="100" t="n">
        <f aca="false">C70+C71-C72</f>
        <v>2019418.37161915</v>
      </c>
      <c r="D73" s="100" t="n">
        <f aca="false">D70+D71-D72</f>
        <v>1724704.3271745</v>
      </c>
      <c r="E73" s="100" t="n">
        <f aca="false">E70+E71-E72</f>
        <v>5355235.84280145</v>
      </c>
      <c r="F73" s="100" t="n">
        <f aca="false">F70+F71-F72</f>
        <v>1179563.05047389</v>
      </c>
      <c r="G73" s="100" t="n">
        <f aca="false">G70+G71-G72</f>
        <v>8793063.38496618</v>
      </c>
      <c r="H73" s="100" t="n">
        <f aca="false">H70+H71-H72</f>
        <v>2025036.36165659</v>
      </c>
      <c r="I73" s="100" t="n">
        <f aca="false">I70+I71-I72</f>
        <v>1449290.2789446</v>
      </c>
      <c r="J73" s="100" t="n">
        <f aca="false">J70+J71-J72</f>
        <v>1552320.16737296</v>
      </c>
      <c r="K73" s="100" t="n">
        <f aca="false">K70+K71-K72</f>
        <v>1345130.80164223</v>
      </c>
      <c r="L73" s="100" t="n">
        <f aca="false">L70+L71-L72</f>
        <v>2135974.61369158</v>
      </c>
      <c r="M73" s="100" t="n">
        <f aca="false">M70+M71-M72</f>
        <v>1437593.07186391</v>
      </c>
      <c r="N73" s="100" t="n">
        <f aca="false">N70+N71-N72</f>
        <v>1064402.09120383</v>
      </c>
      <c r="O73" s="100" t="n">
        <f aca="false">O70+O71-O72</f>
        <v>661286.016201354</v>
      </c>
      <c r="P73" s="100" t="n">
        <f aca="false">P70+P71-P72</f>
        <v>853048.869737636</v>
      </c>
      <c r="Q73" s="100" t="n">
        <f aca="false">Q70+Q71-Q72</f>
        <v>1172465.8568516</v>
      </c>
      <c r="R73" s="100" t="n">
        <f aca="false">R70+R71-R72</f>
        <v>2818479.18638472</v>
      </c>
      <c r="S73" s="100" t="n">
        <f aca="false">S70+S71-S72</f>
        <v>1477675.16067261</v>
      </c>
      <c r="T73" s="100" t="n">
        <f aca="false">T70+T71-T72</f>
        <v>1464128.84635171</v>
      </c>
      <c r="U73" s="100" t="n">
        <f aca="false">U70+U71-U72</f>
        <v>1627106.011229</v>
      </c>
      <c r="V73" s="100" t="n">
        <f aca="false">V70+V71-V72</f>
        <v>2286458.6666628</v>
      </c>
      <c r="W73" s="100" t="n">
        <f aca="false">W70+W71-W72</f>
        <v>1777675.49911013</v>
      </c>
      <c r="X73" s="100" t="n">
        <f aca="false">SUM(C73:W73)</f>
        <v>44220056.4766125</v>
      </c>
      <c r="Y73" s="92"/>
      <c r="Z73" s="93"/>
    </row>
    <row r="74" customFormat="false" ht="13.8" hidden="false" customHeight="true" outlineLevel="0" collapsed="false">
      <c r="A74" s="89" t="n">
        <v>16</v>
      </c>
      <c r="B74" s="95" t="s">
        <v>57</v>
      </c>
      <c r="C74" s="96" t="n">
        <v>1220.55059585913</v>
      </c>
      <c r="D74" s="96" t="n">
        <v>1768.00001652765</v>
      </c>
      <c r="E74" s="96" t="n">
        <v>1957.61128328615</v>
      </c>
      <c r="F74" s="96" t="n">
        <v>1018.98532135938</v>
      </c>
      <c r="G74" s="96" t="n">
        <v>1638.18042273065</v>
      </c>
      <c r="H74" s="96" t="n">
        <v>1886.43242007108</v>
      </c>
      <c r="I74" s="96" t="n">
        <v>1036.71892039205</v>
      </c>
      <c r="J74" s="96" t="n">
        <v>1443.16924586046</v>
      </c>
      <c r="K74" s="96" t="n">
        <v>1162.08834788305</v>
      </c>
      <c r="L74" s="96" t="n">
        <v>1628.32818288744</v>
      </c>
      <c r="M74" s="96" t="n">
        <v>1043.47962515929</v>
      </c>
      <c r="N74" s="96" t="n">
        <v>997.434357986928</v>
      </c>
      <c r="O74" s="96" t="n">
        <v>1178.26968910117</v>
      </c>
      <c r="P74" s="96" t="n">
        <v>1127.91055143092</v>
      </c>
      <c r="Q74" s="96" t="n">
        <v>607.157801747292</v>
      </c>
      <c r="R74" s="96" t="n">
        <v>1303.93658760193</v>
      </c>
      <c r="S74" s="96" t="n">
        <v>973.900615120343</v>
      </c>
      <c r="T74" s="96" t="n">
        <v>1147.91791069091</v>
      </c>
      <c r="U74" s="96" t="n">
        <v>1401.02247148508</v>
      </c>
      <c r="V74" s="96" t="n">
        <v>1568.48458771332</v>
      </c>
      <c r="W74" s="96" t="n">
        <v>1313.4210451058</v>
      </c>
      <c r="X74" s="96" t="n">
        <f aca="false">SUM(C74:W74)</f>
        <v>27423</v>
      </c>
      <c r="Y74" s="92"/>
      <c r="Z74" s="93"/>
    </row>
    <row r="75" customFormat="false" ht="15" hidden="false" customHeight="true" outlineLevel="0" collapsed="false">
      <c r="A75" s="99" t="n">
        <v>17</v>
      </c>
      <c r="B75" s="90" t="s">
        <v>58</v>
      </c>
      <c r="C75" s="100" t="n">
        <f aca="false">C73/C74*100</f>
        <v>165451.426468536</v>
      </c>
      <c r="D75" s="100" t="n">
        <f aca="false">D73/D74*100</f>
        <v>97551.1488151351</v>
      </c>
      <c r="E75" s="100" t="n">
        <f aca="false">E73/E74*100</f>
        <v>273559.714766859</v>
      </c>
      <c r="F75" s="100" t="n">
        <f aca="false">F73/F74*100</f>
        <v>115758.590997198</v>
      </c>
      <c r="G75" s="100" t="n">
        <f aca="false">G73/G74*100</f>
        <v>536757.93355589</v>
      </c>
      <c r="H75" s="100" t="n">
        <f aca="false">H73/H74*100</f>
        <v>107347.410917603</v>
      </c>
      <c r="I75" s="100" t="n">
        <f aca="false">I73/I74*100</f>
        <v>139795.874314374</v>
      </c>
      <c r="J75" s="100" t="n">
        <f aca="false">J73/J74*100</f>
        <v>107563.279346867</v>
      </c>
      <c r="K75" s="100" t="n">
        <f aca="false">K73/K74*100</f>
        <v>115751.165054931</v>
      </c>
      <c r="L75" s="100" t="n">
        <f aca="false">L73/L74*100</f>
        <v>131175.928546784</v>
      </c>
      <c r="M75" s="100" t="n">
        <f aca="false">M73/M74*100</f>
        <v>137769.155928125</v>
      </c>
      <c r="N75" s="100" t="n">
        <f aca="false">N73/N74*100</f>
        <v>106713.999039702</v>
      </c>
      <c r="O75" s="100" t="n">
        <f aca="false">O73/O74*100</f>
        <v>56123.4853377081</v>
      </c>
      <c r="P75" s="100" t="n">
        <f aca="false">P73/P74*100</f>
        <v>75630.8972068236</v>
      </c>
      <c r="Q75" s="100" t="n">
        <f aca="false">Q73/Q74*100</f>
        <v>193107.270215</v>
      </c>
      <c r="R75" s="100" t="n">
        <f aca="false">R73/R74*100</f>
        <v>216151.553164728</v>
      </c>
      <c r="S75" s="100" t="n">
        <f aca="false">S73/S74*100</f>
        <v>151727.510767617</v>
      </c>
      <c r="T75" s="100" t="n">
        <f aca="false">T73/T74*100</f>
        <v>127546.476339103</v>
      </c>
      <c r="U75" s="100" t="n">
        <f aca="false">U73/U74*100</f>
        <v>116137.038794551</v>
      </c>
      <c r="V75" s="100" t="n">
        <f aca="false">V73/V74*100</f>
        <v>145775.01650789</v>
      </c>
      <c r="W75" s="100" t="n">
        <f aca="false">W73/W74*100</f>
        <v>135346.963240332</v>
      </c>
      <c r="X75" s="100" t="n">
        <f aca="false">X73/X74*100</f>
        <v>161251.710157942</v>
      </c>
      <c r="Y75" s="92"/>
      <c r="Z75" s="93"/>
    </row>
    <row r="76" customFormat="false" ht="13.8" hidden="false" customHeight="true" outlineLevel="0" collapsed="false"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2"/>
      <c r="Z76" s="83"/>
    </row>
    <row r="77" customFormat="false" ht="13.8" hidden="false" customHeight="true" outlineLevel="0" collapsed="false">
      <c r="A77" s="79" t="s">
        <v>89</v>
      </c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92"/>
      <c r="Z77" s="83"/>
    </row>
    <row r="78" customFormat="false" ht="13.8" hidden="false" customHeight="true" outlineLevel="0" collapsed="false">
      <c r="A78" s="79" t="s">
        <v>68</v>
      </c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92"/>
      <c r="Z78" s="83"/>
    </row>
    <row r="79" customFormat="false" ht="15" hidden="false" customHeight="true" outlineLevel="0" collapsed="false"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2" t="s">
        <v>1</v>
      </c>
      <c r="Y79" s="92"/>
      <c r="Z79" s="83"/>
    </row>
    <row r="80" s="104" customFormat="true" ht="27" hidden="false" customHeight="true" outlineLevel="0" collapsed="false">
      <c r="A80" s="84" t="s">
        <v>2</v>
      </c>
      <c r="B80" s="90" t="s">
        <v>3</v>
      </c>
      <c r="C80" s="81" t="s">
        <v>4</v>
      </c>
      <c r="D80" s="81" t="s">
        <v>5</v>
      </c>
      <c r="E80" s="81" t="s">
        <v>6</v>
      </c>
      <c r="F80" s="81" t="s">
        <v>7</v>
      </c>
      <c r="G80" s="81" t="s">
        <v>8</v>
      </c>
      <c r="H80" s="81" t="s">
        <v>9</v>
      </c>
      <c r="I80" s="81" t="s">
        <v>10</v>
      </c>
      <c r="J80" s="81" t="s">
        <v>11</v>
      </c>
      <c r="K80" s="81" t="s">
        <v>12</v>
      </c>
      <c r="L80" s="81" t="s">
        <v>13</v>
      </c>
      <c r="M80" s="81" t="s">
        <v>14</v>
      </c>
      <c r="N80" s="81" t="s">
        <v>15</v>
      </c>
      <c r="O80" s="81" t="s">
        <v>16</v>
      </c>
      <c r="P80" s="81" t="s">
        <v>17</v>
      </c>
      <c r="Q80" s="81" t="s">
        <v>18</v>
      </c>
      <c r="R80" s="81" t="s">
        <v>19</v>
      </c>
      <c r="S80" s="81" t="s">
        <v>20</v>
      </c>
      <c r="T80" s="81" t="s">
        <v>21</v>
      </c>
      <c r="U80" s="81" t="s">
        <v>22</v>
      </c>
      <c r="V80" s="81" t="s">
        <v>23</v>
      </c>
      <c r="W80" s="81" t="s">
        <v>24</v>
      </c>
      <c r="X80" s="81" t="s">
        <v>25</v>
      </c>
      <c r="Y80" s="92"/>
      <c r="Z80" s="83"/>
    </row>
    <row r="81" customFormat="false" ht="13.8" hidden="false" customHeight="true" outlineLevel="0" collapsed="false">
      <c r="A81" s="89" t="n">
        <v>1</v>
      </c>
      <c r="B81" s="90" t="s">
        <v>26</v>
      </c>
      <c r="C81" s="91" t="n">
        <f aca="false">C82+C83+C84+C85</f>
        <v>377381.207698099</v>
      </c>
      <c r="D81" s="91" t="n">
        <f aca="false">D82+D83+D84+D85</f>
        <v>692783.49888247</v>
      </c>
      <c r="E81" s="91" t="n">
        <f aca="false">E82+E83+E84+E85</f>
        <v>154161.981074916</v>
      </c>
      <c r="F81" s="91" t="n">
        <f aca="false">F82+F83+F84+F85</f>
        <v>509078.9514093</v>
      </c>
      <c r="G81" s="91" t="n">
        <f aca="false">G82+G83+G84+G85</f>
        <v>226847.576359052</v>
      </c>
      <c r="H81" s="91" t="n">
        <f aca="false">H82+H83+H84+H85</f>
        <v>661481.63787303</v>
      </c>
      <c r="I81" s="91" t="n">
        <f aca="false">I82+I83+I84+I85</f>
        <v>306890.486483845</v>
      </c>
      <c r="J81" s="91" t="n">
        <f aca="false">J82+J83+J84+J85</f>
        <v>627012.601783122</v>
      </c>
      <c r="K81" s="91" t="n">
        <f aca="false">K82+K83+K84+K85</f>
        <v>596827.749501856</v>
      </c>
      <c r="L81" s="91" t="n">
        <f aca="false">L82+L83+L84+L85</f>
        <v>676138.784993638</v>
      </c>
      <c r="M81" s="91" t="n">
        <f aca="false">M82+M83+M84+M85</f>
        <v>425029.851130754</v>
      </c>
      <c r="N81" s="91" t="n">
        <f aca="false">N82+N83+N84+N85</f>
        <v>314215.999051622</v>
      </c>
      <c r="O81" s="91" t="n">
        <f aca="false">O82+O83+O84+O85</f>
        <v>277394.623226625</v>
      </c>
      <c r="P81" s="91" t="n">
        <f aca="false">P82+P83+P84+P85</f>
        <v>258464.958495756</v>
      </c>
      <c r="Q81" s="91" t="n">
        <f aca="false">Q82+Q83+Q84+Q85</f>
        <v>217597.464323246</v>
      </c>
      <c r="R81" s="91" t="n">
        <f aca="false">R82+R83+R84+R85</f>
        <v>366998.52207376</v>
      </c>
      <c r="S81" s="91" t="n">
        <f aca="false">S82+S83+S84+S85</f>
        <v>271146.487393691</v>
      </c>
      <c r="T81" s="91" t="n">
        <f aca="false">T82+T83+T84+T85</f>
        <v>316222.111747062</v>
      </c>
      <c r="U81" s="91" t="n">
        <f aca="false">U82+U83+U84+U85</f>
        <v>721523.584835172</v>
      </c>
      <c r="V81" s="91" t="n">
        <f aca="false">V82+V83+V84+V85</f>
        <v>517837.872888982</v>
      </c>
      <c r="W81" s="91" t="n">
        <f aca="false">W82+W83+W84+W85</f>
        <v>457923.144616909</v>
      </c>
      <c r="X81" s="91" t="n">
        <f aca="false">SUM(C81:W81)</f>
        <v>8972959.09584291</v>
      </c>
      <c r="Y81" s="92"/>
      <c r="Z81" s="93"/>
    </row>
    <row r="82" customFormat="false" ht="13.8" hidden="false" customHeight="true" outlineLevel="0" collapsed="false">
      <c r="A82" s="94" t="n">
        <v>1.1</v>
      </c>
      <c r="B82" s="95" t="s">
        <v>27</v>
      </c>
      <c r="C82" s="96" t="n">
        <v>213780.302621297</v>
      </c>
      <c r="D82" s="96" t="n">
        <v>349733.796827375</v>
      </c>
      <c r="E82" s="96" t="n">
        <v>55115.53854266</v>
      </c>
      <c r="F82" s="96" t="n">
        <v>346051.248806489</v>
      </c>
      <c r="G82" s="96" t="n">
        <v>85021.4087865126</v>
      </c>
      <c r="H82" s="96" t="n">
        <v>375744.743614896</v>
      </c>
      <c r="I82" s="96" t="n">
        <v>157341.464308149</v>
      </c>
      <c r="J82" s="96" t="n">
        <v>323332.914996628</v>
      </c>
      <c r="K82" s="96" t="n">
        <v>338229.03458435</v>
      </c>
      <c r="L82" s="96" t="n">
        <v>393534.686186839</v>
      </c>
      <c r="M82" s="96" t="n">
        <v>259695.515032209</v>
      </c>
      <c r="N82" s="96" t="n">
        <v>150402.619527132</v>
      </c>
      <c r="O82" s="96" t="n">
        <v>139826.905077545</v>
      </c>
      <c r="P82" s="96" t="n">
        <v>107411.955075445</v>
      </c>
      <c r="Q82" s="96" t="n">
        <v>40832.7234838555</v>
      </c>
      <c r="R82" s="96" t="n">
        <v>198524.468975566</v>
      </c>
      <c r="S82" s="96" t="n">
        <v>113277.278864013</v>
      </c>
      <c r="T82" s="96" t="n">
        <v>158692.031276847</v>
      </c>
      <c r="U82" s="96" t="n">
        <v>556429.96034984</v>
      </c>
      <c r="V82" s="96" t="n">
        <v>269359.737425066</v>
      </c>
      <c r="W82" s="96" t="n">
        <v>249687.627592596</v>
      </c>
      <c r="X82" s="97" t="n">
        <f aca="false">SUM(C82:W82)</f>
        <v>4882025.96195531</v>
      </c>
      <c r="Y82" s="92"/>
      <c r="Z82" s="93"/>
    </row>
    <row r="83" customFormat="false" ht="13.8" hidden="false" customHeight="true" outlineLevel="0" collapsed="false">
      <c r="A83" s="94" t="n">
        <v>1.2</v>
      </c>
      <c r="B83" s="95" t="s">
        <v>28</v>
      </c>
      <c r="C83" s="96" t="n">
        <v>148931.023222496</v>
      </c>
      <c r="D83" s="96" t="n">
        <v>315690.369570751</v>
      </c>
      <c r="E83" s="96" t="n">
        <v>80281.1618861508</v>
      </c>
      <c r="F83" s="96" t="n">
        <v>144365.038698922</v>
      </c>
      <c r="G83" s="96" t="n">
        <v>118942.91159408</v>
      </c>
      <c r="H83" s="96" t="n">
        <v>262829.44042846</v>
      </c>
      <c r="I83" s="96" t="n">
        <v>133343.017749711</v>
      </c>
      <c r="J83" s="96" t="n">
        <v>282880.667332101</v>
      </c>
      <c r="K83" s="96" t="n">
        <v>237112.079282748</v>
      </c>
      <c r="L83" s="96" t="n">
        <v>259924.620402281</v>
      </c>
      <c r="M83" s="96" t="n">
        <v>151719.43837609</v>
      </c>
      <c r="N83" s="96" t="n">
        <v>147928.745046738</v>
      </c>
      <c r="O83" s="96" t="n">
        <v>110989.541184335</v>
      </c>
      <c r="P83" s="96" t="n">
        <v>137861.015227767</v>
      </c>
      <c r="Q83" s="96" t="n">
        <v>84989.1300877704</v>
      </c>
      <c r="R83" s="96" t="n">
        <v>153571.018279631</v>
      </c>
      <c r="S83" s="96" t="n">
        <v>142937.097397424</v>
      </c>
      <c r="T83" s="96" t="n">
        <v>142314.463474084</v>
      </c>
      <c r="U83" s="96" t="n">
        <v>146513.53385413</v>
      </c>
      <c r="V83" s="96" t="n">
        <v>224400.315147697</v>
      </c>
      <c r="W83" s="96" t="n">
        <v>153920.505644229</v>
      </c>
      <c r="X83" s="97" t="n">
        <f aca="false">SUM(C83:W83)</f>
        <v>3581445.1338876</v>
      </c>
      <c r="Y83" s="92"/>
      <c r="Z83" s="93"/>
    </row>
    <row r="84" customFormat="false" ht="13.8" hidden="false" customHeight="true" outlineLevel="0" collapsed="false">
      <c r="A84" s="94" t="n">
        <v>1.3</v>
      </c>
      <c r="B84" s="95" t="s">
        <v>29</v>
      </c>
      <c r="C84" s="96" t="n">
        <v>12637.4207212364</v>
      </c>
      <c r="D84" s="96" t="n">
        <v>21698.2129364625</v>
      </c>
      <c r="E84" s="96" t="n">
        <v>16690.9330280481</v>
      </c>
      <c r="F84" s="96" t="n">
        <v>13352.7464224385</v>
      </c>
      <c r="G84" s="96" t="n">
        <v>21221.3291356611</v>
      </c>
      <c r="H84" s="96" t="n">
        <v>15021.8397252433</v>
      </c>
      <c r="I84" s="96" t="n">
        <v>9537.67601602748</v>
      </c>
      <c r="J84" s="96" t="n">
        <v>16452.4911276474</v>
      </c>
      <c r="K84" s="96" t="n">
        <v>17167.8168288495</v>
      </c>
      <c r="L84" s="96" t="n">
        <v>18121.5844304522</v>
      </c>
      <c r="M84" s="96" t="n">
        <v>10729.8855180309</v>
      </c>
      <c r="N84" s="96" t="n">
        <v>13591.1883228392</v>
      </c>
      <c r="O84" s="96" t="n">
        <v>18836.9101316543</v>
      </c>
      <c r="P84" s="96" t="n">
        <v>6914.81511161992</v>
      </c>
      <c r="Q84" s="96" t="n">
        <v>91084.8059530624</v>
      </c>
      <c r="R84" s="96" t="n">
        <v>10014.5598168289</v>
      </c>
      <c r="S84" s="96" t="n">
        <v>11683.6531196337</v>
      </c>
      <c r="T84" s="96" t="n">
        <v>10968.3274184316</v>
      </c>
      <c r="U84" s="96" t="n">
        <v>11445.211219233</v>
      </c>
      <c r="V84" s="96" t="n">
        <v>17644.7006296508</v>
      </c>
      <c r="W84" s="96" t="n">
        <v>51741.8923869491</v>
      </c>
      <c r="X84" s="97" t="n">
        <f aca="false">SUM(C84:W84)</f>
        <v>416558</v>
      </c>
      <c r="Y84" s="92"/>
      <c r="Z84" s="93"/>
    </row>
    <row r="85" customFormat="false" ht="13.8" hidden="false" customHeight="true" outlineLevel="0" collapsed="false">
      <c r="A85" s="94" t="n">
        <v>1.4</v>
      </c>
      <c r="B85" s="95" t="s">
        <v>30</v>
      </c>
      <c r="C85" s="96" t="n">
        <v>2032.46113306983</v>
      </c>
      <c r="D85" s="97" t="n">
        <v>5661.11954788156</v>
      </c>
      <c r="E85" s="96" t="n">
        <v>2074.347618057</v>
      </c>
      <c r="F85" s="96" t="n">
        <v>5309.91748145066</v>
      </c>
      <c r="G85" s="96" t="n">
        <v>1661.9268427987</v>
      </c>
      <c r="H85" s="96" t="n">
        <v>7885.61410443104</v>
      </c>
      <c r="I85" s="96" t="n">
        <v>6668.3284099577</v>
      </c>
      <c r="J85" s="96" t="n">
        <v>4346.52832674572</v>
      </c>
      <c r="K85" s="96" t="n">
        <v>4318.81880590805</v>
      </c>
      <c r="L85" s="96" t="n">
        <v>4557.8939740656</v>
      </c>
      <c r="M85" s="96" t="n">
        <v>2885.0122044241</v>
      </c>
      <c r="N85" s="96" t="n">
        <v>2293.44615491297</v>
      </c>
      <c r="O85" s="96" t="n">
        <v>7741.26683309063</v>
      </c>
      <c r="P85" s="96" t="n">
        <v>6277.17308092365</v>
      </c>
      <c r="Q85" s="96" t="n">
        <v>690.804798557659</v>
      </c>
      <c r="R85" s="96" t="n">
        <v>4888.47500173358</v>
      </c>
      <c r="S85" s="96" t="n">
        <v>3248.45801262048</v>
      </c>
      <c r="T85" s="96" t="n">
        <v>4247.28957769919</v>
      </c>
      <c r="U85" s="96" t="n">
        <v>7134.87941196866</v>
      </c>
      <c r="V85" s="96" t="n">
        <v>6433.1196865682</v>
      </c>
      <c r="W85" s="96" t="n">
        <v>2573.11899313501</v>
      </c>
      <c r="X85" s="97" t="n">
        <f aca="false">SUM(C85:W85)</f>
        <v>92930</v>
      </c>
      <c r="Y85" s="92"/>
      <c r="Z85" s="93"/>
    </row>
    <row r="86" customFormat="false" ht="13.8" hidden="false" customHeight="true" outlineLevel="0" collapsed="false">
      <c r="A86" s="89" t="n">
        <v>2</v>
      </c>
      <c r="B86" s="95" t="s">
        <v>31</v>
      </c>
      <c r="C86" s="97" t="n">
        <v>28318.9895205416</v>
      </c>
      <c r="D86" s="97" t="n">
        <v>8469.3373292268</v>
      </c>
      <c r="E86" s="97" t="n">
        <v>10461.2422087399</v>
      </c>
      <c r="F86" s="97" t="n">
        <v>18.9517613006829</v>
      </c>
      <c r="G86" s="97" t="n">
        <v>296.707214572646</v>
      </c>
      <c r="H86" s="97" t="n">
        <v>184.914578015102</v>
      </c>
      <c r="I86" s="97" t="n">
        <v>135.906558569288</v>
      </c>
      <c r="J86" s="97" t="n">
        <v>62.7521098024669</v>
      </c>
      <c r="K86" s="97" t="n">
        <v>50.6268834471415</v>
      </c>
      <c r="L86" s="97" t="n">
        <v>0</v>
      </c>
      <c r="M86" s="97" t="n">
        <v>164.519492183115</v>
      </c>
      <c r="N86" s="97" t="n">
        <v>2177.58012856494</v>
      </c>
      <c r="O86" s="97" t="n">
        <v>0</v>
      </c>
      <c r="P86" s="97" t="n">
        <v>14198.02242321</v>
      </c>
      <c r="Q86" s="97" t="n">
        <v>390.373775484803</v>
      </c>
      <c r="R86" s="97" t="n">
        <v>3357.84901184613</v>
      </c>
      <c r="S86" s="97" t="n">
        <v>205.082112682243</v>
      </c>
      <c r="T86" s="97" t="n">
        <v>54.3587225506035</v>
      </c>
      <c r="U86" s="97" t="n">
        <v>83.4852716507954</v>
      </c>
      <c r="V86" s="97" t="n">
        <v>1534.63756302562</v>
      </c>
      <c r="W86" s="97" t="n">
        <v>1763.15</v>
      </c>
      <c r="X86" s="97" t="n">
        <f aca="false">SUM(C86:W86)</f>
        <v>71928.4866654139</v>
      </c>
      <c r="Y86" s="92"/>
      <c r="Z86" s="93"/>
    </row>
    <row r="87" customFormat="false" ht="13.8" hidden="false" customHeight="true" outlineLevel="0" collapsed="false">
      <c r="A87" s="99"/>
      <c r="B87" s="90" t="s">
        <v>32</v>
      </c>
      <c r="C87" s="100" t="n">
        <f aca="false">C81+C86</f>
        <v>405700.197218641</v>
      </c>
      <c r="D87" s="100" t="n">
        <f aca="false">D81+D86</f>
        <v>701252.836211697</v>
      </c>
      <c r="E87" s="100" t="n">
        <f aca="false">E81+E86</f>
        <v>164623.223283656</v>
      </c>
      <c r="F87" s="100" t="n">
        <f aca="false">F81+F86</f>
        <v>509097.903170601</v>
      </c>
      <c r="G87" s="100" t="n">
        <f aca="false">G81+G86</f>
        <v>227144.283573625</v>
      </c>
      <c r="H87" s="100" t="n">
        <f aca="false">H81+H86</f>
        <v>661666.552451045</v>
      </c>
      <c r="I87" s="100" t="n">
        <f aca="false">I81+I86</f>
        <v>307026.393042414</v>
      </c>
      <c r="J87" s="100" t="n">
        <f aca="false">J81+J86</f>
        <v>627075.353892925</v>
      </c>
      <c r="K87" s="100" t="n">
        <f aca="false">K81+K86</f>
        <v>596878.376385303</v>
      </c>
      <c r="L87" s="100" t="n">
        <f aca="false">L81+L86</f>
        <v>676138.784993638</v>
      </c>
      <c r="M87" s="100" t="n">
        <f aca="false">M81+M86</f>
        <v>425194.370622937</v>
      </c>
      <c r="N87" s="100" t="n">
        <f aca="false">N81+N86</f>
        <v>316393.579180187</v>
      </c>
      <c r="O87" s="100" t="n">
        <f aca="false">O81+O86</f>
        <v>277394.623226625</v>
      </c>
      <c r="P87" s="100" t="n">
        <f aca="false">P81+P86</f>
        <v>272662.980918966</v>
      </c>
      <c r="Q87" s="100" t="n">
        <f aca="false">Q81+Q86</f>
        <v>217987.838098731</v>
      </c>
      <c r="R87" s="100" t="n">
        <f aca="false">R81+R86</f>
        <v>370356.371085606</v>
      </c>
      <c r="S87" s="100" t="n">
        <f aca="false">S81+S86</f>
        <v>271351.569506373</v>
      </c>
      <c r="T87" s="100" t="n">
        <f aca="false">T81+T86</f>
        <v>316276.470469612</v>
      </c>
      <c r="U87" s="100" t="n">
        <f aca="false">U81+U86</f>
        <v>721607.070106822</v>
      </c>
      <c r="V87" s="100" t="n">
        <f aca="false">V81+V86</f>
        <v>519372.510452008</v>
      </c>
      <c r="W87" s="100" t="n">
        <f aca="false">W81+W86</f>
        <v>459686.294616909</v>
      </c>
      <c r="X87" s="91" t="n">
        <f aca="false">SUM(C87:W87)</f>
        <v>9044887.58250832</v>
      </c>
      <c r="Y87" s="92"/>
      <c r="Z87" s="93"/>
    </row>
    <row r="88" customFormat="false" ht="13.8" hidden="false" customHeight="true" outlineLevel="0" collapsed="false">
      <c r="A88" s="89" t="n">
        <v>3</v>
      </c>
      <c r="B88" s="95" t="s">
        <v>33</v>
      </c>
      <c r="C88" s="96" t="n">
        <v>210169.96934445</v>
      </c>
      <c r="D88" s="96" t="n">
        <v>156947.656512057</v>
      </c>
      <c r="E88" s="96" t="n">
        <v>2024938.58333411</v>
      </c>
      <c r="F88" s="96" t="n">
        <v>56528.6559023533</v>
      </c>
      <c r="G88" s="96" t="n">
        <v>2593594.17064414</v>
      </c>
      <c r="H88" s="96" t="n">
        <v>126230.538199029</v>
      </c>
      <c r="I88" s="96" t="n">
        <v>324052.994807588</v>
      </c>
      <c r="J88" s="96" t="n">
        <v>144456.595330091</v>
      </c>
      <c r="K88" s="96" t="n">
        <v>47050.4162855314</v>
      </c>
      <c r="L88" s="96" t="n">
        <v>339110.027314086</v>
      </c>
      <c r="M88" s="96" t="n">
        <v>49201.9869479661</v>
      </c>
      <c r="N88" s="96" t="n">
        <v>119182.955545818</v>
      </c>
      <c r="O88" s="96" t="n">
        <v>27127.9612393559</v>
      </c>
      <c r="P88" s="96" t="n">
        <v>67240.4007144498</v>
      </c>
      <c r="Q88" s="96" t="n">
        <v>133264.82894874</v>
      </c>
      <c r="R88" s="96" t="n">
        <v>512871.321252331</v>
      </c>
      <c r="S88" s="96" t="n">
        <v>307233.296691567</v>
      </c>
      <c r="T88" s="96" t="n">
        <v>173534.531369258</v>
      </c>
      <c r="U88" s="96" t="n">
        <v>68489.1778115189</v>
      </c>
      <c r="V88" s="96" t="n">
        <v>500677.117824861</v>
      </c>
      <c r="W88" s="96" t="n">
        <v>391512.28</v>
      </c>
      <c r="X88" s="97" t="n">
        <f aca="false">SUM(C88:W88)</f>
        <v>8373415.4660193</v>
      </c>
      <c r="Y88" s="92"/>
      <c r="Z88" s="93"/>
    </row>
    <row r="89" customFormat="false" ht="13.8" hidden="false" customHeight="true" outlineLevel="0" collapsed="false">
      <c r="A89" s="89" t="n">
        <v>4</v>
      </c>
      <c r="B89" s="95" t="s">
        <v>34</v>
      </c>
      <c r="C89" s="96" t="n">
        <v>38907.0714819029</v>
      </c>
      <c r="D89" s="96" t="n">
        <v>58515.2957737882</v>
      </c>
      <c r="E89" s="96" t="n">
        <v>78141.2646375429</v>
      </c>
      <c r="F89" s="96" t="n">
        <v>35415.7303660374</v>
      </c>
      <c r="G89" s="96" t="n">
        <v>120360.694391553</v>
      </c>
      <c r="H89" s="96" t="n">
        <v>45887.21618781</v>
      </c>
      <c r="I89" s="96" t="n">
        <v>36437.2276115716</v>
      </c>
      <c r="J89" s="96" t="n">
        <v>41000.844045822</v>
      </c>
      <c r="K89" s="96" t="n">
        <v>45519.8066089561</v>
      </c>
      <c r="L89" s="96" t="n">
        <v>61416.1762646599</v>
      </c>
      <c r="M89" s="96" t="n">
        <v>39921.701853634</v>
      </c>
      <c r="N89" s="96" t="n">
        <v>35547.6072649659</v>
      </c>
      <c r="O89" s="96" t="n">
        <v>18995.0734987742</v>
      </c>
      <c r="P89" s="96" t="n">
        <v>22691.4243011385</v>
      </c>
      <c r="Q89" s="96" t="n">
        <v>23842.8285020582</v>
      </c>
      <c r="R89" s="96" t="n">
        <v>58934.6312351325</v>
      </c>
      <c r="S89" s="96" t="n">
        <v>37460.9697295817</v>
      </c>
      <c r="T89" s="96" t="n">
        <v>37424.4648887678</v>
      </c>
      <c r="U89" s="96" t="n">
        <v>50715.7741887068</v>
      </c>
      <c r="V89" s="96" t="n">
        <v>77763.382220414</v>
      </c>
      <c r="W89" s="96" t="n">
        <v>44499.9814947183</v>
      </c>
      <c r="X89" s="97" t="n">
        <f aca="false">SUM(C89:W89)</f>
        <v>1009399.16654754</v>
      </c>
      <c r="Y89" s="92"/>
      <c r="Z89" s="93"/>
    </row>
    <row r="90" customFormat="false" ht="13.8" hidden="false" customHeight="true" outlineLevel="0" collapsed="false">
      <c r="A90" s="89" t="n">
        <v>5</v>
      </c>
      <c r="B90" s="95" t="s">
        <v>35</v>
      </c>
      <c r="C90" s="96" t="n">
        <v>67422.4536636427</v>
      </c>
      <c r="D90" s="96" t="n">
        <v>125656.81863224</v>
      </c>
      <c r="E90" s="96" t="n">
        <v>423040.309071877</v>
      </c>
      <c r="F90" s="96" t="n">
        <v>152703.445917655</v>
      </c>
      <c r="G90" s="96" t="n">
        <v>332841.748220516</v>
      </c>
      <c r="H90" s="96" t="n">
        <v>184279.412700628</v>
      </c>
      <c r="I90" s="96" t="n">
        <v>92786.7548499651</v>
      </c>
      <c r="J90" s="96" t="n">
        <v>248466.623866015</v>
      </c>
      <c r="K90" s="96" t="n">
        <v>300748.142637823</v>
      </c>
      <c r="L90" s="96" t="n">
        <v>111421.751639916</v>
      </c>
      <c r="M90" s="96" t="n">
        <v>332582.928820656</v>
      </c>
      <c r="N90" s="96" t="n">
        <v>172632.539706909</v>
      </c>
      <c r="O90" s="96" t="n">
        <v>74151.7580600139</v>
      </c>
      <c r="P90" s="96" t="n">
        <v>86057.4504535938</v>
      </c>
      <c r="Q90" s="96" t="n">
        <v>52799.1575715282</v>
      </c>
      <c r="R90" s="96" t="n">
        <v>246913.707466853</v>
      </c>
      <c r="S90" s="96" t="n">
        <v>172244.310607118</v>
      </c>
      <c r="T90" s="96" t="n">
        <v>126950.915631542</v>
      </c>
      <c r="U90" s="96" t="n">
        <v>201232.083391486</v>
      </c>
      <c r="V90" s="96" t="n">
        <v>152703.445917655</v>
      </c>
      <c r="W90" s="96" t="n">
        <v>51246.2411723657</v>
      </c>
      <c r="X90" s="97" t="n">
        <f aca="false">SUM(C90:W90)</f>
        <v>3708882</v>
      </c>
      <c r="Y90" s="92"/>
      <c r="Z90" s="93"/>
    </row>
    <row r="91" customFormat="false" ht="13.8" hidden="false" customHeight="true" outlineLevel="0" collapsed="false">
      <c r="A91" s="99"/>
      <c r="B91" s="90" t="s">
        <v>36</v>
      </c>
      <c r="C91" s="100" t="n">
        <f aca="false">C88+C89+C90</f>
        <v>316499.494489996</v>
      </c>
      <c r="D91" s="100" t="n">
        <f aca="false">D88+D89+D90</f>
        <v>341119.770918085</v>
      </c>
      <c r="E91" s="100" t="n">
        <f aca="false">E88+E89+E90</f>
        <v>2526120.15704353</v>
      </c>
      <c r="F91" s="100" t="n">
        <f aca="false">F88+F89+F90</f>
        <v>244647.832186046</v>
      </c>
      <c r="G91" s="100" t="n">
        <f aca="false">G88+G89+G90</f>
        <v>3046796.61325621</v>
      </c>
      <c r="H91" s="100" t="n">
        <f aca="false">H88+H89+H90</f>
        <v>356397.167087467</v>
      </c>
      <c r="I91" s="100" t="n">
        <f aca="false">I88+I89+I90</f>
        <v>453276.977269125</v>
      </c>
      <c r="J91" s="100" t="n">
        <f aca="false">J88+J89+J90</f>
        <v>433924.063241928</v>
      </c>
      <c r="K91" s="100" t="n">
        <f aca="false">K88+K89+K90</f>
        <v>393318.365532311</v>
      </c>
      <c r="L91" s="100" t="n">
        <f aca="false">L88+L89+L90</f>
        <v>511947.955218662</v>
      </c>
      <c r="M91" s="100" t="n">
        <f aca="false">M88+M89+M90</f>
        <v>421706.617622256</v>
      </c>
      <c r="N91" s="100" t="n">
        <f aca="false">N88+N89+N90</f>
        <v>327363.102517693</v>
      </c>
      <c r="O91" s="100" t="n">
        <f aca="false">O88+O89+O90</f>
        <v>120274.792798144</v>
      </c>
      <c r="P91" s="100" t="n">
        <f aca="false">P88+P89+P90</f>
        <v>175989.275469182</v>
      </c>
      <c r="Q91" s="100" t="n">
        <f aca="false">Q88+Q89+Q90</f>
        <v>209906.815022326</v>
      </c>
      <c r="R91" s="100" t="n">
        <f aca="false">R88+R89+R90</f>
        <v>818719.659954316</v>
      </c>
      <c r="S91" s="100" t="n">
        <f aca="false">S88+S89+S90</f>
        <v>516938.577028267</v>
      </c>
      <c r="T91" s="100" t="n">
        <f aca="false">T88+T89+T90</f>
        <v>337909.911889568</v>
      </c>
      <c r="U91" s="100" t="n">
        <f aca="false">U88+U89+U90</f>
        <v>320437.035391712</v>
      </c>
      <c r="V91" s="100" t="n">
        <f aca="false">V88+V89+V90</f>
        <v>731143.94596293</v>
      </c>
      <c r="W91" s="100" t="n">
        <f aca="false">W88+W89+W90</f>
        <v>487258.502667084</v>
      </c>
      <c r="X91" s="91" t="n">
        <f aca="false">SUM(C91:W91)</f>
        <v>13091696.6325668</v>
      </c>
      <c r="Y91" s="92"/>
      <c r="Z91" s="93"/>
    </row>
    <row r="92" customFormat="false" ht="13.8" hidden="false" customHeight="true" outlineLevel="0" collapsed="false">
      <c r="A92" s="99" t="n">
        <v>6</v>
      </c>
      <c r="B92" s="90" t="s">
        <v>37</v>
      </c>
      <c r="C92" s="100" t="n">
        <f aca="false">C93+C94</f>
        <v>507191.534071624</v>
      </c>
      <c r="D92" s="100" t="n">
        <f aca="false">D93+D94</f>
        <v>63148.2617182815</v>
      </c>
      <c r="E92" s="100" t="n">
        <f aca="false">E93+E94</f>
        <v>984935.822639867</v>
      </c>
      <c r="F92" s="100" t="n">
        <f aca="false">F93+F94</f>
        <v>42578.6901340819</v>
      </c>
      <c r="G92" s="100" t="n">
        <f aca="false">G93+G94</f>
        <v>1430531.93108126</v>
      </c>
      <c r="H92" s="100" t="n">
        <f aca="false">H93+H94</f>
        <v>127607.26670293</v>
      </c>
      <c r="I92" s="100" t="n">
        <f aca="false">I93+I94</f>
        <v>126590.599359447</v>
      </c>
      <c r="J92" s="100" t="n">
        <f aca="false">J93+J94</f>
        <v>41728.8533471623</v>
      </c>
      <c r="K92" s="100" t="n">
        <f aca="false">K93+K94</f>
        <v>42750.4753490353</v>
      </c>
      <c r="L92" s="100" t="n">
        <f aca="false">L93+L94</f>
        <v>251441.628741574</v>
      </c>
      <c r="M92" s="100" t="n">
        <f aca="false">M93+M94</f>
        <v>57023.9371626179</v>
      </c>
      <c r="N92" s="100" t="n">
        <f aca="false">N93+N94</f>
        <v>16021.9219602844</v>
      </c>
      <c r="O92" s="100" t="n">
        <f aca="false">O93+O94</f>
        <v>33920.9655040466</v>
      </c>
      <c r="P92" s="100" t="n">
        <f aca="false">P93+P94</f>
        <v>90436.8796811682</v>
      </c>
      <c r="Q92" s="100" t="n">
        <f aca="false">Q93+Q94</f>
        <v>129552.683246952</v>
      </c>
      <c r="R92" s="100" t="n">
        <f aca="false">R93+R94</f>
        <v>957863.500323587</v>
      </c>
      <c r="S92" s="100" t="n">
        <f aca="false">S93+S94</f>
        <v>172856.625595101</v>
      </c>
      <c r="T92" s="100" t="n">
        <f aca="false">T93+T94</f>
        <v>108991.323329391</v>
      </c>
      <c r="U92" s="100" t="n">
        <f aca="false">U93+U94</f>
        <v>61702.0044330847</v>
      </c>
      <c r="V92" s="100" t="n">
        <f aca="false">V93+V94</f>
        <v>329522.37547728</v>
      </c>
      <c r="W92" s="100" t="n">
        <f aca="false">W93+W94</f>
        <v>73448.7201412208</v>
      </c>
      <c r="X92" s="91" t="n">
        <f aca="false">SUM(C92:W92)</f>
        <v>5649846</v>
      </c>
      <c r="Y92" s="92"/>
      <c r="Z92" s="93"/>
    </row>
    <row r="93" customFormat="false" ht="13.8" hidden="false" customHeight="true" outlineLevel="0" collapsed="false">
      <c r="A93" s="94" t="n">
        <v>6.1</v>
      </c>
      <c r="B93" s="95" t="s">
        <v>38</v>
      </c>
      <c r="C93" s="96" t="n">
        <v>499239.920023264</v>
      </c>
      <c r="D93" s="96" t="n">
        <v>57887.6756909879</v>
      </c>
      <c r="E93" s="96" t="n">
        <v>976579.308542041</v>
      </c>
      <c r="F93" s="96" t="n">
        <v>38959.5066150084</v>
      </c>
      <c r="G93" s="96" t="n">
        <v>1401101.92671661</v>
      </c>
      <c r="H93" s="96" t="n">
        <v>118451.853661349</v>
      </c>
      <c r="I93" s="96" t="n">
        <v>119573.370040624</v>
      </c>
      <c r="J93" s="96" t="n">
        <v>36496.2988617548</v>
      </c>
      <c r="K93" s="96" t="n">
        <v>38975.5610417056</v>
      </c>
      <c r="L93" s="96" t="n">
        <v>243018.150404797</v>
      </c>
      <c r="M93" s="96" t="n">
        <v>48690.7826830299</v>
      </c>
      <c r="N93" s="96" t="n">
        <v>11460.567172261</v>
      </c>
      <c r="O93" s="96" t="n">
        <v>29113.5560705785</v>
      </c>
      <c r="P93" s="96" t="n">
        <v>85138.9182646931</v>
      </c>
      <c r="Q93" s="96" t="n">
        <v>125245.169643786</v>
      </c>
      <c r="R93" s="96" t="n">
        <v>951607.794559336</v>
      </c>
      <c r="S93" s="96" t="n">
        <v>166163.316315851</v>
      </c>
      <c r="T93" s="96" t="n">
        <v>102762.091799144</v>
      </c>
      <c r="U93" s="96" t="n">
        <v>54497.898168354</v>
      </c>
      <c r="V93" s="96" t="n">
        <v>320907.348270948</v>
      </c>
      <c r="W93" s="96" t="n">
        <v>63414.9854538754</v>
      </c>
      <c r="X93" s="97" t="n">
        <f aca="false">SUM(C93:W93)</f>
        <v>5489286</v>
      </c>
      <c r="Y93" s="92"/>
      <c r="Z93" s="93"/>
    </row>
    <row r="94" customFormat="false" ht="13.8" hidden="false" customHeight="true" outlineLevel="0" collapsed="false">
      <c r="A94" s="94" t="n">
        <v>6.2</v>
      </c>
      <c r="B94" s="95" t="s">
        <v>39</v>
      </c>
      <c r="C94" s="96" t="n">
        <v>7951.61404836035</v>
      </c>
      <c r="D94" s="96" t="n">
        <v>5260.58602729363</v>
      </c>
      <c r="E94" s="96" t="n">
        <v>8356.5140978264</v>
      </c>
      <c r="F94" s="96" t="n">
        <v>3619.18351907353</v>
      </c>
      <c r="G94" s="96" t="n">
        <v>29430.0043646521</v>
      </c>
      <c r="H94" s="96" t="n">
        <v>9155.41304158059</v>
      </c>
      <c r="I94" s="96" t="n">
        <v>7017.22931882329</v>
      </c>
      <c r="J94" s="96" t="n">
        <v>5232.55448540751</v>
      </c>
      <c r="K94" s="96" t="n">
        <v>3774.91430732971</v>
      </c>
      <c r="L94" s="96" t="n">
        <v>8423.47833677656</v>
      </c>
      <c r="M94" s="96" t="n">
        <v>8333.15447958798</v>
      </c>
      <c r="N94" s="96" t="n">
        <v>4561.35478802339</v>
      </c>
      <c r="O94" s="96" t="n">
        <v>4807.40943346815</v>
      </c>
      <c r="P94" s="96" t="n">
        <v>5297.96141647511</v>
      </c>
      <c r="Q94" s="96" t="n">
        <v>4307.51360316583</v>
      </c>
      <c r="R94" s="96" t="n">
        <v>6255.70576425059</v>
      </c>
      <c r="S94" s="96" t="n">
        <v>6693.30927925044</v>
      </c>
      <c r="T94" s="96" t="n">
        <v>6229.23153024704</v>
      </c>
      <c r="U94" s="96" t="n">
        <v>7204.1062647307</v>
      </c>
      <c r="V94" s="96" t="n">
        <v>8615.02720633166</v>
      </c>
      <c r="W94" s="96" t="n">
        <v>10033.7346873454</v>
      </c>
      <c r="X94" s="97" t="n">
        <f aca="false">SUM(C94:W94)</f>
        <v>160560</v>
      </c>
      <c r="Y94" s="92"/>
      <c r="Z94" s="93"/>
    </row>
    <row r="95" customFormat="false" ht="13.8" hidden="false" customHeight="true" outlineLevel="0" collapsed="false">
      <c r="A95" s="99" t="n">
        <v>7</v>
      </c>
      <c r="B95" s="90" t="s">
        <v>60</v>
      </c>
      <c r="C95" s="100" t="n">
        <f aca="false">C97+C98+C99+C100+C101</f>
        <v>146727.084601232</v>
      </c>
      <c r="D95" s="100" t="n">
        <f aca="false">D97+D98+D99+D100+D101</f>
        <v>67426.4176064003</v>
      </c>
      <c r="E95" s="100" t="n">
        <f aca="false">E97+E98+E99+E100+E101</f>
        <v>447863.819320483</v>
      </c>
      <c r="F95" s="100" t="n">
        <f aca="false">F97+F98+F99+F100+F101</f>
        <v>51022.6218258442</v>
      </c>
      <c r="G95" s="100" t="n">
        <f aca="false">G97+G98+G99+G100+G101</f>
        <v>620927.684275258</v>
      </c>
      <c r="H95" s="100" t="n">
        <f aca="false">H97+H98+H99+H100+H101</f>
        <v>96608.6382082489</v>
      </c>
      <c r="I95" s="100" t="n">
        <f aca="false">I97+I98+I99+I100+I101</f>
        <v>88443.176031456</v>
      </c>
      <c r="J95" s="100" t="n">
        <f aca="false">J97+J98+J99+J100+J101</f>
        <v>71395.4627501072</v>
      </c>
      <c r="K95" s="100" t="n">
        <f aca="false">K97+K98+K99+K100+K101</f>
        <v>35190.8466581486</v>
      </c>
      <c r="L95" s="100" t="n">
        <f aca="false">L97+L98+L99+L100+L101</f>
        <v>99138.2158124458</v>
      </c>
      <c r="M95" s="100" t="n">
        <f aca="false">M97+M98+M99+M100+M101</f>
        <v>44641.7250603657</v>
      </c>
      <c r="N95" s="100" t="n">
        <f aca="false">N97+N98+N99+N100+N101</f>
        <v>51204.0673163562</v>
      </c>
      <c r="O95" s="100" t="n">
        <f aca="false">O97+O98+O99+O100+O101</f>
        <v>37128.4245211946</v>
      </c>
      <c r="P95" s="100" t="n">
        <f aca="false">P97+P98+P99+P100+P101</f>
        <v>33833.5101321509</v>
      </c>
      <c r="Q95" s="100" t="n">
        <f aca="false">Q97+Q98+Q99+Q100+Q101</f>
        <v>74594.5237284787</v>
      </c>
      <c r="R95" s="100" t="n">
        <f aca="false">R97+R98+R99+R100+R101</f>
        <v>86574.8250898825</v>
      </c>
      <c r="S95" s="100" t="n">
        <f aca="false">S97+S98+S99+S100+S101</f>
        <v>106692.400661003</v>
      </c>
      <c r="T95" s="100" t="n">
        <f aca="false">T97+T98+T99+T100+T101</f>
        <v>145293.03055326</v>
      </c>
      <c r="U95" s="100" t="n">
        <f aca="false">U97+U98+U99+U100+U101</f>
        <v>39235.8358269433</v>
      </c>
      <c r="V95" s="100" t="n">
        <f aca="false">V97+V98+V99+V100+V101</f>
        <v>91035.8039558673</v>
      </c>
      <c r="W95" s="100" t="n">
        <f aca="false">W97+W98+W99+W100+W101</f>
        <v>179686.429067705</v>
      </c>
      <c r="X95" s="91" t="n">
        <f aca="false">SUM(C95:W95)</f>
        <v>2614664.54300283</v>
      </c>
      <c r="Y95" s="92"/>
      <c r="Z95" s="93"/>
    </row>
    <row r="96" customFormat="false" ht="13.8" hidden="false" customHeight="true" outlineLevel="0" collapsed="false">
      <c r="A96" s="101"/>
      <c r="B96" s="90" t="s">
        <v>61</v>
      </c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1"/>
      <c r="Y96" s="92"/>
      <c r="Z96" s="93"/>
    </row>
    <row r="97" customFormat="false" ht="13.8" hidden="false" customHeight="true" outlineLevel="0" collapsed="false">
      <c r="A97" s="94" t="n">
        <v>7.1</v>
      </c>
      <c r="B97" s="95" t="s">
        <v>42</v>
      </c>
      <c r="C97" s="96" t="n">
        <v>7345.76070452475</v>
      </c>
      <c r="D97" s="96" t="n">
        <v>6951.59793501367</v>
      </c>
      <c r="E97" s="96" t="n">
        <v>11806.9665958093</v>
      </c>
      <c r="F97" s="96" t="n">
        <v>5410.77983601579</v>
      </c>
      <c r="G97" s="96" t="n">
        <v>3278.71758275129</v>
      </c>
      <c r="H97" s="96" t="n">
        <v>2759.13938657759</v>
      </c>
      <c r="I97" s="96" t="n">
        <v>5482.44579410872</v>
      </c>
      <c r="J97" s="96" t="n">
        <v>18812.3139993927</v>
      </c>
      <c r="K97" s="96" t="n">
        <v>3242.88460370483</v>
      </c>
      <c r="L97" s="96" t="n">
        <v>7972.83783783784</v>
      </c>
      <c r="M97" s="96" t="n">
        <v>4729.95323413301</v>
      </c>
      <c r="N97" s="96" t="n">
        <v>6539.51867597935</v>
      </c>
      <c r="O97" s="96" t="n">
        <v>0</v>
      </c>
      <c r="P97" s="96" t="n">
        <v>8062.42028545399</v>
      </c>
      <c r="Q97" s="96" t="n">
        <v>21983.5326450046</v>
      </c>
      <c r="R97" s="96" t="n">
        <v>16626.5022775585</v>
      </c>
      <c r="S97" s="96" t="n">
        <v>21231.0400850289</v>
      </c>
      <c r="T97" s="96" t="n">
        <v>13079.0373519587</v>
      </c>
      <c r="U97" s="96" t="n">
        <v>2651.6404494382</v>
      </c>
      <c r="V97" s="96" t="n">
        <v>8152.00273307015</v>
      </c>
      <c r="W97" s="96" t="n">
        <v>118875.907986638</v>
      </c>
      <c r="X97" s="97" t="n">
        <f aca="false">SUM(C97:W97)</f>
        <v>294995</v>
      </c>
      <c r="Y97" s="92"/>
      <c r="Z97" s="93"/>
    </row>
    <row r="98" customFormat="false" ht="13.8" hidden="false" customHeight="true" outlineLevel="0" collapsed="false">
      <c r="A98" s="94" t="n">
        <v>7.2</v>
      </c>
      <c r="B98" s="95" t="s">
        <v>43</v>
      </c>
      <c r="C98" s="96" t="n">
        <v>105863.560777823</v>
      </c>
      <c r="D98" s="96" t="n">
        <v>49704.9497048908</v>
      </c>
      <c r="E98" s="96" t="n">
        <v>392655.627528681</v>
      </c>
      <c r="F98" s="96" t="n">
        <v>23846.7661524706</v>
      </c>
      <c r="G98" s="96" t="n">
        <v>317362.201686781</v>
      </c>
      <c r="H98" s="96" t="n">
        <v>66159.8977829284</v>
      </c>
      <c r="I98" s="96" t="n">
        <v>71793.608572158</v>
      </c>
      <c r="J98" s="96" t="n">
        <v>42767.9998042905</v>
      </c>
      <c r="K98" s="96" t="n">
        <v>23165.8521794442</v>
      </c>
      <c r="L98" s="96" t="n">
        <v>66679.07910513</v>
      </c>
      <c r="M98" s="96" t="n">
        <v>28440.4016023145</v>
      </c>
      <c r="N98" s="96" t="n">
        <v>33380.6139907779</v>
      </c>
      <c r="O98" s="96" t="n">
        <v>30650.7766787919</v>
      </c>
      <c r="P98" s="96" t="n">
        <v>20083.5461626565</v>
      </c>
      <c r="Q98" s="96" t="n">
        <v>40521.0636115129</v>
      </c>
      <c r="R98" s="96" t="n">
        <v>46865.1325261634</v>
      </c>
      <c r="S98" s="96" t="n">
        <v>64306.1051446521</v>
      </c>
      <c r="T98" s="96" t="n">
        <v>105389.818243385</v>
      </c>
      <c r="U98" s="96" t="n">
        <v>24095.3126492758</v>
      </c>
      <c r="V98" s="96" t="n">
        <v>55315.9534428635</v>
      </c>
      <c r="W98" s="96" t="n">
        <v>46017.7329860284</v>
      </c>
      <c r="X98" s="97" t="n">
        <f aca="false">SUM(C98:W98)</f>
        <v>1655066.00033302</v>
      </c>
      <c r="Y98" s="92"/>
      <c r="Z98" s="93"/>
    </row>
    <row r="99" customFormat="false" ht="13.8" hidden="false" customHeight="true" outlineLevel="0" collapsed="false">
      <c r="A99" s="94" t="n">
        <v>7.3</v>
      </c>
      <c r="B99" s="95" t="s">
        <v>44</v>
      </c>
      <c r="C99" s="96" t="n">
        <v>8759.75000244996</v>
      </c>
      <c r="D99" s="96" t="n">
        <v>3237.71634944553</v>
      </c>
      <c r="E99" s="96" t="n">
        <v>35198.5942639184</v>
      </c>
      <c r="F99" s="96" t="n">
        <v>1437.97864834659</v>
      </c>
      <c r="G99" s="96" t="n">
        <v>28160.8680749206</v>
      </c>
      <c r="H99" s="96" t="n">
        <v>5029.48339540121</v>
      </c>
      <c r="I99" s="96" t="n">
        <v>5959.87623212432</v>
      </c>
      <c r="J99" s="96" t="n">
        <v>3043.70335720829</v>
      </c>
      <c r="K99" s="96" t="n">
        <v>1398.12537263026</v>
      </c>
      <c r="L99" s="96" t="n">
        <v>5272.22607476433</v>
      </c>
      <c r="M99" s="96" t="n">
        <v>1815.67901138547</v>
      </c>
      <c r="N99" s="96" t="n">
        <v>2478.51144704939</v>
      </c>
      <c r="O99" s="96" t="n">
        <v>2549.16043581925</v>
      </c>
      <c r="P99" s="96" t="n">
        <v>1352.47525680973</v>
      </c>
      <c r="Q99" s="96" t="n">
        <v>3699.28974274197</v>
      </c>
      <c r="R99" s="96" t="n">
        <v>3667.22597091565</v>
      </c>
      <c r="S99" s="96" t="n">
        <v>5248.67641184104</v>
      </c>
      <c r="T99" s="96" t="n">
        <v>8750.87359104042</v>
      </c>
      <c r="U99" s="96" t="n">
        <v>1457.90528620476</v>
      </c>
      <c r="V99" s="96" t="n">
        <v>4141.47995194001</v>
      </c>
      <c r="W99" s="96" t="n">
        <v>3496.94379285495</v>
      </c>
      <c r="X99" s="97" t="n">
        <f aca="false">SUM(C99:W99)</f>
        <v>136156.542669812</v>
      </c>
      <c r="Y99" s="92"/>
      <c r="Z99" s="93"/>
    </row>
    <row r="100" customFormat="false" ht="13.8" hidden="false" customHeight="true" outlineLevel="0" collapsed="false">
      <c r="A100" s="94" t="n">
        <v>7.4</v>
      </c>
      <c r="B100" s="95" t="s">
        <v>45</v>
      </c>
      <c r="C100" s="96" t="n">
        <v>613.755424548917</v>
      </c>
      <c r="D100" s="96" t="n">
        <v>440.201404466534</v>
      </c>
      <c r="E100" s="96" t="n">
        <v>173.366564005888</v>
      </c>
      <c r="F100" s="96" t="n">
        <v>1038.79403758921</v>
      </c>
      <c r="G100" s="96" t="n">
        <v>339.25059282343</v>
      </c>
      <c r="H100" s="96" t="n">
        <v>1271.33183023088</v>
      </c>
      <c r="I100" s="96" t="n">
        <v>181.897129562129</v>
      </c>
      <c r="J100" s="96" t="n">
        <v>1328.25933688235</v>
      </c>
      <c r="K100" s="96" t="n">
        <v>1760.11156946053</v>
      </c>
      <c r="L100" s="96" t="n">
        <v>1676.17186136562</v>
      </c>
      <c r="M100" s="96" t="n">
        <v>1039.19513259421</v>
      </c>
      <c r="N100" s="96" t="n">
        <v>188.927122611064</v>
      </c>
      <c r="O100" s="96" t="n">
        <v>235.703372324112</v>
      </c>
      <c r="P100" s="96" t="n">
        <v>608.40564036345</v>
      </c>
      <c r="Q100" s="96" t="n">
        <v>0</v>
      </c>
      <c r="R100" s="96" t="n">
        <v>500.327442509627</v>
      </c>
      <c r="S100" s="96" t="n">
        <v>220.716562030553</v>
      </c>
      <c r="T100" s="96" t="n">
        <v>275.663330200771</v>
      </c>
      <c r="U100" s="96" t="n">
        <v>912.523329803113</v>
      </c>
      <c r="V100" s="96" t="n">
        <v>738.896498247224</v>
      </c>
      <c r="W100" s="96" t="n">
        <v>680.50181838038</v>
      </c>
      <c r="X100" s="97" t="n">
        <f aca="false">SUM(C100:W100)</f>
        <v>14224</v>
      </c>
      <c r="Y100" s="92"/>
      <c r="Z100" s="93"/>
    </row>
    <row r="101" customFormat="false" ht="13.8" hidden="false" customHeight="true" outlineLevel="0" collapsed="false">
      <c r="A101" s="102" t="n">
        <v>7.5</v>
      </c>
      <c r="B101" s="95" t="s">
        <v>46</v>
      </c>
      <c r="C101" s="96" t="n">
        <v>24144.2576918854</v>
      </c>
      <c r="D101" s="96" t="n">
        <v>7091.95221258373</v>
      </c>
      <c r="E101" s="96" t="n">
        <v>8029.26436806852</v>
      </c>
      <c r="F101" s="96" t="n">
        <v>19288.303151422</v>
      </c>
      <c r="G101" s="96" t="n">
        <v>271786.646337982</v>
      </c>
      <c r="H101" s="96" t="n">
        <v>21388.7858131108</v>
      </c>
      <c r="I101" s="96" t="n">
        <v>5025.3483035028</v>
      </c>
      <c r="J101" s="96" t="n">
        <v>5443.18625233337</v>
      </c>
      <c r="K101" s="96" t="n">
        <v>5623.87293290875</v>
      </c>
      <c r="L101" s="96" t="n">
        <v>17537.900933348</v>
      </c>
      <c r="M101" s="96" t="n">
        <v>8616.49607993852</v>
      </c>
      <c r="N101" s="96" t="n">
        <v>8616.49607993851</v>
      </c>
      <c r="O101" s="96" t="n">
        <v>3692.78403425936</v>
      </c>
      <c r="P101" s="96" t="n">
        <v>3726.66278686725</v>
      </c>
      <c r="Q101" s="96" t="n">
        <v>8390.63772921928</v>
      </c>
      <c r="R101" s="96" t="n">
        <v>18915.6368727353</v>
      </c>
      <c r="S101" s="96" t="n">
        <v>15685.8624574503</v>
      </c>
      <c r="T101" s="96" t="n">
        <v>17797.6380366751</v>
      </c>
      <c r="U101" s="96" t="n">
        <v>10118.4541122214</v>
      </c>
      <c r="V101" s="96" t="n">
        <v>22687.4713297464</v>
      </c>
      <c r="W101" s="96" t="n">
        <v>10615.3424838037</v>
      </c>
      <c r="X101" s="97" t="n">
        <f aca="false">SUM(C101:W101)</f>
        <v>514223.000000001</v>
      </c>
      <c r="Y101" s="92"/>
      <c r="Z101" s="93"/>
    </row>
    <row r="102" customFormat="false" ht="13.8" hidden="false" customHeight="true" outlineLevel="0" collapsed="false">
      <c r="A102" s="89" t="n">
        <v>8</v>
      </c>
      <c r="B102" s="95" t="s">
        <v>47</v>
      </c>
      <c r="C102" s="96" t="n">
        <v>86321.8522386647</v>
      </c>
      <c r="D102" s="96" t="n">
        <v>40002.480011359</v>
      </c>
      <c r="E102" s="96" t="n">
        <v>223766.617202537</v>
      </c>
      <c r="F102" s="96" t="n">
        <v>21565.2619821412</v>
      </c>
      <c r="G102" s="96" t="n">
        <v>748899.66336415</v>
      </c>
      <c r="H102" s="96" t="n">
        <v>66472.6230082353</v>
      </c>
      <c r="I102" s="96" t="n">
        <v>37637.8679519137</v>
      </c>
      <c r="J102" s="96" t="n">
        <v>27247.0869592655</v>
      </c>
      <c r="K102" s="96" t="n">
        <v>22619.2033572082</v>
      </c>
      <c r="L102" s="96" t="n">
        <v>71141.0428170258</v>
      </c>
      <c r="M102" s="96" t="n">
        <v>46278.8360205724</v>
      </c>
      <c r="N102" s="96" t="n">
        <v>24970.3033477424</v>
      </c>
      <c r="O102" s="96" t="n">
        <v>10100.2715110592</v>
      </c>
      <c r="P102" s="96" t="n">
        <v>20132.9826775629</v>
      </c>
      <c r="Q102" s="96" t="n">
        <v>132661.492569337</v>
      </c>
      <c r="R102" s="96" t="n">
        <v>57581.6816647209</v>
      </c>
      <c r="S102" s="96" t="n">
        <v>43839.9075821159</v>
      </c>
      <c r="T102" s="96" t="n">
        <v>82099.3307039409</v>
      </c>
      <c r="U102" s="96" t="n">
        <v>31206.1231502224</v>
      </c>
      <c r="V102" s="96" t="n">
        <v>76066.1919351276</v>
      </c>
      <c r="W102" s="96" t="n">
        <v>56460.1799450983</v>
      </c>
      <c r="X102" s="97" t="n">
        <f aca="false">SUM(C102:W102)</f>
        <v>1927071</v>
      </c>
      <c r="Y102" s="92"/>
      <c r="Z102" s="93"/>
    </row>
    <row r="103" customFormat="false" ht="13.8" hidden="false" customHeight="true" outlineLevel="0" collapsed="false">
      <c r="A103" s="89" t="n">
        <v>9</v>
      </c>
      <c r="B103" s="95" t="s">
        <v>62</v>
      </c>
      <c r="C103" s="96" t="n">
        <v>343911.236432619</v>
      </c>
      <c r="D103" s="96" t="n">
        <v>356168.287344273</v>
      </c>
      <c r="E103" s="96" t="n">
        <v>452556.873949136</v>
      </c>
      <c r="F103" s="96" t="n">
        <v>266871.82528069</v>
      </c>
      <c r="G103" s="96" t="n">
        <v>1872200.12262623</v>
      </c>
      <c r="H103" s="96" t="n">
        <v>516335.128398763</v>
      </c>
      <c r="I103" s="96" t="n">
        <v>243798.899258538</v>
      </c>
      <c r="J103" s="96" t="n">
        <v>250964.783031822</v>
      </c>
      <c r="K103" s="96" t="n">
        <v>248511.672215988</v>
      </c>
      <c r="L103" s="96" t="n">
        <v>361796.372101634</v>
      </c>
      <c r="M103" s="96" t="n">
        <v>359993.093933332</v>
      </c>
      <c r="N103" s="96" t="n">
        <v>182520.650771112</v>
      </c>
      <c r="O103" s="96" t="n">
        <v>139447.881663232</v>
      </c>
      <c r="P103" s="96" t="n">
        <v>149817.098128488</v>
      </c>
      <c r="Q103" s="96" t="n">
        <v>191115.270582008</v>
      </c>
      <c r="R103" s="96" t="n">
        <v>311427.789433521</v>
      </c>
      <c r="S103" s="96" t="n">
        <v>215641.406461557</v>
      </c>
      <c r="T103" s="96" t="n">
        <v>302733.028182774</v>
      </c>
      <c r="U103" s="96" t="n">
        <v>335051.259254628</v>
      </c>
      <c r="V103" s="96" t="n">
        <v>320610.733187418</v>
      </c>
      <c r="W103" s="96" t="n">
        <v>285059</v>
      </c>
      <c r="X103" s="97" t="n">
        <f aca="false">SUM(C103:W103)</f>
        <v>7706532.41223776</v>
      </c>
      <c r="Y103" s="92"/>
      <c r="Z103" s="93"/>
    </row>
    <row r="104" customFormat="false" ht="13.8" hidden="false" customHeight="true" outlineLevel="0" collapsed="false">
      <c r="A104" s="89"/>
      <c r="B104" s="95" t="s">
        <v>63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6"/>
      <c r="X104" s="97"/>
      <c r="Y104" s="92"/>
      <c r="Z104" s="93"/>
    </row>
    <row r="105" customFormat="false" ht="13.8" hidden="false" customHeight="true" outlineLevel="0" collapsed="false">
      <c r="A105" s="89" t="n">
        <v>10</v>
      </c>
      <c r="B105" s="95" t="s">
        <v>50</v>
      </c>
      <c r="C105" s="96" t="n">
        <v>66412.2029294797</v>
      </c>
      <c r="D105" s="96" t="n">
        <v>53441.3955810664</v>
      </c>
      <c r="E105" s="96" t="n">
        <v>44773.0117037464</v>
      </c>
      <c r="F105" s="96" t="n">
        <v>32744.5426464375</v>
      </c>
      <c r="G105" s="96" t="n">
        <v>82643.6355713181</v>
      </c>
      <c r="H105" s="96" t="n">
        <v>74912.2741602264</v>
      </c>
      <c r="I105" s="96" t="n">
        <v>41989.6546609088</v>
      </c>
      <c r="J105" s="96" t="n">
        <v>40766.01787118</v>
      </c>
      <c r="K105" s="96" t="n">
        <v>33533.4049236055</v>
      </c>
      <c r="L105" s="96" t="n">
        <v>73445.7314472605</v>
      </c>
      <c r="M105" s="96" t="n">
        <v>36570.9235886973</v>
      </c>
      <c r="N105" s="96" t="n">
        <v>30245.3905925491</v>
      </c>
      <c r="O105" s="96" t="n">
        <v>20831.3421815802</v>
      </c>
      <c r="P105" s="96" t="n">
        <v>33229.0358042979</v>
      </c>
      <c r="Q105" s="96" t="n">
        <v>88258.3134817831</v>
      </c>
      <c r="R105" s="96" t="n">
        <v>36304.7693083602</v>
      </c>
      <c r="S105" s="96" t="n">
        <v>31393.7251774068</v>
      </c>
      <c r="T105" s="96" t="n">
        <v>59295.9496789933</v>
      </c>
      <c r="U105" s="96" t="n">
        <v>45193.5428121945</v>
      </c>
      <c r="V105" s="96" t="n">
        <v>54316.3445162638</v>
      </c>
      <c r="W105" s="96" t="n">
        <v>31619.2</v>
      </c>
      <c r="X105" s="97" t="n">
        <f aca="false">SUM(C105:W105)</f>
        <v>1011920.40863736</v>
      </c>
      <c r="Y105" s="92"/>
      <c r="Z105" s="93"/>
    </row>
    <row r="106" customFormat="false" ht="13.8" hidden="false" customHeight="true" outlineLevel="0" collapsed="false">
      <c r="A106" s="89" t="n">
        <v>11</v>
      </c>
      <c r="B106" s="95" t="s">
        <v>51</v>
      </c>
      <c r="C106" s="96" t="n">
        <v>105492.778766193</v>
      </c>
      <c r="D106" s="96" t="n">
        <v>156820.434061625</v>
      </c>
      <c r="E106" s="96" t="n">
        <v>101719.145432045</v>
      </c>
      <c r="F106" s="96" t="n">
        <v>91619.8597496893</v>
      </c>
      <c r="G106" s="96" t="n">
        <v>185057.544518998</v>
      </c>
      <c r="H106" s="96" t="n">
        <v>174130.240943839</v>
      </c>
      <c r="I106" s="96" t="n">
        <v>111800.171348261</v>
      </c>
      <c r="J106" s="96" t="n">
        <v>120180.9603847</v>
      </c>
      <c r="K106" s="96" t="n">
        <v>97247.6486119989</v>
      </c>
      <c r="L106" s="96" t="n">
        <v>140267.783014815</v>
      </c>
      <c r="M106" s="96" t="n">
        <v>122002.526792173</v>
      </c>
      <c r="N106" s="96" t="n">
        <v>113197.455009245</v>
      </c>
      <c r="O106" s="96" t="n">
        <v>82531.542381775</v>
      </c>
      <c r="P106" s="96" t="n">
        <v>79767.1266888125</v>
      </c>
      <c r="Q106" s="96" t="n">
        <v>89466.7106298972</v>
      </c>
      <c r="R106" s="96" t="n">
        <v>103116.814392226</v>
      </c>
      <c r="S106" s="96" t="n">
        <v>102158.505742472</v>
      </c>
      <c r="T106" s="96" t="n">
        <v>107598.322239508</v>
      </c>
      <c r="U106" s="96" t="n">
        <v>137558.375210572</v>
      </c>
      <c r="V106" s="96" t="n">
        <v>165543.304188977</v>
      </c>
      <c r="W106" s="96" t="n">
        <v>115725.2</v>
      </c>
      <c r="X106" s="97" t="n">
        <f aca="false">SUM(C106:W106)</f>
        <v>2503002.45010782</v>
      </c>
      <c r="Y106" s="92"/>
      <c r="Z106" s="93"/>
    </row>
    <row r="107" customFormat="false" ht="13.8" hidden="false" customHeight="true" outlineLevel="0" collapsed="false">
      <c r="A107" s="99"/>
      <c r="B107" s="90" t="s">
        <v>52</v>
      </c>
      <c r="C107" s="100" t="n">
        <f aca="false">C92+C95+C102+C103+C105+C106</f>
        <v>1256056.68903981</v>
      </c>
      <c r="D107" s="100" t="n">
        <f aca="false">D92+D95+D102+D103+D105+D106</f>
        <v>737007.276323005</v>
      </c>
      <c r="E107" s="100" t="n">
        <f aca="false">E92+E95+E102+E103+E105+E106</f>
        <v>2255615.29024782</v>
      </c>
      <c r="F107" s="100" t="n">
        <f aca="false">F92+F95+F102+F103+F105+F106</f>
        <v>506402.801618884</v>
      </c>
      <c r="G107" s="100" t="n">
        <f aca="false">G92+G95+G102+G103+G105+G106</f>
        <v>4940260.58143722</v>
      </c>
      <c r="H107" s="100" t="n">
        <f aca="false">H92+H95+H102+H103+H105+H106</f>
        <v>1056066.17142224</v>
      </c>
      <c r="I107" s="100" t="n">
        <f aca="false">I92+I95+I102+I103+I105+I106</f>
        <v>650260.368610525</v>
      </c>
      <c r="J107" s="100" t="n">
        <f aca="false">J92+J95+J102+J103+J105+J106</f>
        <v>552283.164344237</v>
      </c>
      <c r="K107" s="100" t="n">
        <f aca="false">K92+K95+K102+K103+K105+K106</f>
        <v>479853.251115985</v>
      </c>
      <c r="L107" s="100" t="n">
        <f aca="false">L92+L95+L102+L103+L105+L106</f>
        <v>997230.773934755</v>
      </c>
      <c r="M107" s="100" t="n">
        <f aca="false">M92+M95+M102+M103+M105+M106</f>
        <v>666511.042557758</v>
      </c>
      <c r="N107" s="100" t="n">
        <f aca="false">N92+N95+N102+N103+N105+N106</f>
        <v>418159.788997289</v>
      </c>
      <c r="O107" s="100" t="n">
        <f aca="false">O92+O95+O102+O103+O105+O106</f>
        <v>323960.427762888</v>
      </c>
      <c r="P107" s="100" t="n">
        <f aca="false">P92+P95+P102+P103+P105+P106</f>
        <v>407216.63311248</v>
      </c>
      <c r="Q107" s="100" t="n">
        <f aca="false">Q92+Q95+Q102+Q103+Q105+Q106</f>
        <v>705648.994238456</v>
      </c>
      <c r="R107" s="100" t="n">
        <f aca="false">R92+R95+R102+R103+R105+R106</f>
        <v>1552869.3802123</v>
      </c>
      <c r="S107" s="100" t="n">
        <f aca="false">S92+S95+S102+S103+S105+S106</f>
        <v>672582.571219656</v>
      </c>
      <c r="T107" s="100" t="n">
        <f aca="false">T92+T95+T102+T103+T105+T106</f>
        <v>806010.984687867</v>
      </c>
      <c r="U107" s="100" t="n">
        <f aca="false">U92+U95+U102+U103+U105+U106</f>
        <v>649947.140687645</v>
      </c>
      <c r="V107" s="100" t="n">
        <f aca="false">V92+V95+V102+V103+V105+V106</f>
        <v>1037094.75326093</v>
      </c>
      <c r="W107" s="100" t="n">
        <f aca="false">W92+W95+W102+W103+W105+W106</f>
        <v>741998.729154025</v>
      </c>
      <c r="X107" s="91" t="n">
        <f aca="false">SUM(C107:W107)</f>
        <v>21413036.8139858</v>
      </c>
      <c r="Y107" s="92"/>
      <c r="Z107" s="93"/>
    </row>
    <row r="108" customFormat="false" ht="13.8" hidden="false" customHeight="true" outlineLevel="0" collapsed="false">
      <c r="A108" s="99" t="n">
        <v>12</v>
      </c>
      <c r="B108" s="90" t="s">
        <v>64</v>
      </c>
      <c r="C108" s="100" t="n">
        <f aca="false">C87+C91+C107</f>
        <v>1978256.38074845</v>
      </c>
      <c r="D108" s="100" t="n">
        <f aca="false">D87+D91+D107</f>
        <v>1779379.88345279</v>
      </c>
      <c r="E108" s="100" t="n">
        <f aca="false">E87+E91+E107</f>
        <v>4946358.670575</v>
      </c>
      <c r="F108" s="100" t="n">
        <f aca="false">F87+F91+F107</f>
        <v>1260148.53697553</v>
      </c>
      <c r="G108" s="100" t="n">
        <f aca="false">G87+G91+G107</f>
        <v>8214201.47826705</v>
      </c>
      <c r="H108" s="100" t="n">
        <f aca="false">H87+H91+H107</f>
        <v>2074129.89096075</v>
      </c>
      <c r="I108" s="100" t="n">
        <f aca="false">I87+I91+I107</f>
        <v>1410563.73892206</v>
      </c>
      <c r="J108" s="100" t="n">
        <f aca="false">J87+J91+J107</f>
        <v>1613282.58147909</v>
      </c>
      <c r="K108" s="100" t="n">
        <f aca="false">K87+K91+K107</f>
        <v>1470049.9930336</v>
      </c>
      <c r="L108" s="100" t="n">
        <f aca="false">L87+L91+L107</f>
        <v>2185317.51414705</v>
      </c>
      <c r="M108" s="100" t="n">
        <f aca="false">M87+M91+M107</f>
        <v>1513412.03080295</v>
      </c>
      <c r="N108" s="100" t="n">
        <f aca="false">N87+N91+N107</f>
        <v>1061916.47069517</v>
      </c>
      <c r="O108" s="100" t="n">
        <f aca="false">O87+O91+O107</f>
        <v>721629.843787657</v>
      </c>
      <c r="P108" s="100" t="n">
        <f aca="false">P87+P91+P107</f>
        <v>855868.889500628</v>
      </c>
      <c r="Q108" s="100" t="n">
        <f aca="false">Q87+Q91+Q107</f>
        <v>1133543.64735951</v>
      </c>
      <c r="R108" s="100" t="n">
        <f aca="false">R87+R91+R107</f>
        <v>2741945.41125222</v>
      </c>
      <c r="S108" s="100" t="n">
        <f aca="false">S87+S91+S107</f>
        <v>1460872.7177543</v>
      </c>
      <c r="T108" s="100" t="n">
        <f aca="false">T87+T91+T107</f>
        <v>1460197.36704705</v>
      </c>
      <c r="U108" s="100" t="n">
        <f aca="false">U87+U91+U107</f>
        <v>1691991.24618618</v>
      </c>
      <c r="V108" s="100" t="n">
        <f aca="false">V87+V91+V107</f>
        <v>2287611.20967587</v>
      </c>
      <c r="W108" s="100" t="n">
        <f aca="false">W87+W91+W107</f>
        <v>1688943.52643802</v>
      </c>
      <c r="X108" s="91" t="n">
        <f aca="false">SUM(C108:W108)</f>
        <v>43549621.0290609</v>
      </c>
      <c r="Y108" s="92"/>
      <c r="Z108" s="93"/>
    </row>
    <row r="109" customFormat="false" ht="13.8" hidden="false" customHeight="true" outlineLevel="0" collapsed="false">
      <c r="A109" s="89" t="n">
        <v>13</v>
      </c>
      <c r="B109" s="95" t="s">
        <v>54</v>
      </c>
      <c r="C109" s="96" t="n">
        <f aca="false">C108/$X$108*$X$109</f>
        <v>282916.745352715</v>
      </c>
      <c r="D109" s="96" t="n">
        <f aca="false">D108/$X$108*$X$109</f>
        <v>254474.784093503</v>
      </c>
      <c r="E109" s="96" t="n">
        <f aca="false">E108/$X$108*$X$109</f>
        <v>707394.506619416</v>
      </c>
      <c r="F109" s="96" t="n">
        <f aca="false">F108/$X$108*$X$109</f>
        <v>180217.855588171</v>
      </c>
      <c r="G109" s="96" t="n">
        <f aca="false">G108/$X$108*$X$109</f>
        <v>1174739.11395829</v>
      </c>
      <c r="H109" s="96" t="n">
        <f aca="false">H108/$X$108*$X$109</f>
        <v>296627.921385694</v>
      </c>
      <c r="I109" s="96" t="n">
        <f aca="false">I108/$X$108*$X$109</f>
        <v>201729.212660193</v>
      </c>
      <c r="J109" s="96" t="n">
        <f aca="false">J108/$X$108*$X$109</f>
        <v>230720.679952316</v>
      </c>
      <c r="K109" s="96" t="n">
        <f aca="false">K108/$X$108*$X$109</f>
        <v>210236.531312233</v>
      </c>
      <c r="L109" s="96" t="n">
        <f aca="false">L108/$X$108*$X$109</f>
        <v>312529.217487401</v>
      </c>
      <c r="M109" s="96" t="n">
        <f aca="false">M108/$X$108*$X$109</f>
        <v>216437.874432848</v>
      </c>
      <c r="N109" s="96" t="n">
        <f aca="false">N108/$X$108*$X$109</f>
        <v>151868.056460838</v>
      </c>
      <c r="O109" s="96" t="n">
        <f aca="false">O108/$X$108*$X$109</f>
        <v>103202.582203501</v>
      </c>
      <c r="P109" s="96" t="n">
        <f aca="false">P108/$X$108*$X$109</f>
        <v>122400.535654812</v>
      </c>
      <c r="Q109" s="96" t="n">
        <f aca="false">Q108/$X$108*$X$109</f>
        <v>162111.687113511</v>
      </c>
      <c r="R109" s="96" t="n">
        <f aca="false">R108/$X$108*$X$109</f>
        <v>392134.345798393</v>
      </c>
      <c r="S109" s="96" t="n">
        <f aca="false">S108/$X$108*$X$109</f>
        <v>208924.059946796</v>
      </c>
      <c r="T109" s="96" t="n">
        <f aca="false">T108/$X$108*$X$109</f>
        <v>208827.475891299</v>
      </c>
      <c r="U109" s="96" t="n">
        <f aca="false">U108/$X$108*$X$109</f>
        <v>241977.056763073</v>
      </c>
      <c r="V109" s="96" t="n">
        <f aca="false">V108/$X$108*$X$109</f>
        <v>327158.564669471</v>
      </c>
      <c r="W109" s="96" t="n">
        <f aca="false">W108/$X$108*$X$109</f>
        <v>241541.192655524</v>
      </c>
      <c r="X109" s="96" t="n">
        <v>6228170</v>
      </c>
      <c r="Y109" s="92"/>
      <c r="Z109" s="93"/>
    </row>
    <row r="110" customFormat="false" ht="13.8" hidden="false" customHeight="true" outlineLevel="0" collapsed="false">
      <c r="A110" s="89" t="n">
        <v>14</v>
      </c>
      <c r="B110" s="95" t="s">
        <v>55</v>
      </c>
      <c r="C110" s="96" t="n">
        <f aca="false">C108/$X$108*$X$110</f>
        <v>32746.8102681132</v>
      </c>
      <c r="D110" s="96" t="n">
        <f aca="false">D108/$X$108*$X$110</f>
        <v>29454.7339795666</v>
      </c>
      <c r="E110" s="96" t="n">
        <f aca="false">E108/$X$108*$X$110</f>
        <v>81878.9063337049</v>
      </c>
      <c r="F110" s="96" t="n">
        <f aca="false">F108/$X$108*$X$110</f>
        <v>20859.7052695292</v>
      </c>
      <c r="G110" s="96" t="n">
        <f aca="false">G108/$X$108*$X$110</f>
        <v>135972.718162596</v>
      </c>
      <c r="H110" s="96" t="n">
        <f aca="false">H108/$X$108*$X$110</f>
        <v>34333.8399773123</v>
      </c>
      <c r="I110" s="96" t="n">
        <f aca="false">I108/$X$108*$X$110</f>
        <v>23349.583794637</v>
      </c>
      <c r="J110" s="96" t="n">
        <f aca="false">J108/$X$108*$X$110</f>
        <v>26705.2638468226</v>
      </c>
      <c r="K110" s="96" t="n">
        <f aca="false">K108/$X$108*$X$110</f>
        <v>24334.2817821719</v>
      </c>
      <c r="L110" s="96" t="n">
        <f aca="false">L108/$X$108*$X$110</f>
        <v>36174.3698682189</v>
      </c>
      <c r="M110" s="96" t="n">
        <f aca="false">M108/$X$108*$X$110</f>
        <v>25052.0696470262</v>
      </c>
      <c r="N110" s="96" t="n">
        <f aca="false">N108/$X$108*$X$110</f>
        <v>17578.2964861626</v>
      </c>
      <c r="O110" s="96" t="n">
        <f aca="false">O108/$X$108*$X$110</f>
        <v>11945.4059687562</v>
      </c>
      <c r="P110" s="96" t="n">
        <f aca="false">P108/$X$108*$X$110</f>
        <v>14167.5145909319</v>
      </c>
      <c r="Q110" s="96" t="n">
        <f aca="false">Q108/$X$108*$X$110</f>
        <v>18763.9676595726</v>
      </c>
      <c r="R110" s="96" t="n">
        <f aca="false">R108/$X$108*$X$110</f>
        <v>45388.437525893</v>
      </c>
      <c r="S110" s="96" t="n">
        <f aca="false">S108/$X$108*$X$110</f>
        <v>24182.366946828</v>
      </c>
      <c r="T110" s="96" t="n">
        <f aca="false">T108/$X$108*$X$110</f>
        <v>24171.18761654</v>
      </c>
      <c r="U110" s="96" t="n">
        <f aca="false">U108/$X$108*$X$110</f>
        <v>28008.1575135396</v>
      </c>
      <c r="V110" s="96" t="n">
        <f aca="false">V108/$X$108*$X$110</f>
        <v>37867.6752818675</v>
      </c>
      <c r="W110" s="96" t="n">
        <f aca="false">W108/$X$108*$X$110</f>
        <v>27957.7074802099</v>
      </c>
      <c r="X110" s="96" t="n">
        <v>720893</v>
      </c>
      <c r="Y110" s="92"/>
      <c r="Z110" s="93"/>
    </row>
    <row r="111" customFormat="false" ht="13.8" hidden="false" customHeight="true" outlineLevel="0" collapsed="false">
      <c r="A111" s="99" t="n">
        <v>15</v>
      </c>
      <c r="B111" s="90" t="s">
        <v>65</v>
      </c>
      <c r="C111" s="100" t="n">
        <f aca="false">C108+C109-C110</f>
        <v>2228426.31583305</v>
      </c>
      <c r="D111" s="100" t="n">
        <f aca="false">D108+D109-D110</f>
        <v>2004399.93356672</v>
      </c>
      <c r="E111" s="100" t="n">
        <f aca="false">E108+E109-E110</f>
        <v>5571874.27086071</v>
      </c>
      <c r="F111" s="100" t="n">
        <f aca="false">F108+F109-F110</f>
        <v>1419506.68729417</v>
      </c>
      <c r="G111" s="100" t="n">
        <f aca="false">G108+G109-G110</f>
        <v>9252967.87406275</v>
      </c>
      <c r="H111" s="100" t="n">
        <f aca="false">H108+H109-H110</f>
        <v>2336423.97236914</v>
      </c>
      <c r="I111" s="100" t="n">
        <f aca="false">I108+I109-I110</f>
        <v>1588943.36778762</v>
      </c>
      <c r="J111" s="100" t="n">
        <f aca="false">J108+J109-J110</f>
        <v>1817297.99758458</v>
      </c>
      <c r="K111" s="100" t="n">
        <f aca="false">K108+K109-K110</f>
        <v>1655952.24256366</v>
      </c>
      <c r="L111" s="100" t="n">
        <f aca="false">L108+L109-L110</f>
        <v>2461672.36176624</v>
      </c>
      <c r="M111" s="100" t="n">
        <f aca="false">M108+M109-M110</f>
        <v>1704797.83558877</v>
      </c>
      <c r="N111" s="100" t="n">
        <f aca="false">N108+N109-N110</f>
        <v>1196206.23066984</v>
      </c>
      <c r="O111" s="100" t="n">
        <f aca="false">O108+O109-O110</f>
        <v>812887.020022401</v>
      </c>
      <c r="P111" s="100" t="n">
        <f aca="false">P108+P109-P110</f>
        <v>964101.910564508</v>
      </c>
      <c r="Q111" s="100" t="n">
        <f aca="false">Q108+Q109-Q110</f>
        <v>1276891.36681345</v>
      </c>
      <c r="R111" s="100" t="n">
        <f aca="false">R108+R109-R110</f>
        <v>3088691.31952472</v>
      </c>
      <c r="S111" s="100" t="n">
        <f aca="false">S108+S109-S110</f>
        <v>1645614.41075426</v>
      </c>
      <c r="T111" s="100" t="n">
        <f aca="false">T108+T109-T110</f>
        <v>1644853.65532181</v>
      </c>
      <c r="U111" s="100" t="n">
        <f aca="false">U108+U109-U110</f>
        <v>1905960.14543571</v>
      </c>
      <c r="V111" s="100" t="n">
        <f aca="false">V108+V109-V110</f>
        <v>2576902.09906347</v>
      </c>
      <c r="W111" s="100" t="n">
        <f aca="false">W108+W109-W110</f>
        <v>1902527.01161333</v>
      </c>
      <c r="X111" s="100" t="n">
        <f aca="false">SUM(C111:W111)</f>
        <v>49056898.0290609</v>
      </c>
      <c r="Y111" s="92"/>
      <c r="Z111" s="93"/>
    </row>
    <row r="112" customFormat="false" ht="13.8" hidden="false" customHeight="true" outlineLevel="0" collapsed="false">
      <c r="A112" s="89" t="n">
        <v>16</v>
      </c>
      <c r="B112" s="95" t="s">
        <v>57</v>
      </c>
      <c r="C112" s="96" t="n">
        <v>1220.55059585913</v>
      </c>
      <c r="D112" s="96" t="n">
        <v>1768.00001652765</v>
      </c>
      <c r="E112" s="96" t="n">
        <v>1957.61128328615</v>
      </c>
      <c r="F112" s="96" t="n">
        <v>1018.98532135938</v>
      </c>
      <c r="G112" s="96" t="n">
        <v>1638.18042273065</v>
      </c>
      <c r="H112" s="96" t="n">
        <v>1886.43242007108</v>
      </c>
      <c r="I112" s="96" t="n">
        <v>1036.71892039205</v>
      </c>
      <c r="J112" s="96" t="n">
        <v>1443.16924586046</v>
      </c>
      <c r="K112" s="96" t="n">
        <v>1162.08834788305</v>
      </c>
      <c r="L112" s="96" t="n">
        <v>1628.32818288744</v>
      </c>
      <c r="M112" s="96" t="n">
        <v>1043.47962515929</v>
      </c>
      <c r="N112" s="96" t="n">
        <v>997.434357986928</v>
      </c>
      <c r="O112" s="96" t="n">
        <v>1178.26968910117</v>
      </c>
      <c r="P112" s="96" t="n">
        <v>1127.91055143092</v>
      </c>
      <c r="Q112" s="96" t="n">
        <v>607.157801747292</v>
      </c>
      <c r="R112" s="96" t="n">
        <v>1303.93658760193</v>
      </c>
      <c r="S112" s="96" t="n">
        <v>973.900615120343</v>
      </c>
      <c r="T112" s="96" t="n">
        <v>1147.91791069091</v>
      </c>
      <c r="U112" s="96" t="n">
        <v>1401.02247148508</v>
      </c>
      <c r="V112" s="96" t="n">
        <v>1568.48458771332</v>
      </c>
      <c r="W112" s="96" t="n">
        <v>1313.4210451058</v>
      </c>
      <c r="X112" s="96" t="n">
        <f aca="false">SUM(C112:W112)</f>
        <v>27423</v>
      </c>
      <c r="Y112" s="92"/>
      <c r="Z112" s="93"/>
    </row>
    <row r="113" customFormat="false" ht="15" hidden="false" customHeight="true" outlineLevel="0" collapsed="false">
      <c r="A113" s="99" t="n">
        <v>17</v>
      </c>
      <c r="B113" s="90" t="s">
        <v>66</v>
      </c>
      <c r="C113" s="100" t="n">
        <f aca="false">C111/C112*100</f>
        <v>182575.496943205</v>
      </c>
      <c r="D113" s="100" t="n">
        <f aca="false">D111/D112*100</f>
        <v>113371.035906626</v>
      </c>
      <c r="E113" s="100" t="n">
        <f aca="false">E111/E112*100</f>
        <v>284626.182860341</v>
      </c>
      <c r="F113" s="100" t="n">
        <f aca="false">F111/F112*100</f>
        <v>139305.901423632</v>
      </c>
      <c r="G113" s="100" t="n">
        <f aca="false">G111/G112*100</f>
        <v>564832.038380679</v>
      </c>
      <c r="H113" s="100" t="n">
        <f aca="false">H111/H112*100</f>
        <v>123854.104049012</v>
      </c>
      <c r="I113" s="100" t="n">
        <f aca="false">I111/I112*100</f>
        <v>153266.554370083</v>
      </c>
      <c r="J113" s="100" t="n">
        <f aca="false">J111/J112*100</f>
        <v>125924.107847868</v>
      </c>
      <c r="K113" s="100" t="n">
        <f aca="false">K111/K112*100</f>
        <v>142497.964597982</v>
      </c>
      <c r="L113" s="100" t="n">
        <f aca="false">L111/L112*100</f>
        <v>151177.900599931</v>
      </c>
      <c r="M113" s="100" t="n">
        <f aca="false">M111/M112*100</f>
        <v>163376.24563858</v>
      </c>
      <c r="N113" s="100" t="n">
        <f aca="false">N111/N112*100</f>
        <v>119928.316193568</v>
      </c>
      <c r="O113" s="100" t="n">
        <f aca="false">O111/O112*100</f>
        <v>68989.894889217</v>
      </c>
      <c r="P113" s="100" t="n">
        <f aca="false">P111/P112*100</f>
        <v>85476.8057042647</v>
      </c>
      <c r="Q113" s="100" t="n">
        <f aca="false">Q111/Q112*100</f>
        <v>210306.342624403</v>
      </c>
      <c r="R113" s="100" t="n">
        <f aca="false">R111/R112*100</f>
        <v>236874.350247747</v>
      </c>
      <c r="S113" s="100" t="n">
        <f aca="false">S111/S112*100</f>
        <v>168971.493107735</v>
      </c>
      <c r="T113" s="100" t="n">
        <f aca="false">T111/T112*100</f>
        <v>143290.181292824</v>
      </c>
      <c r="U113" s="100" t="n">
        <f aca="false">U111/U112*100</f>
        <v>136040.654895092</v>
      </c>
      <c r="V113" s="100" t="n">
        <f aca="false">V111/V112*100</f>
        <v>164292.471806836</v>
      </c>
      <c r="W113" s="100" t="n">
        <f aca="false">W111/W112*100</f>
        <v>144852.788730828</v>
      </c>
      <c r="X113" s="100" t="n">
        <f aca="false">X111/X112*100</f>
        <v>178889.611016522</v>
      </c>
      <c r="Y113" s="92"/>
      <c r="Z113" s="93"/>
    </row>
    <row r="114" customFormat="false" ht="13.8" hidden="false" customHeight="true" outlineLevel="0" collapsed="false"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2"/>
      <c r="Z114" s="83"/>
    </row>
    <row r="115" customFormat="false" ht="13.8" hidden="false" customHeight="true" outlineLevel="0" collapsed="false">
      <c r="A115" s="79" t="s">
        <v>89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92"/>
      <c r="Z115" s="83"/>
    </row>
    <row r="116" customFormat="false" ht="13.8" hidden="false" customHeight="true" outlineLevel="0" collapsed="false">
      <c r="A116" s="79" t="s">
        <v>71</v>
      </c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92"/>
      <c r="Z116" s="83"/>
    </row>
    <row r="117" customFormat="false" ht="15" hidden="false" customHeight="true" outlineLevel="0" collapsed="false"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2" t="s">
        <v>1</v>
      </c>
      <c r="Y117" s="92"/>
      <c r="Z117" s="83"/>
    </row>
    <row r="118" s="104" customFormat="true" ht="27" hidden="false" customHeight="true" outlineLevel="0" collapsed="false">
      <c r="A118" s="84" t="s">
        <v>2</v>
      </c>
      <c r="B118" s="90" t="s">
        <v>3</v>
      </c>
      <c r="C118" s="81" t="s">
        <v>4</v>
      </c>
      <c r="D118" s="81" t="s">
        <v>5</v>
      </c>
      <c r="E118" s="81" t="s">
        <v>6</v>
      </c>
      <c r="F118" s="81" t="s">
        <v>7</v>
      </c>
      <c r="G118" s="81" t="s">
        <v>8</v>
      </c>
      <c r="H118" s="81" t="s">
        <v>9</v>
      </c>
      <c r="I118" s="81" t="s">
        <v>10</v>
      </c>
      <c r="J118" s="81" t="s">
        <v>11</v>
      </c>
      <c r="K118" s="81" t="s">
        <v>12</v>
      </c>
      <c r="L118" s="81" t="s">
        <v>13</v>
      </c>
      <c r="M118" s="81" t="s">
        <v>14</v>
      </c>
      <c r="N118" s="81" t="s">
        <v>15</v>
      </c>
      <c r="O118" s="81" t="s">
        <v>16</v>
      </c>
      <c r="P118" s="81" t="s">
        <v>17</v>
      </c>
      <c r="Q118" s="81" t="s">
        <v>18</v>
      </c>
      <c r="R118" s="81" t="s">
        <v>19</v>
      </c>
      <c r="S118" s="81" t="s">
        <v>20</v>
      </c>
      <c r="T118" s="81" t="s">
        <v>21</v>
      </c>
      <c r="U118" s="81" t="s">
        <v>22</v>
      </c>
      <c r="V118" s="81" t="s">
        <v>23</v>
      </c>
      <c r="W118" s="81" t="s">
        <v>24</v>
      </c>
      <c r="X118" s="81" t="s">
        <v>25</v>
      </c>
      <c r="Y118" s="92"/>
      <c r="Z118" s="83"/>
    </row>
    <row r="119" customFormat="false" ht="13.8" hidden="false" customHeight="true" outlineLevel="0" collapsed="false">
      <c r="A119" s="89" t="n">
        <v>1</v>
      </c>
      <c r="B119" s="90" t="s">
        <v>26</v>
      </c>
      <c r="C119" s="91" t="n">
        <f aca="false">C120+C121+C122+C123</f>
        <v>279903.928693425</v>
      </c>
      <c r="D119" s="91" t="n">
        <f aca="false">D120+D121+D122+D123</f>
        <v>534482.175147726</v>
      </c>
      <c r="E119" s="91" t="n">
        <f aca="false">E120+E121+E122+E123</f>
        <v>122893.185591988</v>
      </c>
      <c r="F119" s="91" t="n">
        <f aca="false">F120+F121+F122+F123</f>
        <v>359751.800471987</v>
      </c>
      <c r="G119" s="91" t="n">
        <f aca="false">G120+G121+G122+G123</f>
        <v>168712.43668526</v>
      </c>
      <c r="H119" s="91" t="n">
        <f aca="false">H120+H121+H122+H123</f>
        <v>501644.408407807</v>
      </c>
      <c r="I119" s="91" t="n">
        <f aca="false">I120+I121+I122+I123</f>
        <v>251228.666356075</v>
      </c>
      <c r="J119" s="91" t="n">
        <f aca="false">J120+J121+J122+J123</f>
        <v>470157.149229832</v>
      </c>
      <c r="K119" s="91" t="n">
        <f aca="false">K120+K121+K122+K123</f>
        <v>419531.959336154</v>
      </c>
      <c r="L119" s="91" t="n">
        <f aca="false">L120+L121+L122+L123</f>
        <v>484271.597175226</v>
      </c>
      <c r="M119" s="91" t="n">
        <f aca="false">M120+M121+M122+M123</f>
        <v>310056.438589156</v>
      </c>
      <c r="N119" s="91" t="n">
        <f aca="false">N120+N121+N122+N123</f>
        <v>268500.40445203</v>
      </c>
      <c r="O119" s="91" t="n">
        <f aca="false">O120+O121+O122+O123</f>
        <v>190575.550431428</v>
      </c>
      <c r="P119" s="91" t="n">
        <f aca="false">P120+P121+P122+P123</f>
        <v>209778.769636953</v>
      </c>
      <c r="Q119" s="91" t="n">
        <f aca="false">Q120+Q121+Q122+Q123</f>
        <v>182602.0135325</v>
      </c>
      <c r="R119" s="91" t="n">
        <f aca="false">R120+R121+R122+R123</f>
        <v>272791.101090925</v>
      </c>
      <c r="S119" s="91" t="n">
        <f aca="false">S120+S121+S122+S123</f>
        <v>197837.737239083</v>
      </c>
      <c r="T119" s="91" t="n">
        <f aca="false">T120+T121+T122+T123</f>
        <v>239589.647569846</v>
      </c>
      <c r="U119" s="91" t="n">
        <f aca="false">U120+U121+U122+U123</f>
        <v>551686.595119608</v>
      </c>
      <c r="V119" s="91" t="n">
        <f aca="false">V120+V121+V122+V123</f>
        <v>374936.340005771</v>
      </c>
      <c r="W119" s="91" t="n">
        <f aca="false">W120+W121+W122+W123</f>
        <v>351710.637991032</v>
      </c>
      <c r="X119" s="91" t="n">
        <f aca="false">SUM(C119:W119)</f>
        <v>6742642.54275381</v>
      </c>
      <c r="Y119" s="92"/>
      <c r="Z119" s="93"/>
    </row>
    <row r="120" customFormat="false" ht="13.8" hidden="false" customHeight="true" outlineLevel="0" collapsed="false">
      <c r="A120" s="94" t="n">
        <v>1.1</v>
      </c>
      <c r="B120" s="95" t="s">
        <v>27</v>
      </c>
      <c r="C120" s="96" t="n">
        <v>137996.709937584</v>
      </c>
      <c r="D120" s="96" t="n">
        <v>273859.508276252</v>
      </c>
      <c r="E120" s="96" t="n">
        <v>41491.2350159033</v>
      </c>
      <c r="F120" s="96" t="n">
        <v>262365.008978086</v>
      </c>
      <c r="G120" s="96" t="n">
        <v>64268.6688866391</v>
      </c>
      <c r="H120" s="96" t="n">
        <v>284080.149906862</v>
      </c>
      <c r="I120" s="96" t="n">
        <v>118058.760226297</v>
      </c>
      <c r="J120" s="96" t="n">
        <v>235917.73511101</v>
      </c>
      <c r="K120" s="96" t="n">
        <v>238697.933550403</v>
      </c>
      <c r="L120" s="96" t="n">
        <v>277816.498140591</v>
      </c>
      <c r="M120" s="96" t="n">
        <v>190762.719041002</v>
      </c>
      <c r="N120" s="96" t="n">
        <v>124672.793136829</v>
      </c>
      <c r="O120" s="96" t="n">
        <v>103649.601460121</v>
      </c>
      <c r="P120" s="96" t="n">
        <v>78301.4276727878</v>
      </c>
      <c r="Q120" s="96" t="n">
        <v>30451.6041637363</v>
      </c>
      <c r="R120" s="96" t="n">
        <v>149027.446617256</v>
      </c>
      <c r="S120" s="96" t="n">
        <v>94284.4583407527</v>
      </c>
      <c r="T120" s="96" t="n">
        <v>113981.797419922</v>
      </c>
      <c r="U120" s="96" t="n">
        <v>425988.200822299</v>
      </c>
      <c r="V120" s="96" t="n">
        <v>196851.471707365</v>
      </c>
      <c r="W120" s="98" t="n">
        <v>191124.094683817</v>
      </c>
      <c r="X120" s="97" t="n">
        <f aca="false">SUM(C120:W120)</f>
        <v>3633647.82309551</v>
      </c>
      <c r="Y120" s="92"/>
      <c r="Z120" s="93"/>
    </row>
    <row r="121" customFormat="false" ht="13.8" hidden="false" customHeight="true" outlineLevel="0" collapsed="false">
      <c r="A121" s="94" t="n">
        <v>1.2</v>
      </c>
      <c r="B121" s="95" t="s">
        <v>28</v>
      </c>
      <c r="C121" s="96" t="n">
        <v>127424.29505106</v>
      </c>
      <c r="D121" s="96" t="n">
        <v>233311.350541325</v>
      </c>
      <c r="E121" s="96" t="n">
        <v>62960.2883416784</v>
      </c>
      <c r="F121" s="96" t="n">
        <v>78524.0953489808</v>
      </c>
      <c r="G121" s="96" t="n">
        <v>82094.6024177464</v>
      </c>
      <c r="H121" s="96" t="n">
        <v>194191.400457527</v>
      </c>
      <c r="I121" s="96" t="n">
        <v>116459.51481226</v>
      </c>
      <c r="J121" s="96" t="n">
        <v>213470.009822128</v>
      </c>
      <c r="K121" s="96" t="n">
        <v>159405.534694851</v>
      </c>
      <c r="L121" s="96" t="n">
        <v>183837.103444811</v>
      </c>
      <c r="M121" s="96" t="n">
        <v>105691.809937956</v>
      </c>
      <c r="N121" s="96" t="n">
        <v>128130.518788633</v>
      </c>
      <c r="O121" s="96" t="n">
        <v>60034.0924454001</v>
      </c>
      <c r="P121" s="96" t="n">
        <v>117738.307682722</v>
      </c>
      <c r="Q121" s="96" t="n">
        <v>63477.1161058974</v>
      </c>
      <c r="R121" s="96" t="n">
        <v>108596.690072489</v>
      </c>
      <c r="S121" s="96" t="n">
        <v>88621.8584859001</v>
      </c>
      <c r="T121" s="96" t="n">
        <v>110242.306691883</v>
      </c>
      <c r="U121" s="96" t="n">
        <v>106622.051564634</v>
      </c>
      <c r="V121" s="96" t="n">
        <v>153816.083445666</v>
      </c>
      <c r="W121" s="98" t="n">
        <v>107759.68950475</v>
      </c>
      <c r="X121" s="97" t="n">
        <f aca="false">SUM(C121:W121)</f>
        <v>2602408.7196583</v>
      </c>
      <c r="Y121" s="92"/>
      <c r="Z121" s="93"/>
    </row>
    <row r="122" customFormat="false" ht="13.8" hidden="false" customHeight="true" outlineLevel="0" collapsed="false">
      <c r="A122" s="94" t="n">
        <v>1.3</v>
      </c>
      <c r="B122" s="95" t="s">
        <v>29</v>
      </c>
      <c r="C122" s="96" t="n">
        <v>12194.9450486548</v>
      </c>
      <c r="D122" s="96" t="n">
        <v>20938.4905552375</v>
      </c>
      <c r="E122" s="96" t="n">
        <v>16106.5311963366</v>
      </c>
      <c r="F122" s="96" t="n">
        <v>12885.2249570693</v>
      </c>
      <c r="G122" s="96" t="n">
        <v>20478.3039496279</v>
      </c>
      <c r="H122" s="96" t="n">
        <v>14495.8780767029</v>
      </c>
      <c r="I122" s="96" t="n">
        <v>9203.73211219233</v>
      </c>
      <c r="J122" s="96" t="n">
        <v>15876.4378935318</v>
      </c>
      <c r="K122" s="96" t="n">
        <v>16566.7178019462</v>
      </c>
      <c r="L122" s="96" t="n">
        <v>17487.0910131654</v>
      </c>
      <c r="M122" s="96" t="n">
        <v>10354.1986262164</v>
      </c>
      <c r="N122" s="96" t="n">
        <v>13115.3182598741</v>
      </c>
      <c r="O122" s="96" t="n">
        <v>18177.3709215799</v>
      </c>
      <c r="P122" s="96" t="n">
        <v>6672.70578133944</v>
      </c>
      <c r="Q122" s="96" t="n">
        <v>87895.6416714368</v>
      </c>
      <c r="R122" s="96" t="n">
        <v>9663.91871780195</v>
      </c>
      <c r="S122" s="96" t="n">
        <v>11274.5718374356</v>
      </c>
      <c r="T122" s="96" t="n">
        <v>10584.2919290212</v>
      </c>
      <c r="U122" s="96" t="n">
        <v>11044.4785346308</v>
      </c>
      <c r="V122" s="96" t="n">
        <v>17026.9044075558</v>
      </c>
      <c r="W122" s="98" t="n">
        <v>49930.2467086434</v>
      </c>
      <c r="X122" s="97" t="n">
        <f aca="false">SUM(C122:W122)</f>
        <v>401973</v>
      </c>
      <c r="Y122" s="92"/>
      <c r="Z122" s="93"/>
    </row>
    <row r="123" customFormat="false" ht="13.8" hidden="false" customHeight="true" outlineLevel="0" collapsed="false">
      <c r="A123" s="94" t="n">
        <v>1.4</v>
      </c>
      <c r="B123" s="95" t="s">
        <v>30</v>
      </c>
      <c r="C123" s="96" t="n">
        <v>2287.97865612648</v>
      </c>
      <c r="D123" s="96" t="n">
        <v>6372.82577491159</v>
      </c>
      <c r="E123" s="96" t="n">
        <v>2335.13103806948</v>
      </c>
      <c r="F123" s="96" t="n">
        <v>5977.47118785105</v>
      </c>
      <c r="G123" s="96" t="n">
        <v>1870.8614312461</v>
      </c>
      <c r="H123" s="96" t="n">
        <v>8876.97996671521</v>
      </c>
      <c r="I123" s="96" t="n">
        <v>7506.65920532557</v>
      </c>
      <c r="J123" s="96" t="n">
        <v>4892.96640316206</v>
      </c>
      <c r="K123" s="96" t="n">
        <v>4861.77328895361</v>
      </c>
      <c r="L123" s="96" t="n">
        <v>5130.90457665904</v>
      </c>
      <c r="M123" s="96" t="n">
        <v>3247.71098398169</v>
      </c>
      <c r="N123" s="96" t="n">
        <v>2581.7742666944</v>
      </c>
      <c r="O123" s="96" t="n">
        <v>8714.48560432702</v>
      </c>
      <c r="P123" s="96" t="n">
        <v>7066.32850010401</v>
      </c>
      <c r="Q123" s="96" t="n">
        <v>777.651591429166</v>
      </c>
      <c r="R123" s="96" t="n">
        <v>5503.04568337841</v>
      </c>
      <c r="S123" s="96" t="n">
        <v>3656.8485749948</v>
      </c>
      <c r="T123" s="96" t="n">
        <v>4781.25152902018</v>
      </c>
      <c r="U123" s="96" t="n">
        <v>8031.86419804452</v>
      </c>
      <c r="V123" s="96" t="n">
        <v>7241.88044518411</v>
      </c>
      <c r="W123" s="98" t="n">
        <v>2896.60709382151</v>
      </c>
      <c r="X123" s="97" t="n">
        <f aca="false">SUM(C123:W123)</f>
        <v>104613</v>
      </c>
      <c r="Y123" s="92"/>
      <c r="Z123" s="93"/>
    </row>
    <row r="124" customFormat="false" ht="13.8" hidden="false" customHeight="true" outlineLevel="0" collapsed="false">
      <c r="A124" s="89" t="n">
        <v>2</v>
      </c>
      <c r="B124" s="95" t="s">
        <v>31</v>
      </c>
      <c r="C124" s="97" t="n">
        <v>32504.158837127</v>
      </c>
      <c r="D124" s="97" t="n">
        <v>9720.99253734716</v>
      </c>
      <c r="E124" s="97" t="n">
        <v>12007.2744170441</v>
      </c>
      <c r="F124" s="97" t="n">
        <v>21.7525790994018</v>
      </c>
      <c r="G124" s="97" t="n">
        <v>340.556587430326</v>
      </c>
      <c r="H124" s="97" t="n">
        <v>212.242488763357</v>
      </c>
      <c r="I124" s="97" t="n">
        <v>155.991737047649</v>
      </c>
      <c r="J124" s="97" t="n">
        <v>72.026035494829</v>
      </c>
      <c r="K124" s="97" t="n">
        <v>58.1088622459835</v>
      </c>
      <c r="L124" s="97" t="n">
        <v>0</v>
      </c>
      <c r="M124" s="97" t="n">
        <v>188.833280998409</v>
      </c>
      <c r="N124" s="97" t="n">
        <v>2499.39745654077</v>
      </c>
      <c r="O124" s="97" t="n">
        <v>0</v>
      </c>
      <c r="P124" s="97" t="n">
        <v>16296.3009567258</v>
      </c>
      <c r="Q124" s="97" t="n">
        <v>448.065817991246</v>
      </c>
      <c r="R124" s="97" t="n">
        <v>3854.09435435426</v>
      </c>
      <c r="S124" s="97" t="n">
        <v>235.390516333287</v>
      </c>
      <c r="T124" s="97" t="n">
        <v>62.3922174442877</v>
      </c>
      <c r="U124" s="97" t="n">
        <v>95.8232824066617</v>
      </c>
      <c r="V124" s="97" t="n">
        <v>1761.43654666151</v>
      </c>
      <c r="W124" s="105" t="n">
        <v>2023.16148894395</v>
      </c>
      <c r="X124" s="97" t="n">
        <f aca="false">SUM(C124:W124)</f>
        <v>82558</v>
      </c>
      <c r="Y124" s="92"/>
      <c r="Z124" s="93"/>
    </row>
    <row r="125" customFormat="false" ht="13.8" hidden="false" customHeight="true" outlineLevel="0" collapsed="false">
      <c r="A125" s="99"/>
      <c r="B125" s="90" t="s">
        <v>32</v>
      </c>
      <c r="C125" s="100" t="n">
        <f aca="false">C119+C124</f>
        <v>312408.087530552</v>
      </c>
      <c r="D125" s="100" t="n">
        <f aca="false">D119+D124</f>
        <v>544203.167685073</v>
      </c>
      <c r="E125" s="100" t="n">
        <f aca="false">E119+E124</f>
        <v>134900.460009032</v>
      </c>
      <c r="F125" s="100" t="n">
        <f aca="false">F119+F124</f>
        <v>359773.553051087</v>
      </c>
      <c r="G125" s="100" t="n">
        <f aca="false">G119+G124</f>
        <v>169052.99327269</v>
      </c>
      <c r="H125" s="100" t="n">
        <f aca="false">H119+H124</f>
        <v>501856.65089657</v>
      </c>
      <c r="I125" s="100" t="n">
        <f aca="false">I119+I124</f>
        <v>251384.658093123</v>
      </c>
      <c r="J125" s="100" t="n">
        <f aca="false">J119+J124</f>
        <v>470229.175265327</v>
      </c>
      <c r="K125" s="100" t="n">
        <f aca="false">K119+K124</f>
        <v>419590.0681984</v>
      </c>
      <c r="L125" s="100" t="n">
        <f aca="false">L119+L124</f>
        <v>484271.597175226</v>
      </c>
      <c r="M125" s="100" t="n">
        <f aca="false">M119+M124</f>
        <v>310245.271870154</v>
      </c>
      <c r="N125" s="100" t="n">
        <f aca="false">N119+N124</f>
        <v>270999.801908571</v>
      </c>
      <c r="O125" s="100" t="n">
        <f aca="false">O119+O124</f>
        <v>190575.550431428</v>
      </c>
      <c r="P125" s="100" t="n">
        <f aca="false">P119+P124</f>
        <v>226075.070593679</v>
      </c>
      <c r="Q125" s="100" t="n">
        <f aca="false">Q119+Q124</f>
        <v>183050.079350491</v>
      </c>
      <c r="R125" s="100" t="n">
        <f aca="false">R119+R124</f>
        <v>276645.19544528</v>
      </c>
      <c r="S125" s="100" t="n">
        <f aca="false">S119+S124</f>
        <v>198073.127755416</v>
      </c>
      <c r="T125" s="100" t="n">
        <f aca="false">T119+T124</f>
        <v>239652.039787291</v>
      </c>
      <c r="U125" s="100" t="n">
        <f aca="false">U119+U124</f>
        <v>551782.418402015</v>
      </c>
      <c r="V125" s="100" t="n">
        <f aca="false">V119+V124</f>
        <v>376697.776552432</v>
      </c>
      <c r="W125" s="100" t="n">
        <f aca="false">W119+W124</f>
        <v>353733.799479976</v>
      </c>
      <c r="X125" s="91" t="n">
        <f aca="false">SUM(C125:W125)</f>
        <v>6825200.54275381</v>
      </c>
      <c r="Y125" s="92"/>
      <c r="Z125" s="93"/>
    </row>
    <row r="126" customFormat="false" ht="13.8" hidden="false" customHeight="true" outlineLevel="0" collapsed="false">
      <c r="A126" s="89" t="n">
        <v>3</v>
      </c>
      <c r="B126" s="95" t="s">
        <v>33</v>
      </c>
      <c r="C126" s="96" t="n">
        <v>187062.859980102</v>
      </c>
      <c r="D126" s="96" t="n">
        <v>139692.067262964</v>
      </c>
      <c r="E126" s="96" t="n">
        <v>1802306.97974614</v>
      </c>
      <c r="F126" s="96" t="n">
        <v>50313.6203374268</v>
      </c>
      <c r="G126" s="96" t="n">
        <v>2308441.80403943</v>
      </c>
      <c r="H126" s="96" t="n">
        <v>112352.138442949</v>
      </c>
      <c r="I126" s="96" t="n">
        <v>288425.031334884</v>
      </c>
      <c r="J126" s="96" t="n">
        <v>128574.33414356</v>
      </c>
      <c r="K126" s="96" t="n">
        <v>41877.4645163562</v>
      </c>
      <c r="L126" s="96" t="n">
        <v>301826.620402363</v>
      </c>
      <c r="M126" s="96" t="n">
        <v>43792.4810280858</v>
      </c>
      <c r="N126" s="96" t="n">
        <v>106079.40132847</v>
      </c>
      <c r="O126" s="96" t="n">
        <v>24145.3811440891</v>
      </c>
      <c r="P126" s="96" t="n">
        <v>59847.6637889143</v>
      </c>
      <c r="Q126" s="96" t="n">
        <v>118613.045030493</v>
      </c>
      <c r="R126" s="96" t="n">
        <v>456483.751957916</v>
      </c>
      <c r="S126" s="96" t="n">
        <v>273454.5726942</v>
      </c>
      <c r="T126" s="96" t="n">
        <v>154455.300367094</v>
      </c>
      <c r="U126" s="96" t="n">
        <v>60959.1442539114</v>
      </c>
      <c r="V126" s="96" t="n">
        <v>445630.238606619</v>
      </c>
      <c r="W126" s="96" t="n">
        <v>348467.54099594</v>
      </c>
      <c r="X126" s="97" t="n">
        <f aca="false">SUM(C126:W126)</f>
        <v>7452801.44140191</v>
      </c>
      <c r="Y126" s="92"/>
      <c r="Z126" s="93"/>
    </row>
    <row r="127" customFormat="false" ht="13.8" hidden="false" customHeight="true" outlineLevel="0" collapsed="false">
      <c r="A127" s="89" t="n">
        <v>4</v>
      </c>
      <c r="B127" s="95" t="s">
        <v>34</v>
      </c>
      <c r="C127" s="96" t="n">
        <v>8083.04433733546</v>
      </c>
      <c r="D127" s="96" t="n">
        <v>10580.1646681256</v>
      </c>
      <c r="E127" s="96" t="n">
        <v>8034.79514381009</v>
      </c>
      <c r="F127" s="96" t="n">
        <v>4451.93042293207</v>
      </c>
      <c r="G127" s="96" t="n">
        <v>11076.2346531165</v>
      </c>
      <c r="H127" s="96" t="n">
        <v>9179.11687769755</v>
      </c>
      <c r="I127" s="96" t="n">
        <v>5262.38291964987</v>
      </c>
      <c r="J127" s="96" t="n">
        <v>6551.55968195133</v>
      </c>
      <c r="K127" s="96" t="n">
        <v>5599.73567925121</v>
      </c>
      <c r="L127" s="96" t="n">
        <v>8155.15520128391</v>
      </c>
      <c r="M127" s="96" t="n">
        <v>5591.83428545549</v>
      </c>
      <c r="N127" s="96" t="n">
        <v>6780.50283927244</v>
      </c>
      <c r="O127" s="96" t="n">
        <v>3102.61077263039</v>
      </c>
      <c r="P127" s="96" t="n">
        <v>3694.62913365442</v>
      </c>
      <c r="Q127" s="96" t="n">
        <v>5239.92673558896</v>
      </c>
      <c r="R127" s="96" t="n">
        <v>6657.98458172173</v>
      </c>
      <c r="S127" s="96" t="n">
        <v>5230.53562390639</v>
      </c>
      <c r="T127" s="96" t="n">
        <v>6255.56308678051</v>
      </c>
      <c r="U127" s="96" t="n">
        <v>8356.57841389548</v>
      </c>
      <c r="V127" s="96" t="n">
        <v>13093.763888003</v>
      </c>
      <c r="W127" s="96" t="n">
        <v>5915.9510539376</v>
      </c>
      <c r="X127" s="97" t="n">
        <f aca="false">SUM(C127:W127)</f>
        <v>146894</v>
      </c>
      <c r="Y127" s="92"/>
      <c r="Z127" s="93"/>
    </row>
    <row r="128" customFormat="false" ht="13.8" hidden="false" customHeight="true" outlineLevel="0" collapsed="false">
      <c r="A128" s="89" t="n">
        <v>5</v>
      </c>
      <c r="B128" s="95" t="s">
        <v>35</v>
      </c>
      <c r="C128" s="96" t="n">
        <v>53418.2427076064</v>
      </c>
      <c r="D128" s="96" t="n">
        <v>99556.8400558269</v>
      </c>
      <c r="E128" s="96" t="n">
        <v>335171.27718074</v>
      </c>
      <c r="F128" s="96" t="n">
        <v>120985.655268667</v>
      </c>
      <c r="G128" s="96" t="n">
        <v>263707.716399162</v>
      </c>
      <c r="H128" s="96" t="n">
        <v>146003.028053036</v>
      </c>
      <c r="I128" s="96" t="n">
        <v>73514.1651081647</v>
      </c>
      <c r="J128" s="96" t="n">
        <v>196858.015352408</v>
      </c>
      <c r="K128" s="96" t="n">
        <v>238280.222749477</v>
      </c>
      <c r="L128" s="96" t="n">
        <v>88278.5162595954</v>
      </c>
      <c r="M128" s="96" t="n">
        <v>263502.655966504</v>
      </c>
      <c r="N128" s="96" t="n">
        <v>136775.308583391</v>
      </c>
      <c r="O128" s="96" t="n">
        <v>58749.8139567341</v>
      </c>
      <c r="P128" s="96" t="n">
        <v>68182.5938590369</v>
      </c>
      <c r="Q128" s="96" t="n">
        <v>41832.3282623866</v>
      </c>
      <c r="R128" s="96" t="n">
        <v>195627.652756455</v>
      </c>
      <c r="S128" s="96" t="n">
        <v>136467.717934403</v>
      </c>
      <c r="T128" s="96" t="n">
        <v>100582.142219121</v>
      </c>
      <c r="U128" s="96" t="n">
        <v>159434.486392184</v>
      </c>
      <c r="V128" s="96" t="n">
        <v>120985.655268667</v>
      </c>
      <c r="W128" s="96" t="n">
        <v>40602.2</v>
      </c>
      <c r="X128" s="97" t="n">
        <f aca="false">SUM(C128:W128)</f>
        <v>2938516.23433357</v>
      </c>
      <c r="Y128" s="92"/>
      <c r="Z128" s="93"/>
    </row>
    <row r="129" customFormat="false" ht="13.8" hidden="false" customHeight="true" outlineLevel="0" collapsed="false">
      <c r="A129" s="99"/>
      <c r="B129" s="90" t="s">
        <v>36</v>
      </c>
      <c r="C129" s="100" t="n">
        <f aca="false">C126+C127+C128</f>
        <v>248564.147025044</v>
      </c>
      <c r="D129" s="100" t="n">
        <f aca="false">D126+D127+D128</f>
        <v>249829.071986916</v>
      </c>
      <c r="E129" s="100" t="n">
        <f aca="false">E126+E127+E128</f>
        <v>2145513.05207069</v>
      </c>
      <c r="F129" s="100" t="n">
        <f aca="false">F126+F127+F128</f>
        <v>175751.206029026</v>
      </c>
      <c r="G129" s="100" t="n">
        <f aca="false">G126+G127+G128</f>
        <v>2583225.75509171</v>
      </c>
      <c r="H129" s="100" t="n">
        <f aca="false">H126+H127+H128</f>
        <v>267534.283373683</v>
      </c>
      <c r="I129" s="100" t="n">
        <f aca="false">I126+I127+I128</f>
        <v>367201.579362699</v>
      </c>
      <c r="J129" s="100" t="n">
        <f aca="false">J126+J127+J128</f>
        <v>331983.909177919</v>
      </c>
      <c r="K129" s="100" t="n">
        <f aca="false">K126+K127+K128</f>
        <v>285757.422945084</v>
      </c>
      <c r="L129" s="100" t="n">
        <f aca="false">L126+L127+L128</f>
        <v>398260.291863242</v>
      </c>
      <c r="M129" s="100" t="n">
        <f aca="false">M126+M127+M128</f>
        <v>312886.971280045</v>
      </c>
      <c r="N129" s="100" t="n">
        <f aca="false">N126+N127+N128</f>
        <v>249635.212751133</v>
      </c>
      <c r="O129" s="100" t="n">
        <f aca="false">O126+O127+O128</f>
        <v>85997.8058734536</v>
      </c>
      <c r="P129" s="100" t="n">
        <f aca="false">P126+P127+P128</f>
        <v>131724.886781606</v>
      </c>
      <c r="Q129" s="100" t="n">
        <f aca="false">Q126+Q127+Q128</f>
        <v>165685.300028469</v>
      </c>
      <c r="R129" s="100" t="n">
        <f aca="false">R126+R127+R128</f>
        <v>658769.389296093</v>
      </c>
      <c r="S129" s="100" t="n">
        <f aca="false">S126+S127+S128</f>
        <v>415152.826252509</v>
      </c>
      <c r="T129" s="100" t="n">
        <f aca="false">T126+T127+T128</f>
        <v>261293.005672996</v>
      </c>
      <c r="U129" s="100" t="n">
        <f aca="false">U126+U127+U128</f>
        <v>228750.209059991</v>
      </c>
      <c r="V129" s="100" t="n">
        <f aca="false">V126+V127+V128</f>
        <v>579709.657763289</v>
      </c>
      <c r="W129" s="100" t="n">
        <f aca="false">W126+W127+W128</f>
        <v>394985.692049878</v>
      </c>
      <c r="X129" s="91" t="n">
        <f aca="false">SUM(C129:W129)</f>
        <v>10538211.6757355</v>
      </c>
      <c r="Y129" s="92"/>
      <c r="Z129" s="93"/>
    </row>
    <row r="130" customFormat="false" ht="13.8" hidden="false" customHeight="true" outlineLevel="0" collapsed="false">
      <c r="A130" s="99" t="n">
        <v>6</v>
      </c>
      <c r="B130" s="90" t="s">
        <v>37</v>
      </c>
      <c r="C130" s="100" t="n">
        <f aca="false">C131+C132</f>
        <v>453768.810521204</v>
      </c>
      <c r="D130" s="100" t="n">
        <f aca="false">D131+D132</f>
        <v>56494.3898116592</v>
      </c>
      <c r="E130" s="100" t="n">
        <f aca="false">E131+E132</f>
        <v>881196.108745666</v>
      </c>
      <c r="F130" s="100" t="n">
        <f aca="false">F131+F132</f>
        <v>38092.1731490483</v>
      </c>
      <c r="G130" s="100" t="n">
        <f aca="false">G131+G132</f>
        <v>1279849.33406184</v>
      </c>
      <c r="H130" s="100" t="n">
        <f aca="false">H131+H132</f>
        <v>114162.252361999</v>
      </c>
      <c r="I130" s="100" t="n">
        <f aca="false">I131+I132</f>
        <v>113253.881488379</v>
      </c>
      <c r="J130" s="100" t="n">
        <f aca="false">J131+J132</f>
        <v>37330.9222891296</v>
      </c>
      <c r="K130" s="100" t="n">
        <f aca="false">K131+K132</f>
        <v>38245.7768615218</v>
      </c>
      <c r="L130" s="100" t="n">
        <f aca="false">L131+L132</f>
        <v>224954.607384861</v>
      </c>
      <c r="M130" s="100" t="n">
        <f aca="false">M131+M132</f>
        <v>51013.3360536218</v>
      </c>
      <c r="N130" s="100" t="n">
        <f aca="false">N131+N132</f>
        <v>14331.8670646314</v>
      </c>
      <c r="O130" s="100" t="n">
        <f aca="false">O131+O132</f>
        <v>30345.6156203587</v>
      </c>
      <c r="P130" s="100" t="n">
        <f aca="false">P131+P132</f>
        <v>80908.9074627481</v>
      </c>
      <c r="Q130" s="100" t="n">
        <f aca="false">Q131+Q132</f>
        <v>115905.539651087</v>
      </c>
      <c r="R130" s="100" t="n">
        <f aca="false">R131+R132</f>
        <v>856976.283028535</v>
      </c>
      <c r="S130" s="100" t="n">
        <f aca="false">S131+S132</f>
        <v>154647.283802241</v>
      </c>
      <c r="T130" s="100" t="n">
        <f aca="false">T131+T132</f>
        <v>97508.6375696082</v>
      </c>
      <c r="U130" s="100" t="n">
        <f aca="false">U131+U132</f>
        <v>55199.3460727268</v>
      </c>
      <c r="V130" s="100" t="n">
        <f aca="false">V131+V132</f>
        <v>294811.661163033</v>
      </c>
      <c r="W130" s="100" t="n">
        <f aca="false">W131+W132</f>
        <v>65707.2658360986</v>
      </c>
      <c r="X130" s="91" t="n">
        <f aca="false">SUM(C130:W130)</f>
        <v>5054704</v>
      </c>
      <c r="Y130" s="92"/>
      <c r="Z130" s="93"/>
    </row>
    <row r="131" customFormat="false" ht="13.8" hidden="false" customHeight="true" outlineLevel="0" collapsed="false">
      <c r="A131" s="94" t="n">
        <v>6.1</v>
      </c>
      <c r="B131" s="95" t="s">
        <v>38</v>
      </c>
      <c r="C131" s="96" t="n">
        <v>446659.207820939</v>
      </c>
      <c r="D131" s="96" t="n">
        <v>51790.8571204147</v>
      </c>
      <c r="E131" s="96" t="n">
        <v>873724.481622748</v>
      </c>
      <c r="F131" s="96" t="n">
        <v>34856.2317711761</v>
      </c>
      <c r="G131" s="96" t="n">
        <v>1253535.72814143</v>
      </c>
      <c r="H131" s="96" t="n">
        <v>105976.323205153</v>
      </c>
      <c r="I131" s="96" t="n">
        <v>106979.719763468</v>
      </c>
      <c r="J131" s="96" t="n">
        <v>32652.4528271457</v>
      </c>
      <c r="K131" s="96" t="n">
        <v>34870.5953210906</v>
      </c>
      <c r="L131" s="96" t="n">
        <v>217423.106992042</v>
      </c>
      <c r="M131" s="96" t="n">
        <v>43562.5949550873</v>
      </c>
      <c r="N131" s="96" t="n">
        <v>10253.522703277</v>
      </c>
      <c r="O131" s="96" t="n">
        <v>26047.271802161</v>
      </c>
      <c r="P131" s="96" t="n">
        <v>76171.9571324894</v>
      </c>
      <c r="Q131" s="96" t="n">
        <v>112054.156754704</v>
      </c>
      <c r="R131" s="96" t="n">
        <v>851383.005698538</v>
      </c>
      <c r="S131" s="96" t="n">
        <v>148662.741615453</v>
      </c>
      <c r="T131" s="96" t="n">
        <v>91939.0310672464</v>
      </c>
      <c r="U131" s="96" t="n">
        <v>48758.0961527454</v>
      </c>
      <c r="V131" s="96" t="n">
        <v>287108.895370267</v>
      </c>
      <c r="W131" s="96" t="n">
        <v>56736.0221624194</v>
      </c>
      <c r="X131" s="97" t="n">
        <f aca="false">SUM(C131:W131)</f>
        <v>4911146</v>
      </c>
      <c r="Y131" s="92"/>
      <c r="Z131" s="93"/>
    </row>
    <row r="132" customFormat="false" ht="13.8" hidden="false" customHeight="true" outlineLevel="0" collapsed="false">
      <c r="A132" s="94" t="n">
        <v>6.2</v>
      </c>
      <c r="B132" s="95" t="s">
        <v>39</v>
      </c>
      <c r="C132" s="96" t="n">
        <v>7109.60270026479</v>
      </c>
      <c r="D132" s="96" t="n">
        <v>4703.53269124451</v>
      </c>
      <c r="E132" s="96" t="n">
        <v>7471.6271229183</v>
      </c>
      <c r="F132" s="96" t="n">
        <v>3235.94137787218</v>
      </c>
      <c r="G132" s="96" t="n">
        <v>26313.6059204081</v>
      </c>
      <c r="H132" s="96" t="n">
        <v>8185.9291568462</v>
      </c>
      <c r="I132" s="96" t="n">
        <v>6274.16172491052</v>
      </c>
      <c r="J132" s="96" t="n">
        <v>4678.46946198388</v>
      </c>
      <c r="K132" s="96" t="n">
        <v>3375.18154043123</v>
      </c>
      <c r="L132" s="96" t="n">
        <v>7531.50039281869</v>
      </c>
      <c r="M132" s="96" t="n">
        <v>7450.74109853445</v>
      </c>
      <c r="N132" s="96" t="n">
        <v>4078.3443613544</v>
      </c>
      <c r="O132" s="96" t="n">
        <v>4298.34381819769</v>
      </c>
      <c r="P132" s="96" t="n">
        <v>4736.95033025868</v>
      </c>
      <c r="Q132" s="96" t="n">
        <v>3851.38289638316</v>
      </c>
      <c r="R132" s="96" t="n">
        <v>5593.2773299968</v>
      </c>
      <c r="S132" s="96" t="n">
        <v>5984.54218678771</v>
      </c>
      <c r="T132" s="96" t="n">
        <v>5569.60650236176</v>
      </c>
      <c r="U132" s="96" t="n">
        <v>6441.24991998138</v>
      </c>
      <c r="V132" s="96" t="n">
        <v>7702.76579276632</v>
      </c>
      <c r="W132" s="96" t="n">
        <v>8971.24367367921</v>
      </c>
      <c r="X132" s="97" t="n">
        <f aca="false">SUM(C132:W132)</f>
        <v>143558</v>
      </c>
      <c r="Y132" s="92"/>
      <c r="Z132" s="93"/>
    </row>
    <row r="133" customFormat="false" ht="13.8" hidden="false" customHeight="true" outlineLevel="0" collapsed="false">
      <c r="A133" s="99" t="n">
        <v>7</v>
      </c>
      <c r="B133" s="90" t="s">
        <v>60</v>
      </c>
      <c r="C133" s="100" t="n">
        <f aca="false">C135+C136+C137+C138+C139</f>
        <v>132946.059802426</v>
      </c>
      <c r="D133" s="100" t="n">
        <f aca="false">D135+D136+D137+D138+D139</f>
        <v>60304.2036228968</v>
      </c>
      <c r="E133" s="100" t="n">
        <f aca="false">E135+E136+E137+E138+E139</f>
        <v>412968.618148125</v>
      </c>
      <c r="F133" s="100" t="n">
        <f aca="false">F135+F136+F137+F138+F139</f>
        <v>44707.9479611197</v>
      </c>
      <c r="G133" s="100" t="n">
        <f aca="false">G135+G136+G137+G138+G139</f>
        <v>557763.705967032</v>
      </c>
      <c r="H133" s="100" t="n">
        <f aca="false">H135+H136+H137+H138+H139</f>
        <v>86968.2524024695</v>
      </c>
      <c r="I133" s="100" t="n">
        <f aca="false">I135+I136+I137+I138+I139</f>
        <v>80601.6062647185</v>
      </c>
      <c r="J133" s="100" t="n">
        <f aca="false">J135+J136+J137+J138+J139</f>
        <v>62639.4628006454</v>
      </c>
      <c r="K133" s="100" t="n">
        <f aca="false">K135+K136+K137+K138+K139</f>
        <v>30949.4983466376</v>
      </c>
      <c r="L133" s="100" t="n">
        <f aca="false">L135+L136+L137+L138+L139</f>
        <v>89084.1820652617</v>
      </c>
      <c r="M133" s="100" t="n">
        <f aca="false">M135+M136+M137+M138+M139</f>
        <v>39521.9710819265</v>
      </c>
      <c r="N133" s="100" t="n">
        <f aca="false">N135+N136+N137+N138+N139</f>
        <v>45721.7255643943</v>
      </c>
      <c r="O133" s="100" t="n">
        <f aca="false">O135+O136+O137+O138+O139</f>
        <v>33971.6181180284</v>
      </c>
      <c r="P133" s="100" t="n">
        <f aca="false">P135+P136+P137+P138+P139</f>
        <v>29674.6790796813</v>
      </c>
      <c r="Q133" s="100" t="n">
        <f aca="false">Q135+Q136+Q137+Q138+Q139</f>
        <v>65974.5167963992</v>
      </c>
      <c r="R133" s="100" t="n">
        <f aca="false">R135+R136+R137+R138+R139</f>
        <v>76529.4886617472</v>
      </c>
      <c r="S133" s="100" t="n">
        <f aca="false">S135+S136+S137+S138+S139</f>
        <v>94904.3161895986</v>
      </c>
      <c r="T133" s="100" t="n">
        <f aca="false">T135+T136+T137+T138+T139</f>
        <v>131396.557839955</v>
      </c>
      <c r="U133" s="100" t="n">
        <f aca="false">U135+U136+U137+U138+U139</f>
        <v>34715.9738296544</v>
      </c>
      <c r="V133" s="100" t="n">
        <f aca="false">V135+V136+V137+V138+V139</f>
        <v>81328.8011646518</v>
      </c>
      <c r="W133" s="100" t="n">
        <f aca="false">W135+W136+W137+W138+W139</f>
        <v>150881.366965472</v>
      </c>
      <c r="X133" s="91" t="n">
        <f aca="false">SUM(C133:W133)</f>
        <v>2343554.55267284</v>
      </c>
      <c r="Y133" s="92"/>
      <c r="Z133" s="93"/>
    </row>
    <row r="134" customFormat="false" ht="13.8" hidden="false" customHeight="true" outlineLevel="0" collapsed="false">
      <c r="A134" s="101"/>
      <c r="B134" s="90" t="s">
        <v>61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1"/>
      <c r="Y134" s="92"/>
      <c r="Z134" s="93"/>
    </row>
    <row r="135" customFormat="false" ht="13.8" hidden="false" customHeight="true" outlineLevel="0" collapsed="false">
      <c r="A135" s="94" t="n">
        <v>7.1</v>
      </c>
      <c r="B135" s="95" t="s">
        <v>42</v>
      </c>
      <c r="C135" s="96" t="n">
        <v>5916.84907379289</v>
      </c>
      <c r="D135" s="96" t="n">
        <v>5599.35961129669</v>
      </c>
      <c r="E135" s="96" t="n">
        <v>9510.25253568175</v>
      </c>
      <c r="F135" s="96" t="n">
        <v>4358.26443972062</v>
      </c>
      <c r="G135" s="96" t="n">
        <v>2640.93507440024</v>
      </c>
      <c r="H135" s="96" t="n">
        <v>2222.42623747343</v>
      </c>
      <c r="I135" s="96" t="n">
        <v>4415.98979653811</v>
      </c>
      <c r="J135" s="96" t="n">
        <v>15152.9061645916</v>
      </c>
      <c r="K135" s="96" t="n">
        <v>2612.0723959915</v>
      </c>
      <c r="L135" s="96" t="n">
        <v>6421.94594594595</v>
      </c>
      <c r="M135" s="96" t="n">
        <v>3809.87354995445</v>
      </c>
      <c r="N135" s="96" t="n">
        <v>5267.43880959611</v>
      </c>
      <c r="O135" s="96" t="n">
        <v>0</v>
      </c>
      <c r="P135" s="96" t="n">
        <v>6494.10264196781</v>
      </c>
      <c r="Q135" s="96" t="n">
        <v>17707.2532037656</v>
      </c>
      <c r="R135" s="96" t="n">
        <v>13392.2827816581</v>
      </c>
      <c r="S135" s="96" t="n">
        <v>17101.1369571819</v>
      </c>
      <c r="T135" s="96" t="n">
        <v>10534.8776191922</v>
      </c>
      <c r="U135" s="96" t="n">
        <v>2135.83820224719</v>
      </c>
      <c r="V135" s="96" t="n">
        <v>6566.25933798968</v>
      </c>
      <c r="W135" s="96" t="n">
        <v>95751.9356210143</v>
      </c>
      <c r="X135" s="97" t="n">
        <f aca="false">SUM(C135:W135)</f>
        <v>237612</v>
      </c>
      <c r="Y135" s="92"/>
      <c r="Z135" s="93"/>
    </row>
    <row r="136" customFormat="false" ht="13.8" hidden="false" customHeight="true" outlineLevel="0" collapsed="false">
      <c r="A136" s="94" t="n">
        <v>7.2</v>
      </c>
      <c r="B136" s="95" t="s">
        <v>43</v>
      </c>
      <c r="C136" s="96" t="n">
        <v>93103.0867330633</v>
      </c>
      <c r="D136" s="96" t="n">
        <v>43587.5074005376</v>
      </c>
      <c r="E136" s="96" t="n">
        <v>345716.482219717</v>
      </c>
      <c r="F136" s="96" t="n">
        <v>20895.1916850367</v>
      </c>
      <c r="G136" s="96" t="n">
        <v>279382.290183336</v>
      </c>
      <c r="H136" s="96" t="n">
        <v>58121.0400273489</v>
      </c>
      <c r="I136" s="96" t="n">
        <v>63142.6011335767</v>
      </c>
      <c r="J136" s="96" t="n">
        <v>37541.4939351512</v>
      </c>
      <c r="K136" s="96" t="n">
        <v>20298.7300583115</v>
      </c>
      <c r="L136" s="96" t="n">
        <v>58606.4404984136</v>
      </c>
      <c r="M136" s="96" t="n">
        <v>24934.7777761984</v>
      </c>
      <c r="N136" s="96" t="n">
        <v>29316.1346762431</v>
      </c>
      <c r="O136" s="96" t="n">
        <v>26958.0902032693</v>
      </c>
      <c r="P136" s="96" t="n">
        <v>17618.1416027466</v>
      </c>
      <c r="Q136" s="96" t="n">
        <v>35686.7047184491</v>
      </c>
      <c r="R136" s="96" t="n">
        <v>41185.7831663568</v>
      </c>
      <c r="S136" s="96" t="n">
        <v>56544.4081854973</v>
      </c>
      <c r="T136" s="96" t="n">
        <v>92690.8190143644</v>
      </c>
      <c r="U136" s="96" t="n">
        <v>21113.6869493963</v>
      </c>
      <c r="V136" s="96" t="n">
        <v>48585.5306086884</v>
      </c>
      <c r="W136" s="96" t="n">
        <v>40426.0875197728</v>
      </c>
      <c r="X136" s="97" t="n">
        <f aca="false">SUM(C136:W136)</f>
        <v>1455455.02829548</v>
      </c>
      <c r="Y136" s="92"/>
      <c r="Z136" s="93"/>
    </row>
    <row r="137" customFormat="false" ht="13.8" hidden="false" customHeight="true" outlineLevel="0" collapsed="false">
      <c r="A137" s="94" t="n">
        <v>7.3</v>
      </c>
      <c r="B137" s="95" t="s">
        <v>44</v>
      </c>
      <c r="C137" s="96" t="n">
        <v>12615.2046715112</v>
      </c>
      <c r="D137" s="96" t="n">
        <v>4662.74201947887</v>
      </c>
      <c r="E137" s="96" t="n">
        <v>50690.6556311107</v>
      </c>
      <c r="F137" s="96" t="n">
        <v>2070.88044260187</v>
      </c>
      <c r="G137" s="96" t="n">
        <v>40555.3942056783</v>
      </c>
      <c r="H137" s="96" t="n">
        <v>7243.12479319708</v>
      </c>
      <c r="I137" s="96" t="n">
        <v>8583.01418009594</v>
      </c>
      <c r="J137" s="96" t="n">
        <v>4383.3375153183</v>
      </c>
      <c r="K137" s="96" t="n">
        <v>2013.48642680792</v>
      </c>
      <c r="L137" s="96" t="n">
        <v>7592.70652576025</v>
      </c>
      <c r="M137" s="96" t="n">
        <v>2614.81918319458</v>
      </c>
      <c r="N137" s="96" t="n">
        <v>3569.38601860403</v>
      </c>
      <c r="O137" s="96" t="n">
        <v>3671.12995569332</v>
      </c>
      <c r="P137" s="96" t="n">
        <v>1947.74419053484</v>
      </c>
      <c r="Q137" s="96" t="n">
        <v>5327.46907512885</v>
      </c>
      <c r="R137" s="96" t="n">
        <v>5281.29298060372</v>
      </c>
      <c r="S137" s="96" t="n">
        <v>7558.79188006383</v>
      </c>
      <c r="T137" s="96" t="n">
        <v>12602.4214589026</v>
      </c>
      <c r="U137" s="96" t="n">
        <v>2099.57745049885</v>
      </c>
      <c r="V137" s="96" t="n">
        <v>5964.28176855178</v>
      </c>
      <c r="W137" s="96" t="n">
        <v>5036.06400402955</v>
      </c>
      <c r="X137" s="97" t="n">
        <f aca="false">SUM(C137:W137)</f>
        <v>196083.524377366</v>
      </c>
      <c r="Y137" s="92"/>
      <c r="Z137" s="93"/>
    </row>
    <row r="138" customFormat="false" ht="13.8" hidden="false" customHeight="true" outlineLevel="0" collapsed="false">
      <c r="A138" s="94" t="n">
        <v>7.4</v>
      </c>
      <c r="B138" s="95" t="s">
        <v>45</v>
      </c>
      <c r="C138" s="96" t="n">
        <v>439.982594070781</v>
      </c>
      <c r="D138" s="96" t="n">
        <v>324.122998303692</v>
      </c>
      <c r="E138" s="96" t="n">
        <v>110.518680689002</v>
      </c>
      <c r="F138" s="96" t="n">
        <v>710.290563629835</v>
      </c>
      <c r="G138" s="96" t="n">
        <v>245.500778351426</v>
      </c>
      <c r="H138" s="96" t="n">
        <v>892.627590195096</v>
      </c>
      <c r="I138" s="96" t="n">
        <v>115.956793027519</v>
      </c>
      <c r="J138" s="96" t="n">
        <v>856.490618767526</v>
      </c>
      <c r="K138" s="96" t="n">
        <v>1163.78453964544</v>
      </c>
      <c r="L138" s="96" t="n">
        <v>1302.8623684481</v>
      </c>
      <c r="M138" s="96" t="n">
        <v>714.172824692835</v>
      </c>
      <c r="N138" s="96" t="n">
        <v>120.438312064805</v>
      </c>
      <c r="O138" s="96" t="n">
        <v>150.257495685989</v>
      </c>
      <c r="P138" s="96" t="n">
        <v>393.264488727634</v>
      </c>
      <c r="Q138" s="96" t="n">
        <v>0</v>
      </c>
      <c r="R138" s="96" t="n">
        <v>318.951518568416</v>
      </c>
      <c r="S138" s="96" t="n">
        <v>140.703620572422</v>
      </c>
      <c r="T138" s="96" t="n">
        <v>183.689379647295</v>
      </c>
      <c r="U138" s="96" t="n">
        <v>620.211119902536</v>
      </c>
      <c r="V138" s="96" t="n">
        <v>601.077489391283</v>
      </c>
      <c r="W138" s="96" t="n">
        <v>491.096225618373</v>
      </c>
      <c r="X138" s="97" t="n">
        <f aca="false">SUM(C138:W138)</f>
        <v>9896.00000000001</v>
      </c>
      <c r="Y138" s="92"/>
      <c r="Z138" s="93"/>
    </row>
    <row r="139" customFormat="false" ht="13.8" hidden="false" customHeight="true" outlineLevel="0" collapsed="false">
      <c r="A139" s="102" t="n">
        <v>7.5</v>
      </c>
      <c r="B139" s="95" t="s">
        <v>46</v>
      </c>
      <c r="C139" s="96" t="n">
        <v>20870.9367299879</v>
      </c>
      <c r="D139" s="96" t="n">
        <v>6130.47159327989</v>
      </c>
      <c r="E139" s="96" t="n">
        <v>6940.70908092676</v>
      </c>
      <c r="F139" s="96" t="n">
        <v>16673.3208301307</v>
      </c>
      <c r="G139" s="96" t="n">
        <v>234939.585725266</v>
      </c>
      <c r="H139" s="96" t="n">
        <v>18489.033754255</v>
      </c>
      <c r="I139" s="96" t="n">
        <v>4344.04436148018</v>
      </c>
      <c r="J139" s="96" t="n">
        <v>4705.23456681674</v>
      </c>
      <c r="K139" s="96" t="n">
        <v>4861.42492588119</v>
      </c>
      <c r="L139" s="96" t="n">
        <v>15160.2267266938</v>
      </c>
      <c r="M139" s="96" t="n">
        <v>7448.32774788625</v>
      </c>
      <c r="N139" s="96" t="n">
        <v>7448.32774788624</v>
      </c>
      <c r="O139" s="96" t="n">
        <v>3192.14046337982</v>
      </c>
      <c r="P139" s="96" t="n">
        <v>3221.4261557044</v>
      </c>
      <c r="Q139" s="96" t="n">
        <v>7253.08979905567</v>
      </c>
      <c r="R139" s="96" t="n">
        <v>16351.1782145602</v>
      </c>
      <c r="S139" s="96" t="n">
        <v>13559.2755462831</v>
      </c>
      <c r="T139" s="96" t="n">
        <v>15384.7503678489</v>
      </c>
      <c r="U139" s="96" t="n">
        <v>8746.66010760954</v>
      </c>
      <c r="V139" s="96" t="n">
        <v>19611.6519600307</v>
      </c>
      <c r="W139" s="96" t="n">
        <v>9176.18359503679</v>
      </c>
      <c r="X139" s="97" t="n">
        <f aca="false">SUM(C139:W139)</f>
        <v>444508</v>
      </c>
      <c r="Y139" s="92"/>
      <c r="Z139" s="93"/>
    </row>
    <row r="140" customFormat="false" ht="13.8" hidden="false" customHeight="true" outlineLevel="0" collapsed="false">
      <c r="A140" s="89" t="n">
        <v>8</v>
      </c>
      <c r="B140" s="95" t="s">
        <v>47</v>
      </c>
      <c r="C140" s="96" t="n">
        <v>78690.3768024485</v>
      </c>
      <c r="D140" s="96" t="n">
        <v>36465.971749808</v>
      </c>
      <c r="E140" s="96" t="n">
        <v>203984.031468568</v>
      </c>
      <c r="F140" s="96" t="n">
        <v>19658.7370081722</v>
      </c>
      <c r="G140" s="96" t="n">
        <v>682691.522123708</v>
      </c>
      <c r="H140" s="96" t="n">
        <v>60595.9628519442</v>
      </c>
      <c r="I140" s="96" t="n">
        <v>34310.4084813681</v>
      </c>
      <c r="J140" s="96" t="n">
        <v>24838.2476046235</v>
      </c>
      <c r="K140" s="96" t="n">
        <v>20619.5023506768</v>
      </c>
      <c r="L140" s="96" t="n">
        <v>64851.6606190641</v>
      </c>
      <c r="M140" s="96" t="n">
        <v>42187.4525394672</v>
      </c>
      <c r="N140" s="96" t="n">
        <v>22762.7481147256</v>
      </c>
      <c r="O140" s="96" t="n">
        <v>9207.33453233627</v>
      </c>
      <c r="P140" s="96" t="n">
        <v>18353.0815427171</v>
      </c>
      <c r="Q140" s="96" t="n">
        <v>120933.258111676</v>
      </c>
      <c r="R140" s="96" t="n">
        <v>52491.04496261</v>
      </c>
      <c r="S140" s="96" t="n">
        <v>39964.1429968763</v>
      </c>
      <c r="T140" s="96" t="n">
        <v>74841.1566802343</v>
      </c>
      <c r="U140" s="96" t="n">
        <v>28447.2763912115</v>
      </c>
      <c r="V140" s="96" t="n">
        <v>69341.3909696147</v>
      </c>
      <c r="W140" s="96" t="n">
        <v>51468.69209815</v>
      </c>
      <c r="X140" s="97" t="n">
        <f aca="false">SUM(C140:W140)</f>
        <v>1756704</v>
      </c>
      <c r="Y140" s="92"/>
      <c r="Z140" s="93"/>
    </row>
    <row r="141" customFormat="false" ht="13.8" hidden="false" customHeight="true" outlineLevel="0" collapsed="false">
      <c r="A141" s="89" t="n">
        <v>9</v>
      </c>
      <c r="B141" s="95" t="s">
        <v>62</v>
      </c>
      <c r="C141" s="96" t="n">
        <v>259662.063877842</v>
      </c>
      <c r="D141" s="96" t="n">
        <v>264132.958292778</v>
      </c>
      <c r="E141" s="96" t="n">
        <v>342556.330199847</v>
      </c>
      <c r="F141" s="96" t="n">
        <v>200188.372540856</v>
      </c>
      <c r="G141" s="96" t="n">
        <v>1442866.42579994</v>
      </c>
      <c r="H141" s="96" t="n">
        <v>389918.3466063</v>
      </c>
      <c r="I141" s="96" t="n">
        <v>182231.504658973</v>
      </c>
      <c r="J141" s="96" t="n">
        <v>186897.303701566</v>
      </c>
      <c r="K141" s="96" t="n">
        <v>185788.3628118</v>
      </c>
      <c r="L141" s="96" t="n">
        <v>270407.431472168</v>
      </c>
      <c r="M141" s="96" t="n">
        <v>272218.71923573</v>
      </c>
      <c r="N141" s="96" t="n">
        <v>134665.0666134</v>
      </c>
      <c r="O141" s="96" t="n">
        <v>101220.606610979</v>
      </c>
      <c r="P141" s="96" t="n">
        <v>109546.870152416</v>
      </c>
      <c r="Q141" s="96" t="n">
        <v>144926.277601565</v>
      </c>
      <c r="R141" s="96" t="n">
        <v>234766.135078819</v>
      </c>
      <c r="S141" s="96" t="n">
        <v>160991.379500529</v>
      </c>
      <c r="T141" s="96" t="n">
        <v>228310.229478215</v>
      </c>
      <c r="U141" s="96" t="n">
        <v>250760.824751837</v>
      </c>
      <c r="V141" s="96" t="n">
        <v>239316.8778461</v>
      </c>
      <c r="W141" s="96" t="n">
        <v>213225.913168339</v>
      </c>
      <c r="X141" s="97" t="n">
        <f aca="false">SUM(C141:W141)</f>
        <v>5814598</v>
      </c>
      <c r="Y141" s="92"/>
      <c r="Z141" s="93"/>
    </row>
    <row r="142" customFormat="false" ht="13.8" hidden="false" customHeight="true" outlineLevel="0" collapsed="false">
      <c r="A142" s="89"/>
      <c r="B142" s="95" t="s">
        <v>63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6"/>
      <c r="X142" s="97"/>
      <c r="Y142" s="92"/>
      <c r="Z142" s="93"/>
    </row>
    <row r="143" customFormat="false" ht="13.8" hidden="false" customHeight="true" outlineLevel="0" collapsed="false">
      <c r="A143" s="89" t="n">
        <v>10</v>
      </c>
      <c r="B143" s="95" t="s">
        <v>50</v>
      </c>
      <c r="C143" s="96" t="n">
        <v>49237.9752245277</v>
      </c>
      <c r="D143" s="96" t="n">
        <v>39621.4249116061</v>
      </c>
      <c r="E143" s="96" t="n">
        <v>33194.6892853028</v>
      </c>
      <c r="F143" s="96" t="n">
        <v>24276.7881269619</v>
      </c>
      <c r="G143" s="96" t="n">
        <v>61271.951557553</v>
      </c>
      <c r="H143" s="96" t="n">
        <v>55539.9239358307</v>
      </c>
      <c r="I143" s="96" t="n">
        <v>31131.1097160213</v>
      </c>
      <c r="J143" s="96" t="n">
        <v>30223.9059902171</v>
      </c>
      <c r="K143" s="96" t="n">
        <v>24861.6502388242</v>
      </c>
      <c r="L143" s="96" t="n">
        <v>54452.6298756803</v>
      </c>
      <c r="M143" s="96" t="n">
        <v>27113.6651122752</v>
      </c>
      <c r="N143" s="96" t="n">
        <v>22423.917999429</v>
      </c>
      <c r="O143" s="96" t="n">
        <v>15444.3470474763</v>
      </c>
      <c r="P143" s="96" t="n">
        <v>24635.9911205521</v>
      </c>
      <c r="Q143" s="96" t="n">
        <v>65434.6710526845</v>
      </c>
      <c r="R143" s="96" t="n">
        <v>26916.3384571866</v>
      </c>
      <c r="S143" s="96" t="n">
        <v>23275.2927068564</v>
      </c>
      <c r="T143" s="96" t="n">
        <v>43961.9884964413</v>
      </c>
      <c r="U143" s="96" t="n">
        <v>33506.4708463044</v>
      </c>
      <c r="V143" s="96" t="n">
        <v>40270.111630216</v>
      </c>
      <c r="W143" s="96" t="n">
        <v>23442.1566680529</v>
      </c>
      <c r="X143" s="97" t="n">
        <f aca="false">SUM(C143:W143)</f>
        <v>750237</v>
      </c>
      <c r="Y143" s="92"/>
      <c r="Z143" s="93"/>
    </row>
    <row r="144" customFormat="false" ht="13.8" hidden="false" customHeight="true" outlineLevel="0" collapsed="false">
      <c r="A144" s="89" t="n">
        <v>11</v>
      </c>
      <c r="B144" s="95" t="s">
        <v>51</v>
      </c>
      <c r="C144" s="96" t="n">
        <v>78477.6913071988</v>
      </c>
      <c r="D144" s="96" t="n">
        <v>115912.336521747</v>
      </c>
      <c r="E144" s="96" t="n">
        <v>75577.6491384947</v>
      </c>
      <c r="F144" s="96" t="n">
        <v>68163.4774738757</v>
      </c>
      <c r="G144" s="96" t="n">
        <v>138403.16377082</v>
      </c>
      <c r="H144" s="96" t="n">
        <v>129096.870716597</v>
      </c>
      <c r="I144" s="96" t="n">
        <v>83246.6464140566</v>
      </c>
      <c r="J144" s="96" t="n">
        <v>89077.7757094587</v>
      </c>
      <c r="K144" s="96" t="n">
        <v>72351.1776705258</v>
      </c>
      <c r="L144" s="96" t="n">
        <v>104290.593095737</v>
      </c>
      <c r="M144" s="96" t="n">
        <v>90725.970820579</v>
      </c>
      <c r="N144" s="96" t="n">
        <v>83702.3387681449</v>
      </c>
      <c r="O144" s="96" t="n">
        <v>61984.3576543598</v>
      </c>
      <c r="P144" s="96" t="n">
        <v>59315.591544162</v>
      </c>
      <c r="Q144" s="96" t="n">
        <v>66713.6982355824</v>
      </c>
      <c r="R144" s="96" t="n">
        <v>76815.1723088372</v>
      </c>
      <c r="S144" s="96" t="n">
        <v>75637.9888596432</v>
      </c>
      <c r="T144" s="96" t="n">
        <v>79661.7385732765</v>
      </c>
      <c r="U144" s="96" t="n">
        <v>102437.021424676</v>
      </c>
      <c r="V144" s="96" t="n">
        <v>122473.778859007</v>
      </c>
      <c r="W144" s="96" t="n">
        <v>86365.9611332223</v>
      </c>
      <c r="X144" s="97" t="n">
        <f aca="false">SUM(C144:W144)</f>
        <v>1860431</v>
      </c>
      <c r="Y144" s="92"/>
      <c r="Z144" s="93"/>
    </row>
    <row r="145" customFormat="false" ht="13.8" hidden="false" customHeight="true" outlineLevel="0" collapsed="false">
      <c r="A145" s="99"/>
      <c r="B145" s="90" t="s">
        <v>52</v>
      </c>
      <c r="C145" s="100" t="n">
        <f aca="false">C130+C133+C140+C141+C143+C144</f>
        <v>1052782.97753565</v>
      </c>
      <c r="D145" s="100" t="n">
        <f aca="false">D130+D133+D140+D141+D143+D144</f>
        <v>572931.284910495</v>
      </c>
      <c r="E145" s="100" t="n">
        <f aca="false">E130+E133+E140+E141+E143+E144</f>
        <v>1949477.426986</v>
      </c>
      <c r="F145" s="100" t="n">
        <f aca="false">F130+F133+F140+F141+F143+F144</f>
        <v>395087.496260034</v>
      </c>
      <c r="G145" s="100" t="n">
        <f aca="false">G130+G133+G140+G141+G143+G144</f>
        <v>4162846.10328089</v>
      </c>
      <c r="H145" s="100" t="n">
        <f aca="false">H130+H133+H140+H141+H143+H144</f>
        <v>836281.608875141</v>
      </c>
      <c r="I145" s="100" t="n">
        <f aca="false">I130+I133+I140+I141+I143+I144</f>
        <v>524775.157023516</v>
      </c>
      <c r="J145" s="100" t="n">
        <f aca="false">J130+J133+J140+J141+J143+J144</f>
        <v>431007.61809564</v>
      </c>
      <c r="K145" s="100" t="n">
        <f aca="false">K130+K133+K140+K141+K143+K144</f>
        <v>372815.968279986</v>
      </c>
      <c r="L145" s="100" t="n">
        <f aca="false">L130+L133+L140+L141+L143+L144</f>
        <v>808041.104512772</v>
      </c>
      <c r="M145" s="100" t="n">
        <f aca="false">M130+M133+M140+M141+M143+M144</f>
        <v>522781.1148436</v>
      </c>
      <c r="N145" s="100" t="n">
        <f aca="false">N130+N133+N140+N141+N143+N144</f>
        <v>323607.664124725</v>
      </c>
      <c r="O145" s="100" t="n">
        <f aca="false">O130+O133+O140+O141+O143+O144</f>
        <v>252173.879583539</v>
      </c>
      <c r="P145" s="100" t="n">
        <f aca="false">P130+P133+P140+P141+P143+P144</f>
        <v>322435.120902277</v>
      </c>
      <c r="Q145" s="100" t="n">
        <f aca="false">Q130+Q133+Q140+Q141+Q143+Q144</f>
        <v>579887.961448994</v>
      </c>
      <c r="R145" s="100" t="n">
        <f aca="false">R130+R133+R140+R141+R143+R144</f>
        <v>1324494.46249774</v>
      </c>
      <c r="S145" s="100" t="n">
        <f aca="false">S130+S133+S140+S141+S143+S144</f>
        <v>549420.404055744</v>
      </c>
      <c r="T145" s="100" t="n">
        <f aca="false">T130+T133+T140+T141+T143+T144</f>
        <v>655680.308637731</v>
      </c>
      <c r="U145" s="100" t="n">
        <f aca="false">U130+U133+U140+U141+U143+U144</f>
        <v>505066.91331641</v>
      </c>
      <c r="V145" s="100" t="n">
        <f aca="false">V130+V133+V140+V141+V143+V144</f>
        <v>847542.621632623</v>
      </c>
      <c r="W145" s="100" t="n">
        <f aca="false">W130+W133+W140+W141+W143+W144</f>
        <v>591091.355869335</v>
      </c>
      <c r="X145" s="91" t="n">
        <f aca="false">SUM(C145:W145)</f>
        <v>17580228.5526728</v>
      </c>
      <c r="Y145" s="92"/>
      <c r="Z145" s="93"/>
    </row>
    <row r="146" customFormat="false" ht="13.8" hidden="false" customHeight="true" outlineLevel="0" collapsed="false">
      <c r="A146" s="99" t="n">
        <v>12</v>
      </c>
      <c r="B146" s="90" t="s">
        <v>64</v>
      </c>
      <c r="C146" s="100" t="n">
        <f aca="false">C125+C129+C145</f>
        <v>1613755.21209124</v>
      </c>
      <c r="D146" s="100" t="n">
        <f aca="false">D125+D129+D145</f>
        <v>1366963.52458248</v>
      </c>
      <c r="E146" s="100" t="n">
        <f aca="false">E125+E129+E145</f>
        <v>4229890.93906573</v>
      </c>
      <c r="F146" s="100" t="n">
        <f aca="false">F125+F129+F145</f>
        <v>930612.255340146</v>
      </c>
      <c r="G146" s="100" t="n">
        <f aca="false">G125+G129+G145</f>
        <v>6915124.85164529</v>
      </c>
      <c r="H146" s="100" t="n">
        <f aca="false">H125+H129+H145</f>
        <v>1605672.54314539</v>
      </c>
      <c r="I146" s="100" t="n">
        <f aca="false">I125+I129+I145</f>
        <v>1143361.39447934</v>
      </c>
      <c r="J146" s="100" t="n">
        <f aca="false">J125+J129+J145</f>
        <v>1233220.70253889</v>
      </c>
      <c r="K146" s="100" t="n">
        <f aca="false">K125+K129+K145</f>
        <v>1078163.45942347</v>
      </c>
      <c r="L146" s="100" t="n">
        <f aca="false">L125+L129+L145</f>
        <v>1690572.99355124</v>
      </c>
      <c r="M146" s="100" t="n">
        <f aca="false">M125+M129+M145</f>
        <v>1145913.3579938</v>
      </c>
      <c r="N146" s="100" t="n">
        <f aca="false">N125+N129+N145</f>
        <v>844242.67878443</v>
      </c>
      <c r="O146" s="100" t="n">
        <f aca="false">O125+O129+O145</f>
        <v>528747.23588842</v>
      </c>
      <c r="P146" s="100" t="n">
        <f aca="false">P125+P129+P145</f>
        <v>680235.078277561</v>
      </c>
      <c r="Q146" s="100" t="n">
        <f aca="false">Q125+Q129+Q145</f>
        <v>928623.340827954</v>
      </c>
      <c r="R146" s="100" t="n">
        <f aca="false">R125+R129+R145</f>
        <v>2259909.04723911</v>
      </c>
      <c r="S146" s="100" t="n">
        <f aca="false">S125+S129+S145</f>
        <v>1162646.35806367</v>
      </c>
      <c r="T146" s="100" t="n">
        <f aca="false">T125+T129+T145</f>
        <v>1156625.35409802</v>
      </c>
      <c r="U146" s="100" t="n">
        <f aca="false">U125+U129+U145</f>
        <v>1285599.54077842</v>
      </c>
      <c r="V146" s="100" t="n">
        <f aca="false">V125+V129+V145</f>
        <v>1803950.05594834</v>
      </c>
      <c r="W146" s="100" t="n">
        <f aca="false">W125+W129+W145</f>
        <v>1339810.84739919</v>
      </c>
      <c r="X146" s="91" t="n">
        <f aca="false">SUM(C146:W146)</f>
        <v>34943640.7711621</v>
      </c>
      <c r="Y146" s="92"/>
      <c r="Z146" s="93"/>
    </row>
    <row r="147" customFormat="false" ht="13.8" hidden="false" customHeight="true" outlineLevel="0" collapsed="false">
      <c r="A147" s="89" t="n">
        <v>13</v>
      </c>
      <c r="B147" s="95" t="s">
        <v>54</v>
      </c>
      <c r="C147" s="96" t="n">
        <f aca="false">C146/$X$146*$X$147</f>
        <v>251371.928229225</v>
      </c>
      <c r="D147" s="96" t="n">
        <f aca="false">D146/$X$146*$X$147</f>
        <v>212929.603212887</v>
      </c>
      <c r="E147" s="96" t="n">
        <f aca="false">E146/$X$146*$X$147</f>
        <v>658882.97902034</v>
      </c>
      <c r="F147" s="96" t="n">
        <f aca="false">F146/$X$146*$X$147</f>
        <v>144959.901790467</v>
      </c>
      <c r="G147" s="96" t="n">
        <f aca="false">G146/$X$146*$X$147</f>
        <v>1077157.33766791</v>
      </c>
      <c r="H147" s="96" t="n">
        <f aca="false">H146/$X$146*$X$147</f>
        <v>250112.904516748</v>
      </c>
      <c r="I147" s="96" t="n">
        <f aca="false">I146/$X$146*$X$147</f>
        <v>178099.476450755</v>
      </c>
      <c r="J147" s="96" t="n">
        <f aca="false">J146/$X$146*$X$147</f>
        <v>192096.709343965</v>
      </c>
      <c r="K147" s="96" t="n">
        <f aca="false">K146/$X$146*$X$147</f>
        <v>167943.704045646</v>
      </c>
      <c r="L147" s="96" t="n">
        <f aca="false">L146/$X$146*$X$147</f>
        <v>263337.704515002</v>
      </c>
      <c r="M147" s="96" t="n">
        <f aca="false">M146/$X$146*$X$147</f>
        <v>178496.991504212</v>
      </c>
      <c r="N147" s="96" t="n">
        <f aca="false">N146/$X$146*$X$147</f>
        <v>131506.258489128</v>
      </c>
      <c r="O147" s="96" t="n">
        <f aca="false">O146/$X$146*$X$147</f>
        <v>82362.0653462715</v>
      </c>
      <c r="P147" s="96" t="n">
        <f aca="false">P146/$X$146*$X$147</f>
        <v>105959.07111228</v>
      </c>
      <c r="Q147" s="96" t="n">
        <f aca="false">Q146/$X$146*$X$147</f>
        <v>144650.091930665</v>
      </c>
      <c r="R147" s="96" t="n">
        <f aca="false">R146/$X$146*$X$147</f>
        <v>352022.221567918</v>
      </c>
      <c r="S147" s="96" t="n">
        <f aca="false">S146/$X$146*$X$147</f>
        <v>181103.462709452</v>
      </c>
      <c r="T147" s="96" t="n">
        <f aca="false">T146/$X$146*$X$147</f>
        <v>180165.581074504</v>
      </c>
      <c r="U147" s="96" t="n">
        <f aca="false">U146/$X$146*$X$147</f>
        <v>200255.672653905</v>
      </c>
      <c r="V147" s="96" t="n">
        <f aca="false">V146/$X$146*$X$147</f>
        <v>280998.258345092</v>
      </c>
      <c r="W147" s="96" t="n">
        <f aca="false">W146/$X$146*$X$147</f>
        <v>208700.076473633</v>
      </c>
      <c r="X147" s="96" t="n">
        <v>5443112</v>
      </c>
      <c r="Y147" s="92"/>
      <c r="Z147" s="93"/>
    </row>
    <row r="148" customFormat="false" ht="13.8" hidden="false" customHeight="true" outlineLevel="0" collapsed="false">
      <c r="A148" s="89" t="n">
        <v>14</v>
      </c>
      <c r="B148" s="95" t="s">
        <v>55</v>
      </c>
      <c r="C148" s="96" t="n">
        <f aca="false">C146/$X$146*$X$148</f>
        <v>26725.7609858063</v>
      </c>
      <c r="D148" s="96" t="n">
        <f aca="false">D146/$X$146*$X$148</f>
        <v>22638.5886537055</v>
      </c>
      <c r="E148" s="96" t="n">
        <f aca="false">E146/$X$146*$X$148</f>
        <v>70052.1698622447</v>
      </c>
      <c r="F148" s="96" t="n">
        <f aca="false">F146/$X$146*$X$148</f>
        <v>15412.0776932782</v>
      </c>
      <c r="G148" s="96" t="n">
        <f aca="false">G146/$X$146*$X$148</f>
        <v>114522.929244384</v>
      </c>
      <c r="H148" s="96" t="n">
        <f aca="false">H146/$X$146*$X$148</f>
        <v>26591.9020976952</v>
      </c>
      <c r="I148" s="96" t="n">
        <f aca="false">I146/$X$146*$X$148</f>
        <v>18935.4637681723</v>
      </c>
      <c r="J148" s="96" t="n">
        <f aca="false">J146/$X$146*$X$148</f>
        <v>20423.6438660927</v>
      </c>
      <c r="K148" s="96" t="n">
        <f aca="false">K146/$X$146*$X$148</f>
        <v>17855.7061841127</v>
      </c>
      <c r="L148" s="96" t="n">
        <f aca="false">L146/$X$146*$X$148</f>
        <v>27997.9574449579</v>
      </c>
      <c r="M148" s="96" t="n">
        <f aca="false">M146/$X$146*$X$148</f>
        <v>18977.7274066852</v>
      </c>
      <c r="N148" s="96" t="n">
        <f aca="false">N146/$X$146*$X$148</f>
        <v>13981.6918192756</v>
      </c>
      <c r="O148" s="96" t="n">
        <f aca="false">O146/$X$146*$X$148</f>
        <v>8756.70122852604</v>
      </c>
      <c r="P148" s="96" t="n">
        <f aca="false">P146/$X$146*$X$148</f>
        <v>11265.5252667772</v>
      </c>
      <c r="Q148" s="96" t="n">
        <f aca="false">Q146/$X$146*$X$148</f>
        <v>15379.1388352186</v>
      </c>
      <c r="R148" s="96" t="n">
        <f aca="false">R146/$X$146*$X$148</f>
        <v>37426.8591628002</v>
      </c>
      <c r="S148" s="96" t="n">
        <f aca="false">S146/$X$146*$X$148</f>
        <v>19254.8463631986</v>
      </c>
      <c r="T148" s="96" t="n">
        <f aca="false">T146/$X$146*$X$148</f>
        <v>19155.1311699184</v>
      </c>
      <c r="U148" s="96" t="n">
        <f aca="false">U146/$X$146*$X$148</f>
        <v>21291.10152077</v>
      </c>
      <c r="V148" s="96" t="n">
        <f aca="false">V146/$X$146*$X$148</f>
        <v>29875.6203322375</v>
      </c>
      <c r="W148" s="96" t="n">
        <f aca="false">W146/$X$146*$X$148</f>
        <v>22188.9070941428</v>
      </c>
      <c r="X148" s="96" t="n">
        <v>578709.45</v>
      </c>
      <c r="Y148" s="92"/>
      <c r="Z148" s="93"/>
    </row>
    <row r="149" customFormat="false" ht="13.8" hidden="false" customHeight="true" outlineLevel="0" collapsed="false">
      <c r="A149" s="99" t="n">
        <v>15</v>
      </c>
      <c r="B149" s="90" t="s">
        <v>65</v>
      </c>
      <c r="C149" s="100" t="n">
        <f aca="false">C146+C147-C148</f>
        <v>1838401.37933466</v>
      </c>
      <c r="D149" s="100" t="n">
        <f aca="false">D146+D147-D148</f>
        <v>1557254.53914167</v>
      </c>
      <c r="E149" s="100" t="n">
        <f aca="false">E146+E147-E148</f>
        <v>4818721.74822382</v>
      </c>
      <c r="F149" s="100" t="n">
        <f aca="false">F146+F147-F148</f>
        <v>1060160.07943733</v>
      </c>
      <c r="G149" s="100" t="n">
        <f aca="false">G146+G147-G148</f>
        <v>7877759.26006881</v>
      </c>
      <c r="H149" s="100" t="n">
        <f aca="false">H146+H147-H148</f>
        <v>1829193.54556445</v>
      </c>
      <c r="I149" s="100" t="n">
        <f aca="false">I146+I147-I148</f>
        <v>1302525.40716192</v>
      </c>
      <c r="J149" s="100" t="n">
        <f aca="false">J146+J147-J148</f>
        <v>1404893.76801676</v>
      </c>
      <c r="K149" s="100" t="n">
        <f aca="false">K146+K147-K148</f>
        <v>1228251.457285</v>
      </c>
      <c r="L149" s="100" t="n">
        <f aca="false">L146+L147-L148</f>
        <v>1925912.74062129</v>
      </c>
      <c r="M149" s="100" t="n">
        <f aca="false">M146+M147-M148</f>
        <v>1305432.62209133</v>
      </c>
      <c r="N149" s="100" t="n">
        <f aca="false">N146+N147-N148</f>
        <v>961767.245454282</v>
      </c>
      <c r="O149" s="100" t="n">
        <f aca="false">O146+O147-O148</f>
        <v>602352.600006166</v>
      </c>
      <c r="P149" s="100" t="n">
        <f aca="false">P146+P147-P148</f>
        <v>774928.624123064</v>
      </c>
      <c r="Q149" s="100" t="n">
        <f aca="false">Q146+Q147-Q148</f>
        <v>1057894.2939234</v>
      </c>
      <c r="R149" s="100" t="n">
        <f aca="false">R146+R147-R148</f>
        <v>2574504.40964423</v>
      </c>
      <c r="S149" s="100" t="n">
        <f aca="false">S146+S147-S148</f>
        <v>1324494.97440992</v>
      </c>
      <c r="T149" s="100" t="n">
        <f aca="false">T146+T147-T148</f>
        <v>1317635.8040026</v>
      </c>
      <c r="U149" s="100" t="n">
        <f aca="false">U146+U147-U148</f>
        <v>1464564.11191155</v>
      </c>
      <c r="V149" s="100" t="n">
        <f aca="false">V146+V147-V148</f>
        <v>2055072.6939612</v>
      </c>
      <c r="W149" s="100" t="n">
        <f aca="false">W146+W147-W148</f>
        <v>1526322.01677868</v>
      </c>
      <c r="X149" s="100" t="n">
        <f aca="false">SUM(C149:W149)</f>
        <v>39808043.3211621</v>
      </c>
      <c r="Y149" s="92"/>
      <c r="Z149" s="93"/>
    </row>
    <row r="150" customFormat="false" ht="13.8" hidden="false" customHeight="true" outlineLevel="0" collapsed="false">
      <c r="A150" s="89" t="n">
        <v>16</v>
      </c>
      <c r="B150" s="95" t="s">
        <v>57</v>
      </c>
      <c r="C150" s="96" t="n">
        <v>1220.55059585913</v>
      </c>
      <c r="D150" s="96" t="n">
        <v>1768.00001652765</v>
      </c>
      <c r="E150" s="96" t="n">
        <v>1957.61128328615</v>
      </c>
      <c r="F150" s="96" t="n">
        <v>1018.98532135938</v>
      </c>
      <c r="G150" s="96" t="n">
        <v>1638.18042273065</v>
      </c>
      <c r="H150" s="96" t="n">
        <v>1886.43242007108</v>
      </c>
      <c r="I150" s="96" t="n">
        <v>1036.71892039205</v>
      </c>
      <c r="J150" s="96" t="n">
        <v>1443.16924586046</v>
      </c>
      <c r="K150" s="96" t="n">
        <v>1162.08834788305</v>
      </c>
      <c r="L150" s="96" t="n">
        <v>1628.32818288744</v>
      </c>
      <c r="M150" s="96" t="n">
        <v>1043.47962515929</v>
      </c>
      <c r="N150" s="96" t="n">
        <v>997.434357986928</v>
      </c>
      <c r="O150" s="96" t="n">
        <v>1178.26968910117</v>
      </c>
      <c r="P150" s="96" t="n">
        <v>1127.91055143092</v>
      </c>
      <c r="Q150" s="96" t="n">
        <v>607.157801747292</v>
      </c>
      <c r="R150" s="96" t="n">
        <v>1303.93658760193</v>
      </c>
      <c r="S150" s="96" t="n">
        <v>973.900615120343</v>
      </c>
      <c r="T150" s="96" t="n">
        <v>1147.91791069091</v>
      </c>
      <c r="U150" s="96" t="n">
        <v>1401.02247148508</v>
      </c>
      <c r="V150" s="96" t="n">
        <v>1568.48458771332</v>
      </c>
      <c r="W150" s="96" t="n">
        <v>1313.4210451058</v>
      </c>
      <c r="X150" s="96" t="n">
        <f aca="false">SUM(C150:W150)</f>
        <v>27423</v>
      </c>
      <c r="Y150" s="92"/>
      <c r="Z150" s="93"/>
    </row>
    <row r="151" customFormat="false" ht="15" hidden="false" customHeight="true" outlineLevel="0" collapsed="false">
      <c r="A151" s="99" t="n">
        <v>17</v>
      </c>
      <c r="B151" s="90" t="s">
        <v>66</v>
      </c>
      <c r="C151" s="100" t="n">
        <f aca="false">C149/C150*100</f>
        <v>150620.661328721</v>
      </c>
      <c r="D151" s="100" t="n">
        <f aca="false">D149/D150*100</f>
        <v>88080.0070466126</v>
      </c>
      <c r="E151" s="100" t="n">
        <f aca="false">E149/E150*100</f>
        <v>246153.145385169</v>
      </c>
      <c r="F151" s="100" t="n">
        <f aca="false">F149/F150*100</f>
        <v>104040.760667978</v>
      </c>
      <c r="G151" s="100" t="n">
        <f aca="false">G149/G150*100</f>
        <v>480884.71518525</v>
      </c>
      <c r="H151" s="100" t="n">
        <f aca="false">H149/H150*100</f>
        <v>96965.7606656019</v>
      </c>
      <c r="I151" s="100" t="n">
        <f aca="false">I149/I150*100</f>
        <v>125639.204758543</v>
      </c>
      <c r="J151" s="100" t="n">
        <f aca="false">J149/J150*100</f>
        <v>97347.8178007541</v>
      </c>
      <c r="K151" s="100" t="n">
        <f aca="false">K149/K150*100</f>
        <v>105693.466380803</v>
      </c>
      <c r="L151" s="100" t="n">
        <f aca="false">L149/L150*100</f>
        <v>118275.46565006</v>
      </c>
      <c r="M151" s="100" t="n">
        <f aca="false">M149/M150*100</f>
        <v>125103.796050838</v>
      </c>
      <c r="N151" s="100" t="n">
        <f aca="false">N149/N150*100</f>
        <v>96424.1143041602</v>
      </c>
      <c r="O151" s="100" t="n">
        <f aca="false">O149/O150*100</f>
        <v>51121.7937266691</v>
      </c>
      <c r="P151" s="100" t="n">
        <f aca="false">P149/P150*100</f>
        <v>68704.7942888692</v>
      </c>
      <c r="Q151" s="100" t="n">
        <f aca="false">Q149/Q150*100</f>
        <v>174237.124332253</v>
      </c>
      <c r="R151" s="100" t="n">
        <f aca="false">R149/R150*100</f>
        <v>197440.921140114</v>
      </c>
      <c r="S151" s="100" t="n">
        <f aca="false">S149/S150*100</f>
        <v>135998.98735522</v>
      </c>
      <c r="T151" s="100" t="n">
        <f aca="false">T149/T150*100</f>
        <v>114784.84582661</v>
      </c>
      <c r="U151" s="100" t="n">
        <f aca="false">U149/U150*100</f>
        <v>104535.376249827</v>
      </c>
      <c r="V151" s="100" t="n">
        <f aca="false">V149/V150*100</f>
        <v>131022.817186701</v>
      </c>
      <c r="W151" s="100" t="n">
        <f aca="false">W149/W150*100</f>
        <v>116209.651312213</v>
      </c>
      <c r="X151" s="100" t="n">
        <f aca="false">X149/X150*100</f>
        <v>145162.977504876</v>
      </c>
      <c r="Y151" s="92"/>
      <c r="Z151" s="93"/>
    </row>
  </sheetData>
  <mergeCells count="9">
    <mergeCell ref="A1:X1"/>
    <mergeCell ref="A2:X2"/>
    <mergeCell ref="AB36:AC36"/>
    <mergeCell ref="A39:X39"/>
    <mergeCell ref="A40:X40"/>
    <mergeCell ref="A77:X77"/>
    <mergeCell ref="A78:X78"/>
    <mergeCell ref="A115:X115"/>
    <mergeCell ref="A116:X116"/>
  </mergeCells>
  <printOptions headings="false" gridLines="false" gridLinesSet="true" horizontalCentered="false" verticalCentered="false"/>
  <pageMargins left="0.511805555555555" right="0.196527777777778" top="0.747916666666667" bottom="0.747916666666667" header="0.511805555555555" footer="0.511805555555555"/>
  <pageSetup paperSize="5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38" man="true" max="16383" min="0"/>
    <brk id="76" man="true" max="16383" min="0"/>
    <brk id="114" man="true" max="16383" min="0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51"/>
  <sheetViews>
    <sheetView showFormulas="false" showGridLines="true" showRowColHeaders="true" showZeros="true" rightToLeft="false" tabSelected="true" showOutlineSymbols="true" defaultGridColor="true" view="normal" topLeftCell="A132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44" width="5.28"/>
    <col collapsed="false" customWidth="true" hidden="false" outlineLevel="0" max="2" min="2" style="1" width="44.71"/>
    <col collapsed="false" customWidth="true" hidden="false" outlineLevel="0" max="4" min="3" style="44" width="8.71"/>
    <col collapsed="false" customWidth="true" hidden="false" outlineLevel="0" max="5" min="5" style="106" width="8"/>
    <col collapsed="false" customWidth="true" hidden="false" outlineLevel="0" max="6" min="6" style="44" width="9.13"/>
    <col collapsed="false" customWidth="true" hidden="false" outlineLevel="0" max="7" min="7" style="44" width="8.71"/>
    <col collapsed="false" customWidth="true" hidden="false" outlineLevel="0" max="8" min="8" style="44" width="9.85"/>
    <col collapsed="false" customWidth="true" hidden="false" outlineLevel="0" max="10" min="9" style="44" width="8.71"/>
    <col collapsed="false" customWidth="true" hidden="false" outlineLevel="0" max="11" min="11" style="44" width="9"/>
    <col collapsed="false" customWidth="true" hidden="false" outlineLevel="0" max="12" min="12" style="44" width="8.71"/>
    <col collapsed="false" customWidth="true" hidden="false" outlineLevel="0" max="15" min="13" style="44" width="8.86"/>
    <col collapsed="false" customWidth="true" hidden="false" outlineLevel="0" max="16" min="16" style="44" width="7.87"/>
    <col collapsed="false" customWidth="true" hidden="false" outlineLevel="0" max="17" min="17" style="44" width="9"/>
    <col collapsed="false" customWidth="true" hidden="false" outlineLevel="0" max="18" min="18" style="44" width="8.71"/>
    <col collapsed="false" customWidth="true" hidden="false" outlineLevel="0" max="19" min="19" style="44" width="8.86"/>
    <col collapsed="false" customWidth="true" hidden="false" outlineLevel="0" max="20" min="20" style="44" width="8.71"/>
    <col collapsed="false" customWidth="true" hidden="false" outlineLevel="0" max="23" min="21" style="44" width="9"/>
    <col collapsed="false" customWidth="true" hidden="false" outlineLevel="0" max="24" min="24" style="44" width="8.86"/>
    <col collapsed="false" customWidth="true" hidden="false" outlineLevel="0" max="25" min="25" style="46" width="10.12"/>
    <col collapsed="false" customWidth="true" hidden="false" outlineLevel="0" max="26" min="26" style="70" width="14.57"/>
    <col collapsed="false" customWidth="true" hidden="false" outlineLevel="0" max="27" min="27" style="44" width="12.86"/>
    <col collapsed="false" customWidth="false" hidden="false" outlineLevel="0" max="28" min="28" style="44" width="11.42"/>
    <col collapsed="false" customWidth="true" hidden="false" outlineLevel="0" max="1025" min="29" style="44" width="9.13"/>
  </cols>
  <sheetData>
    <row r="1" customFormat="false" ht="13.8" hidden="false" customHeight="true" outlineLevel="0" collapsed="false">
      <c r="A1" s="47" t="s">
        <v>90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customFormat="false" ht="13.8" hidden="false" customHeight="true" outlineLevel="0" collapsed="false">
      <c r="A2" s="47" t="s">
        <v>68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AG2" s="48"/>
      <c r="AH2" s="48"/>
      <c r="AI2" s="48"/>
      <c r="AJ2" s="48"/>
    </row>
    <row r="3" customFormat="false" ht="15" hidden="false" customHeight="true" outlineLevel="0" collapsed="false">
      <c r="C3" s="9"/>
      <c r="D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7" t="s">
        <v>1</v>
      </c>
      <c r="AG3" s="50"/>
      <c r="AH3" s="50"/>
      <c r="AK3" s="50"/>
      <c r="AL3" s="50"/>
      <c r="AM3" s="51"/>
      <c r="AN3" s="50"/>
    </row>
    <row r="4" s="35" customFormat="true" ht="26.85" hidden="false" customHeight="true" outlineLevel="0" collapsed="false">
      <c r="A4" s="8" t="s">
        <v>2</v>
      </c>
      <c r="B4" s="12" t="s">
        <v>3</v>
      </c>
      <c r="C4" s="9" t="s">
        <v>4</v>
      </c>
      <c r="D4" s="9" t="s">
        <v>5</v>
      </c>
      <c r="E4" s="108" t="s">
        <v>91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20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109"/>
      <c r="AG4" s="36"/>
      <c r="AH4" s="36"/>
      <c r="AK4" s="36"/>
      <c r="AL4" s="36"/>
      <c r="AN4" s="36"/>
    </row>
    <row r="5" customFormat="false" ht="13.8" hidden="false" customHeight="true" outlineLevel="0" collapsed="false">
      <c r="A5" s="52" t="n">
        <v>1</v>
      </c>
      <c r="B5" s="20" t="s">
        <v>26</v>
      </c>
      <c r="C5" s="54" t="n">
        <f aca="false">C6+C7+C8+C9</f>
        <v>421129.183321987</v>
      </c>
      <c r="D5" s="54" t="n">
        <f aca="false">D6+D7+D8+D9</f>
        <v>533658.797861499</v>
      </c>
      <c r="E5" s="54" t="n">
        <f aca="false">E6+E7+E8+E9</f>
        <v>242636.346211796</v>
      </c>
      <c r="F5" s="54" t="n">
        <f aca="false">F6+F7+F8+F9</f>
        <v>172324.687185243</v>
      </c>
      <c r="G5" s="54" t="n">
        <f aca="false">G6+G7+G8+G9</f>
        <v>569848.640749914</v>
      </c>
      <c r="H5" s="54" t="n">
        <f aca="false">H6+H7+H8+H9</f>
        <v>252313.365877995</v>
      </c>
      <c r="I5" s="54" t="n">
        <f aca="false">I6+I7+I8+I9</f>
        <v>742883.612373174</v>
      </c>
      <c r="J5" s="54" t="n">
        <f aca="false">J6+J7+J8+J9</f>
        <v>345087.328486762</v>
      </c>
      <c r="K5" s="54" t="n">
        <f aca="false">K6+K7+K8+K9</f>
        <v>701888.095986902</v>
      </c>
      <c r="L5" s="54" t="n">
        <f aca="false">L6+L7+L8+L9</f>
        <v>666858.66826261</v>
      </c>
      <c r="M5" s="54" t="n">
        <f aca="false">M6+M7+M8+M9</f>
        <v>755692.771904621</v>
      </c>
      <c r="N5" s="54" t="n">
        <f aca="false">N6+N7+N8+N9</f>
        <v>475139.557474926</v>
      </c>
      <c r="O5" s="54" t="n">
        <f aca="false">O6+O7+O8+O9</f>
        <v>350907.831975566</v>
      </c>
      <c r="P5" s="54" t="n">
        <f aca="false">P6+P7+P8+P9</f>
        <v>311936.924919807</v>
      </c>
      <c r="Q5" s="54" t="n">
        <f aca="false">Q6+Q7+Q8+Q9</f>
        <v>291192.520773093</v>
      </c>
      <c r="R5" s="54" t="n">
        <f aca="false">R6+R7+R8+R9</f>
        <v>237465.449631566</v>
      </c>
      <c r="S5" s="54" t="n">
        <f aca="false">S6+S7+S8+S9</f>
        <v>411378.665165918</v>
      </c>
      <c r="T5" s="54" t="n">
        <f aca="false">T6+T7+T8+T9</f>
        <v>303702.481533762</v>
      </c>
      <c r="U5" s="54" t="n">
        <f aca="false">U6+U7+U8+U9</f>
        <v>355716.83168166</v>
      </c>
      <c r="V5" s="54" t="n">
        <f aca="false">V6+V7+V8+V9</f>
        <v>808329.450813114</v>
      </c>
      <c r="W5" s="54" t="n">
        <f aca="false">W6+W7+W8+W9</f>
        <v>579681.721797472</v>
      </c>
      <c r="X5" s="54" t="n">
        <f aca="false">X6+X7+X8+X9</f>
        <v>508428.070520216</v>
      </c>
      <c r="Y5" s="54" t="n">
        <f aca="false">SUM(C5:X5)</f>
        <v>10038201.0045096</v>
      </c>
      <c r="Z5" s="55"/>
      <c r="AA5" s="68"/>
      <c r="AG5" s="50"/>
      <c r="AH5" s="50"/>
      <c r="AI5" s="48"/>
      <c r="AJ5" s="55"/>
      <c r="AK5" s="50"/>
      <c r="AL5" s="50"/>
      <c r="AN5" s="50"/>
    </row>
    <row r="6" customFormat="false" ht="13.8" hidden="false" customHeight="true" outlineLevel="0" collapsed="false">
      <c r="A6" s="56" t="n">
        <v>1.1</v>
      </c>
      <c r="B6" s="17" t="s">
        <v>27</v>
      </c>
      <c r="C6" s="58" t="n">
        <v>238722.989142039</v>
      </c>
      <c r="D6" s="58" t="n">
        <v>286858.288035019</v>
      </c>
      <c r="E6" s="110" t="n">
        <v>105973.158280349</v>
      </c>
      <c r="F6" s="58" t="n">
        <v>62275.611635932</v>
      </c>
      <c r="G6" s="58" t="n">
        <v>386522.084696977</v>
      </c>
      <c r="H6" s="58" t="n">
        <v>95146.119142617</v>
      </c>
      <c r="I6" s="58" t="n">
        <v>421594.397067506</v>
      </c>
      <c r="J6" s="58" t="n">
        <v>175929.591679849</v>
      </c>
      <c r="K6" s="58" t="n">
        <v>362364.386488339</v>
      </c>
      <c r="L6" s="58" t="n">
        <v>377824.204970233</v>
      </c>
      <c r="M6" s="58" t="n">
        <v>439753.621160023</v>
      </c>
      <c r="N6" s="58" t="n">
        <v>290194.044810039</v>
      </c>
      <c r="O6" s="58" t="n">
        <v>168228.852910377</v>
      </c>
      <c r="P6" s="58" t="n">
        <v>156386.512896517</v>
      </c>
      <c r="Q6" s="58" t="n">
        <v>120304.21557291</v>
      </c>
      <c r="R6" s="58" t="n">
        <v>47424.7566462994</v>
      </c>
      <c r="S6" s="58" t="n">
        <v>222014.595226899</v>
      </c>
      <c r="T6" s="58" t="n">
        <v>127126.963638864</v>
      </c>
      <c r="U6" s="58" t="n">
        <v>178928.723725868</v>
      </c>
      <c r="V6" s="58" t="n">
        <v>621504.531282127</v>
      </c>
      <c r="W6" s="58" t="n">
        <v>301031.375037286</v>
      </c>
      <c r="X6" s="58" t="n">
        <v>279224.543040744</v>
      </c>
      <c r="Y6" s="59" t="n">
        <f aca="false">SUM(C6:X6)</f>
        <v>5465333.56708681</v>
      </c>
      <c r="Z6" s="55"/>
      <c r="AA6" s="68"/>
      <c r="AB6" s="55"/>
      <c r="AC6" s="48"/>
      <c r="AD6" s="55"/>
      <c r="AG6" s="50"/>
      <c r="AH6" s="50"/>
      <c r="AI6" s="48"/>
      <c r="AJ6" s="55"/>
      <c r="AK6" s="50"/>
      <c r="AL6" s="50"/>
      <c r="AN6" s="50"/>
    </row>
    <row r="7" customFormat="false" ht="13.8" hidden="false" customHeight="true" outlineLevel="0" collapsed="false">
      <c r="A7" s="56" t="n">
        <v>1.2</v>
      </c>
      <c r="B7" s="17" t="s">
        <v>28</v>
      </c>
      <c r="C7" s="58" t="n">
        <v>166133.395779981</v>
      </c>
      <c r="D7" s="58" t="n">
        <v>228501.157662618</v>
      </c>
      <c r="E7" s="110" t="n">
        <v>123580.74936761</v>
      </c>
      <c r="F7" s="58" t="n">
        <v>89523.6054675313</v>
      </c>
      <c r="G7" s="58" t="n">
        <v>161120.235523191</v>
      </c>
      <c r="H7" s="58" t="n">
        <v>132616.678014176</v>
      </c>
      <c r="I7" s="58" t="n">
        <v>293276.653992</v>
      </c>
      <c r="J7" s="58" t="n">
        <v>148738.365451674</v>
      </c>
      <c r="K7" s="58" t="n">
        <v>315643.086076367</v>
      </c>
      <c r="L7" s="58" t="n">
        <v>264459.003864803</v>
      </c>
      <c r="M7" s="58" t="n">
        <v>289999.749862799</v>
      </c>
      <c r="N7" s="58" t="n">
        <v>169291.436158185</v>
      </c>
      <c r="O7" s="58" t="n">
        <v>165007.512104692</v>
      </c>
      <c r="P7" s="58" t="n">
        <v>123826.61129172</v>
      </c>
      <c r="Q7" s="58" t="n">
        <v>153797.685294657</v>
      </c>
      <c r="R7" s="58" t="n">
        <v>94877.5571044101</v>
      </c>
      <c r="S7" s="58" t="n">
        <v>171273.261557519</v>
      </c>
      <c r="T7" s="58" t="n">
        <v>159360.372536425</v>
      </c>
      <c r="U7" s="58" t="n">
        <v>158728.570685076</v>
      </c>
      <c r="V7" s="58" t="n">
        <v>163696.050205927</v>
      </c>
      <c r="W7" s="58" t="n">
        <v>250231.217853679</v>
      </c>
      <c r="X7" s="58" t="n">
        <v>171688.481567749</v>
      </c>
      <c r="Y7" s="59" t="n">
        <f aca="false">SUM(C7:X7)</f>
        <v>3995371.43742279</v>
      </c>
      <c r="Z7" s="55"/>
      <c r="AA7" s="68"/>
      <c r="AB7" s="55"/>
      <c r="AC7" s="48"/>
      <c r="AD7" s="55"/>
      <c r="AG7" s="50"/>
      <c r="AH7" s="50"/>
      <c r="AI7" s="48"/>
      <c r="AJ7" s="55"/>
      <c r="AK7" s="50"/>
      <c r="AL7" s="50"/>
      <c r="AN7" s="50"/>
    </row>
    <row r="8" customFormat="false" ht="13.8" hidden="false" customHeight="true" outlineLevel="0" collapsed="false">
      <c r="A8" s="56" t="n">
        <v>1.3</v>
      </c>
      <c r="B8" s="17" t="s">
        <v>29</v>
      </c>
      <c r="C8" s="58" t="n">
        <v>13051.3485975959</v>
      </c>
      <c r="D8" s="58" t="n">
        <v>10342.5781339439</v>
      </c>
      <c r="E8" s="110" t="n">
        <v>12066.3411562679</v>
      </c>
      <c r="F8" s="58" t="n">
        <v>17237.6302232398</v>
      </c>
      <c r="G8" s="58" t="n">
        <v>13790.1041785919</v>
      </c>
      <c r="H8" s="58" t="n">
        <v>21916.4155695478</v>
      </c>
      <c r="I8" s="58" t="n">
        <v>15513.8672009159</v>
      </c>
      <c r="J8" s="58" t="n">
        <v>9850.07441327991</v>
      </c>
      <c r="K8" s="58" t="n">
        <v>16991.3783629078</v>
      </c>
      <c r="L8" s="58" t="n">
        <v>17730.1339439038</v>
      </c>
      <c r="M8" s="58" t="n">
        <v>18715.1413852318</v>
      </c>
      <c r="N8" s="58" t="n">
        <v>11081.3337149399</v>
      </c>
      <c r="O8" s="58" t="n">
        <v>14036.3560389239</v>
      </c>
      <c r="P8" s="58" t="n">
        <v>19453.8969662278</v>
      </c>
      <c r="Q8" s="58" t="n">
        <v>7141.30394962793</v>
      </c>
      <c r="R8" s="58" t="n">
        <v>94068.2106468231</v>
      </c>
      <c r="S8" s="58" t="n">
        <v>10342.5781339439</v>
      </c>
      <c r="T8" s="58" t="n">
        <v>12066.3411562679</v>
      </c>
      <c r="U8" s="58" t="n">
        <v>11327.5855752719</v>
      </c>
      <c r="V8" s="58" t="n">
        <v>11820.0892959359</v>
      </c>
      <c r="W8" s="58" t="n">
        <v>18222.6376645678</v>
      </c>
      <c r="X8" s="58" t="n">
        <v>53436.6536920435</v>
      </c>
      <c r="Y8" s="59" t="n">
        <f aca="false">SUM(C8:X8)</f>
        <v>430202</v>
      </c>
      <c r="Z8" s="55"/>
      <c r="AA8" s="68"/>
      <c r="AB8" s="55"/>
      <c r="AC8" s="48"/>
      <c r="AD8" s="55"/>
      <c r="AG8" s="50"/>
      <c r="AH8" s="50"/>
      <c r="AI8" s="48"/>
      <c r="AJ8" s="55"/>
      <c r="AK8" s="50"/>
      <c r="AL8" s="50"/>
      <c r="AN8" s="50"/>
    </row>
    <row r="9" customFormat="false" ht="13.8" hidden="false" customHeight="true" outlineLevel="0" collapsed="false">
      <c r="A9" s="56" t="n">
        <v>1.4</v>
      </c>
      <c r="B9" s="17" t="s">
        <v>30</v>
      </c>
      <c r="C9" s="58" t="n">
        <v>3221.44980237154</v>
      </c>
      <c r="D9" s="58" t="n">
        <v>7956.77402991801</v>
      </c>
      <c r="E9" s="110" t="n">
        <v>1016.09740756899</v>
      </c>
      <c r="F9" s="58" t="n">
        <v>3287.83985853963</v>
      </c>
      <c r="G9" s="58" t="n">
        <v>8416.21635115457</v>
      </c>
      <c r="H9" s="58" t="n">
        <v>2634.15315165384</v>
      </c>
      <c r="I9" s="58" t="n">
        <v>12498.6941127522</v>
      </c>
      <c r="J9" s="58" t="n">
        <v>10569.2969419596</v>
      </c>
      <c r="K9" s="58" t="n">
        <v>6889.24505928854</v>
      </c>
      <c r="L9" s="58" t="n">
        <v>6845.32548366965</v>
      </c>
      <c r="M9" s="58" t="n">
        <v>7224.25949656751</v>
      </c>
      <c r="N9" s="58" t="n">
        <v>4572.74279176201</v>
      </c>
      <c r="O9" s="58" t="n">
        <v>3635.11092157271</v>
      </c>
      <c r="P9" s="58" t="n">
        <v>12269.9037653422</v>
      </c>
      <c r="Q9" s="58" t="n">
        <v>9949.31595589765</v>
      </c>
      <c r="R9" s="58" t="n">
        <v>1094.9252340337</v>
      </c>
      <c r="S9" s="58" t="n">
        <v>7748.23024755565</v>
      </c>
      <c r="T9" s="58" t="n">
        <v>5148.80420220512</v>
      </c>
      <c r="U9" s="58" t="n">
        <v>6731.95169544414</v>
      </c>
      <c r="V9" s="58" t="n">
        <v>11308.7800291242</v>
      </c>
      <c r="W9" s="58" t="n">
        <v>10196.4912419388</v>
      </c>
      <c r="X9" s="58" t="n">
        <v>4078.39221967963</v>
      </c>
      <c r="Y9" s="59" t="n">
        <f aca="false">SUM(C9:X9)</f>
        <v>147294</v>
      </c>
      <c r="Z9" s="55"/>
      <c r="AA9" s="68"/>
      <c r="AB9" s="55"/>
      <c r="AC9" s="48"/>
      <c r="AD9" s="55"/>
      <c r="AG9" s="50"/>
      <c r="AH9" s="50"/>
      <c r="AI9" s="48"/>
      <c r="AJ9" s="55"/>
      <c r="AK9" s="50"/>
      <c r="AL9" s="50"/>
      <c r="AN9" s="50"/>
    </row>
    <row r="10" customFormat="false" ht="13.8" hidden="false" customHeight="true" outlineLevel="0" collapsed="false">
      <c r="A10" s="52" t="n">
        <v>2</v>
      </c>
      <c r="B10" s="17" t="s">
        <v>31</v>
      </c>
      <c r="C10" s="59" t="n">
        <v>2179.51376968217</v>
      </c>
      <c r="D10" s="59" t="n">
        <v>13912.0802481122</v>
      </c>
      <c r="E10" s="59" t="n">
        <v>13337.5036870497</v>
      </c>
      <c r="F10" s="59" t="n">
        <v>20803.3607724178</v>
      </c>
      <c r="G10" s="59" t="n">
        <v>51.8736043636077</v>
      </c>
      <c r="H10" s="59" t="n">
        <v>744.154267476307</v>
      </c>
      <c r="I10" s="59" t="n">
        <v>1431.33191747681</v>
      </c>
      <c r="J10" s="59" t="n">
        <v>479.071714445855</v>
      </c>
      <c r="K10" s="59" t="n">
        <v>1774.16161655955</v>
      </c>
      <c r="L10" s="59" t="n">
        <v>65.7698260203628</v>
      </c>
      <c r="M10" s="59" t="n">
        <v>0</v>
      </c>
      <c r="N10" s="59" t="n">
        <v>271.83033896393</v>
      </c>
      <c r="O10" s="59" t="n">
        <v>14071.9593066601</v>
      </c>
      <c r="P10" s="59" t="n">
        <v>0</v>
      </c>
      <c r="Q10" s="59" t="n">
        <v>10885.0010971097</v>
      </c>
      <c r="R10" s="59" t="n">
        <v>63.9774453817828</v>
      </c>
      <c r="S10" s="59" t="n">
        <v>9274.30459478867</v>
      </c>
      <c r="T10" s="59" t="n">
        <v>665.162998392537</v>
      </c>
      <c r="U10" s="59" t="n">
        <v>479.071714445855</v>
      </c>
      <c r="V10" s="59" t="n">
        <v>270.775997411824</v>
      </c>
      <c r="W10" s="59" t="n">
        <v>9503.0756247646</v>
      </c>
      <c r="X10" s="59" t="n">
        <v>5717.01945847667</v>
      </c>
      <c r="Y10" s="59" t="n">
        <f aca="false">SUM(C10:X10)</f>
        <v>105981</v>
      </c>
      <c r="Z10" s="55"/>
      <c r="AA10" s="68"/>
      <c r="AB10" s="55"/>
      <c r="AC10" s="48"/>
      <c r="AD10" s="55"/>
      <c r="AG10" s="50"/>
      <c r="AH10" s="50"/>
      <c r="AI10" s="48"/>
      <c r="AJ10" s="55"/>
      <c r="AK10" s="50"/>
      <c r="AL10" s="50"/>
      <c r="AN10" s="50"/>
    </row>
    <row r="11" customFormat="false" ht="13.8" hidden="false" customHeight="true" outlineLevel="0" collapsed="false">
      <c r="A11" s="60"/>
      <c r="B11" s="20" t="s">
        <v>32</v>
      </c>
      <c r="C11" s="61" t="n">
        <f aca="false">C5+C10</f>
        <v>423308.69709167</v>
      </c>
      <c r="D11" s="61" t="n">
        <f aca="false">D5+D10</f>
        <v>547570.878109611</v>
      </c>
      <c r="E11" s="111" t="n">
        <f aca="false">E5+E10</f>
        <v>255973.849898846</v>
      </c>
      <c r="F11" s="61" t="n">
        <f aca="false">F5+F10</f>
        <v>193128.047957661</v>
      </c>
      <c r="G11" s="61" t="n">
        <f aca="false">G5+G10</f>
        <v>569900.514354278</v>
      </c>
      <c r="H11" s="61" t="n">
        <f aca="false">H5+H10</f>
        <v>253057.520145471</v>
      </c>
      <c r="I11" s="61" t="n">
        <f aca="false">I5+I10</f>
        <v>744314.944290651</v>
      </c>
      <c r="J11" s="61" t="n">
        <f aca="false">J5+J10</f>
        <v>345566.400201208</v>
      </c>
      <c r="K11" s="61" t="n">
        <f aca="false">K5+K10</f>
        <v>703662.257603462</v>
      </c>
      <c r="L11" s="61" t="n">
        <f aca="false">L5+L10</f>
        <v>666924.43808863</v>
      </c>
      <c r="M11" s="61" t="n">
        <f aca="false">M5+M10</f>
        <v>755692.771904621</v>
      </c>
      <c r="N11" s="61" t="n">
        <f aca="false">N5+N10</f>
        <v>475411.38781389</v>
      </c>
      <c r="O11" s="61" t="n">
        <f aca="false">O5+O10</f>
        <v>364979.791282226</v>
      </c>
      <c r="P11" s="61" t="n">
        <f aca="false">P5+P10</f>
        <v>311936.924919807</v>
      </c>
      <c r="Q11" s="61" t="n">
        <f aca="false">Q5+Q10</f>
        <v>302077.521870202</v>
      </c>
      <c r="R11" s="61" t="n">
        <f aca="false">R5+R10</f>
        <v>237529.427076948</v>
      </c>
      <c r="S11" s="61" t="n">
        <f aca="false">S5+S10</f>
        <v>420652.969760706</v>
      </c>
      <c r="T11" s="61" t="n">
        <f aca="false">T5+T10</f>
        <v>304367.644532155</v>
      </c>
      <c r="U11" s="61" t="n">
        <f aca="false">U5+U10</f>
        <v>356195.903396106</v>
      </c>
      <c r="V11" s="61" t="n">
        <f aca="false">V5+V10</f>
        <v>808600.226810526</v>
      </c>
      <c r="W11" s="61" t="n">
        <f aca="false">W5+W10</f>
        <v>589184.797422236</v>
      </c>
      <c r="X11" s="61" t="n">
        <f aca="false">X5+X10</f>
        <v>514145.089978693</v>
      </c>
      <c r="Y11" s="54" t="n">
        <f aca="false">SUM(C11:X11)</f>
        <v>10144182.0045096</v>
      </c>
      <c r="Z11" s="55"/>
      <c r="AA11" s="68"/>
      <c r="AB11" s="55"/>
      <c r="AC11" s="48"/>
      <c r="AD11" s="55"/>
      <c r="AG11" s="50"/>
      <c r="AH11" s="50"/>
      <c r="AI11" s="48"/>
      <c r="AJ11" s="55"/>
      <c r="AK11" s="50"/>
      <c r="AL11" s="50"/>
      <c r="AN11" s="50"/>
    </row>
    <row r="12" customFormat="false" ht="13.8" hidden="false" customHeight="true" outlineLevel="0" collapsed="false">
      <c r="A12" s="52" t="n">
        <v>3</v>
      </c>
      <c r="B12" s="17" t="s">
        <v>33</v>
      </c>
      <c r="C12" s="58" t="n">
        <v>274278.848570005</v>
      </c>
      <c r="D12" s="58" t="n">
        <v>153102.854905613</v>
      </c>
      <c r="E12" s="110" t="n">
        <v>51719.0930071105</v>
      </c>
      <c r="F12" s="58" t="n">
        <v>2642612.66628254</v>
      </c>
      <c r="G12" s="58" t="n">
        <v>73771.7890927452</v>
      </c>
      <c r="H12" s="58" t="n">
        <v>3384727.25195236</v>
      </c>
      <c r="I12" s="58" t="n">
        <v>164735.079800382</v>
      </c>
      <c r="J12" s="58" t="n">
        <v>422900.010732833</v>
      </c>
      <c r="K12" s="58" t="n">
        <v>188520.694745617</v>
      </c>
      <c r="L12" s="58" t="n">
        <v>61402.3689673043</v>
      </c>
      <c r="M12" s="58" t="n">
        <v>442549.94241263</v>
      </c>
      <c r="N12" s="58" t="n">
        <v>64210.2407377115</v>
      </c>
      <c r="O12" s="58" t="n">
        <v>155537.748414961</v>
      </c>
      <c r="P12" s="58" t="n">
        <v>35402.897930616</v>
      </c>
      <c r="Q12" s="58" t="n">
        <v>87750.9748080099</v>
      </c>
      <c r="R12" s="58" t="n">
        <v>173915.064806591</v>
      </c>
      <c r="S12" s="58" t="n">
        <v>669314.250253904</v>
      </c>
      <c r="T12" s="58" t="n">
        <v>400949.741401078</v>
      </c>
      <c r="U12" s="58" t="n">
        <v>226468.375094485</v>
      </c>
      <c r="V12" s="58" t="n">
        <v>89380.6707411303</v>
      </c>
      <c r="W12" s="58" t="n">
        <v>653400.406398156</v>
      </c>
      <c r="X12" s="58" t="n">
        <v>510936.028944219</v>
      </c>
      <c r="Y12" s="59" t="n">
        <f aca="false">SUM(C12:X12)</f>
        <v>10927587</v>
      </c>
      <c r="Z12" s="55"/>
      <c r="AA12" s="68"/>
      <c r="AB12" s="55"/>
      <c r="AC12" s="48"/>
      <c r="AD12" s="55"/>
      <c r="AG12" s="50"/>
      <c r="AH12" s="50"/>
      <c r="AI12" s="48"/>
      <c r="AJ12" s="55"/>
      <c r="AK12" s="50"/>
      <c r="AL12" s="50"/>
      <c r="AN12" s="50"/>
    </row>
    <row r="13" customFormat="false" ht="13.8" hidden="false" customHeight="true" outlineLevel="0" collapsed="false">
      <c r="A13" s="52" t="n">
        <v>4</v>
      </c>
      <c r="B13" s="17" t="s">
        <v>34</v>
      </c>
      <c r="C13" s="58" t="n">
        <v>66703.0983707106</v>
      </c>
      <c r="D13" s="58" t="n">
        <v>72427.2677969538</v>
      </c>
      <c r="E13" s="110" t="n">
        <v>31144.3373980817</v>
      </c>
      <c r="F13" s="58" t="n">
        <v>133411.8686755</v>
      </c>
      <c r="G13" s="58" t="n">
        <v>58922.6817467622</v>
      </c>
      <c r="H13" s="58" t="n">
        <v>208340.04054595</v>
      </c>
      <c r="I13" s="58" t="n">
        <v>83886.019171638</v>
      </c>
      <c r="J13" s="58" t="n">
        <v>63103.916927862</v>
      </c>
      <c r="K13" s="58" t="n">
        <v>72204.4641851019</v>
      </c>
      <c r="L13" s="58" t="n">
        <v>70215.9622911126</v>
      </c>
      <c r="M13" s="58" t="n">
        <v>96808.52924818</v>
      </c>
      <c r="N13" s="58" t="n">
        <v>62492.2443364871</v>
      </c>
      <c r="O13" s="58" t="n">
        <v>63423.980979801</v>
      </c>
      <c r="P13" s="58" t="n">
        <v>38126.2051803266</v>
      </c>
      <c r="Q13" s="58" t="n">
        <v>38399.0170351171</v>
      </c>
      <c r="R13" s="58" t="n">
        <v>41070.7152505506</v>
      </c>
      <c r="S13" s="58" t="n">
        <v>94450.50467251</v>
      </c>
      <c r="T13" s="58" t="n">
        <v>70440.9048567624</v>
      </c>
      <c r="U13" s="58" t="n">
        <v>64324.8425212667</v>
      </c>
      <c r="V13" s="58" t="n">
        <v>84056.2586201214</v>
      </c>
      <c r="W13" s="58" t="n">
        <v>129233.679803957</v>
      </c>
      <c r="X13" s="58" t="n">
        <v>73933.460385247</v>
      </c>
      <c r="Y13" s="59" t="n">
        <f aca="false">SUM(C13:X13)</f>
        <v>1717120</v>
      </c>
      <c r="Z13" s="55"/>
      <c r="AA13" s="68"/>
      <c r="AB13" s="55"/>
      <c r="AC13" s="48"/>
      <c r="AD13" s="55"/>
      <c r="AG13" s="50"/>
      <c r="AH13" s="50"/>
      <c r="AI13" s="48"/>
      <c r="AJ13" s="55"/>
      <c r="AK13" s="50"/>
      <c r="AL13" s="50"/>
      <c r="AN13" s="50"/>
    </row>
    <row r="14" customFormat="false" ht="13.8" hidden="false" customHeight="true" outlineLevel="0" collapsed="false">
      <c r="A14" s="52" t="n">
        <v>5</v>
      </c>
      <c r="B14" s="17" t="s">
        <v>35</v>
      </c>
      <c r="C14" s="58" t="n">
        <v>76593.6352058619</v>
      </c>
      <c r="D14" s="58" t="n">
        <v>98881.5207423638</v>
      </c>
      <c r="E14" s="110" t="n">
        <v>43867.8454474478</v>
      </c>
      <c r="F14" s="58" t="n">
        <v>480584.632414515</v>
      </c>
      <c r="G14" s="58" t="n">
        <v>173475.027913468</v>
      </c>
      <c r="H14" s="58" t="n">
        <v>378116.755757153</v>
      </c>
      <c r="I14" s="58" t="n">
        <v>209346.135380321</v>
      </c>
      <c r="J14" s="58" t="n">
        <v>105408.13136776</v>
      </c>
      <c r="K14" s="58" t="n">
        <v>282264.452198186</v>
      </c>
      <c r="L14" s="58" t="n">
        <v>341657.597348221</v>
      </c>
      <c r="M14" s="58" t="n">
        <v>126577.965282624</v>
      </c>
      <c r="N14" s="58" t="n">
        <v>377822.730286113</v>
      </c>
      <c r="O14" s="58" t="n">
        <v>196114.989183531</v>
      </c>
      <c r="P14" s="58" t="n">
        <v>84238.297452896</v>
      </c>
      <c r="Q14" s="58" t="n">
        <v>97763.4691207257</v>
      </c>
      <c r="R14" s="58" t="n">
        <v>59981.1960921144</v>
      </c>
      <c r="S14" s="58" t="n">
        <v>280500.299371947</v>
      </c>
      <c r="T14" s="58" t="n">
        <v>195673.950976971</v>
      </c>
      <c r="U14" s="58" t="n">
        <v>144219.49354501</v>
      </c>
      <c r="V14" s="58" t="n">
        <v>228604.803733426</v>
      </c>
      <c r="W14" s="58" t="n">
        <v>173475.027913468</v>
      </c>
      <c r="X14" s="58" t="n">
        <v>58217.0432658758</v>
      </c>
      <c r="Y14" s="59" t="n">
        <f aca="false">SUM(C14:X14)</f>
        <v>4213385</v>
      </c>
      <c r="Z14" s="55"/>
      <c r="AA14" s="68"/>
      <c r="AB14" s="55"/>
      <c r="AC14" s="48"/>
      <c r="AD14" s="55"/>
      <c r="AG14" s="50"/>
      <c r="AH14" s="50"/>
      <c r="AI14" s="48"/>
      <c r="AJ14" s="55"/>
      <c r="AK14" s="50"/>
      <c r="AL14" s="50"/>
      <c r="AN14" s="50"/>
    </row>
    <row r="15" customFormat="false" ht="13.8" hidden="false" customHeight="true" outlineLevel="0" collapsed="false">
      <c r="A15" s="60"/>
      <c r="B15" s="20" t="s">
        <v>36</v>
      </c>
      <c r="C15" s="61" t="n">
        <f aca="false">C12+C13+C14</f>
        <v>417575.582146578</v>
      </c>
      <c r="D15" s="61" t="n">
        <f aca="false">D12+D13+D14</f>
        <v>324411.643444931</v>
      </c>
      <c r="E15" s="111" t="n">
        <f aca="false">E12+E13+E14</f>
        <v>126731.27585264</v>
      </c>
      <c r="F15" s="61" t="n">
        <f aca="false">F12+F13+F14</f>
        <v>3256609.16737256</v>
      </c>
      <c r="G15" s="61" t="n">
        <f aca="false">G12+G13+G14</f>
        <v>306169.498752975</v>
      </c>
      <c r="H15" s="61" t="n">
        <f aca="false">H12+H13+H14</f>
        <v>3971184.04825546</v>
      </c>
      <c r="I15" s="61" t="n">
        <f aca="false">I12+I13+I14</f>
        <v>457967.234352341</v>
      </c>
      <c r="J15" s="61" t="n">
        <f aca="false">J12+J13+J14</f>
        <v>591412.059028455</v>
      </c>
      <c r="K15" s="61" t="n">
        <f aca="false">K12+K13+K14</f>
        <v>542989.611128905</v>
      </c>
      <c r="L15" s="61" t="n">
        <f aca="false">L12+L13+L14</f>
        <v>473275.928606638</v>
      </c>
      <c r="M15" s="61" t="n">
        <f aca="false">M12+M13+M14</f>
        <v>665936.436943434</v>
      </c>
      <c r="N15" s="61" t="n">
        <f aca="false">N12+N13+N14</f>
        <v>504525.215360312</v>
      </c>
      <c r="O15" s="61" t="n">
        <f aca="false">O12+O13+O14</f>
        <v>415076.718578293</v>
      </c>
      <c r="P15" s="61" t="n">
        <f aca="false">P12+P13+P14</f>
        <v>157767.400563839</v>
      </c>
      <c r="Q15" s="61" t="n">
        <f aca="false">Q12+Q13+Q14</f>
        <v>223913.460963853</v>
      </c>
      <c r="R15" s="61" t="n">
        <f aca="false">R12+R13+R14</f>
        <v>274966.976149256</v>
      </c>
      <c r="S15" s="61" t="n">
        <f aca="false">S12+S13+S14</f>
        <v>1044265.05429836</v>
      </c>
      <c r="T15" s="61" t="n">
        <f aca="false">T12+T13+T14</f>
        <v>667064.597234811</v>
      </c>
      <c r="U15" s="61" t="n">
        <f aca="false">U12+U13+U14</f>
        <v>435012.711160762</v>
      </c>
      <c r="V15" s="61" t="n">
        <f aca="false">V12+V13+V14</f>
        <v>402041.733094678</v>
      </c>
      <c r="W15" s="61" t="n">
        <f aca="false">W12+W13+W14</f>
        <v>956109.114115581</v>
      </c>
      <c r="X15" s="61" t="n">
        <f aca="false">X12+X13+X14</f>
        <v>643086.532595342</v>
      </c>
      <c r="Y15" s="54" t="n">
        <f aca="false">SUM(C15:X15)</f>
        <v>16858092</v>
      </c>
      <c r="Z15" s="55"/>
      <c r="AA15" s="68"/>
      <c r="AB15" s="55"/>
      <c r="AC15" s="48"/>
      <c r="AD15" s="55"/>
      <c r="AG15" s="50"/>
      <c r="AH15" s="50"/>
      <c r="AI15" s="48"/>
      <c r="AJ15" s="55"/>
      <c r="AK15" s="50"/>
      <c r="AL15" s="50"/>
      <c r="AN15" s="50"/>
    </row>
    <row r="16" customFormat="false" ht="13.8" hidden="false" customHeight="true" outlineLevel="0" collapsed="false">
      <c r="A16" s="60" t="n">
        <v>6</v>
      </c>
      <c r="B16" s="20" t="s">
        <v>37</v>
      </c>
      <c r="C16" s="61" t="n">
        <f aca="false">C17+C18</f>
        <v>602060.701837373</v>
      </c>
      <c r="D16" s="61" t="n">
        <f aca="false">D17+D18</f>
        <v>63691.8299385907</v>
      </c>
      <c r="E16" s="111" t="n">
        <f aca="false">E17+E18</f>
        <v>11172.4665572376</v>
      </c>
      <c r="F16" s="61" t="n">
        <f aca="false">F17+F18</f>
        <v>1169324.91631613</v>
      </c>
      <c r="G16" s="61" t="n">
        <f aca="false">G17+G18</f>
        <v>50476.7901699323</v>
      </c>
      <c r="H16" s="61" t="n">
        <f aca="false">H17+H18</f>
        <v>1697953.12709896</v>
      </c>
      <c r="I16" s="61" t="n">
        <f aca="false">I17+I18</f>
        <v>151315.581404443</v>
      </c>
      <c r="J16" s="61" t="n">
        <f aca="false">J17+J18</f>
        <v>150156.317224017</v>
      </c>
      <c r="K16" s="61" t="n">
        <f aca="false">K17+K18</f>
        <v>49431.531777661</v>
      </c>
      <c r="L16" s="61" t="n">
        <f aca="false">L17+L18</f>
        <v>50677.2772273481</v>
      </c>
      <c r="M16" s="61" t="n">
        <f aca="false">M17+M18</f>
        <v>298372.836632545</v>
      </c>
      <c r="N16" s="61" t="n">
        <f aca="false">N17+N18</f>
        <v>67523.4074126541</v>
      </c>
      <c r="O16" s="61" t="n">
        <f aca="false">O17+O18</f>
        <v>18922.1809332392</v>
      </c>
      <c r="P16" s="61" t="n">
        <f aca="false">P17+P18</f>
        <v>40169.9796557984</v>
      </c>
      <c r="Q16" s="61" t="n">
        <f aca="false">Q17+Q18</f>
        <v>107265.947829224</v>
      </c>
      <c r="R16" s="61" t="n">
        <f aca="false">R17+R18</f>
        <v>153734.230465366</v>
      </c>
      <c r="S16" s="61" t="n">
        <f aca="false">S17+S18</f>
        <v>1137226.34484752</v>
      </c>
      <c r="T16" s="61" t="n">
        <f aca="false">T17+T18</f>
        <v>205099.830297743</v>
      </c>
      <c r="U16" s="61" t="n">
        <f aca="false">U17+U18</f>
        <v>129276.609584307</v>
      </c>
      <c r="V16" s="61" t="n">
        <f aca="false">V17+V18</f>
        <v>73103.4486648027</v>
      </c>
      <c r="W16" s="61" t="n">
        <f aca="false">W17+W18</f>
        <v>391081.576393911</v>
      </c>
      <c r="X16" s="61" t="n">
        <f aca="false">X17+X18</f>
        <v>86988.0677311864</v>
      </c>
      <c r="Y16" s="54" t="n">
        <f aca="false">SUM(C16:X16)</f>
        <v>6705024.99999999</v>
      </c>
      <c r="Z16" s="55"/>
      <c r="AA16" s="68"/>
      <c r="AB16" s="55"/>
      <c r="AC16" s="48"/>
      <c r="AD16" s="55"/>
      <c r="AG16" s="50"/>
      <c r="AH16" s="50"/>
      <c r="AI16" s="48"/>
      <c r="AJ16" s="55"/>
      <c r="AK16" s="50"/>
      <c r="AL16" s="50"/>
      <c r="AN16" s="50"/>
    </row>
    <row r="17" customFormat="false" ht="13.8" hidden="false" customHeight="true" outlineLevel="0" collapsed="false">
      <c r="A17" s="56" t="n">
        <v>6.1</v>
      </c>
      <c r="B17" s="17" t="s">
        <v>38</v>
      </c>
      <c r="C17" s="58" t="n">
        <v>592797.19032924</v>
      </c>
      <c r="D17" s="58" t="n">
        <v>59446.6565953086</v>
      </c>
      <c r="E17" s="110" t="n">
        <v>9289.13581229546</v>
      </c>
      <c r="F17" s="58" t="n">
        <v>1159589.70230269</v>
      </c>
      <c r="G17" s="58" t="n">
        <v>46260.49546862</v>
      </c>
      <c r="H17" s="58" t="n">
        <v>1663667.61192452</v>
      </c>
      <c r="I17" s="58" t="n">
        <v>140649.662063214</v>
      </c>
      <c r="J17" s="58" t="n">
        <v>141981.349958908</v>
      </c>
      <c r="K17" s="58" t="n">
        <v>43335.6840167275</v>
      </c>
      <c r="L17" s="58" t="n">
        <v>46279.5584855318</v>
      </c>
      <c r="M17" s="58" t="n">
        <v>288559.610281685</v>
      </c>
      <c r="N17" s="58" t="n">
        <v>57815.4070052866</v>
      </c>
      <c r="O17" s="58" t="n">
        <v>13608.2707868779</v>
      </c>
      <c r="P17" s="58" t="n">
        <v>34569.4195254408</v>
      </c>
      <c r="Q17" s="58" t="n">
        <v>101093.901971279</v>
      </c>
      <c r="R17" s="58" t="n">
        <v>148716.041505026</v>
      </c>
      <c r="S17" s="58" t="n">
        <v>1129938.54114048</v>
      </c>
      <c r="T17" s="58" t="n">
        <v>197302.225036882</v>
      </c>
      <c r="U17" s="58" t="n">
        <v>122019.647964148</v>
      </c>
      <c r="V17" s="58" t="n">
        <v>64710.772551089</v>
      </c>
      <c r="W17" s="58" t="n">
        <v>381045.198473231</v>
      </c>
      <c r="X17" s="59" t="n">
        <v>75298.9168015155</v>
      </c>
      <c r="Y17" s="59" t="n">
        <f aca="false">SUM(C17:X17)</f>
        <v>6517975</v>
      </c>
      <c r="Z17" s="55"/>
      <c r="AA17" s="68"/>
      <c r="AB17" s="55"/>
      <c r="AC17" s="48"/>
      <c r="AD17" s="55"/>
      <c r="AG17" s="50"/>
      <c r="AH17" s="50"/>
      <c r="AI17" s="48"/>
      <c r="AJ17" s="55"/>
      <c r="AK17" s="50"/>
      <c r="AL17" s="50"/>
      <c r="AN17" s="50"/>
    </row>
    <row r="18" customFormat="false" ht="13.8" hidden="false" customHeight="true" outlineLevel="0" collapsed="false">
      <c r="A18" s="56" t="n">
        <v>6.2</v>
      </c>
      <c r="B18" s="17" t="s">
        <v>39</v>
      </c>
      <c r="C18" s="58" t="n">
        <v>9263.5115081328</v>
      </c>
      <c r="D18" s="58" t="n">
        <v>4245.17334328207</v>
      </c>
      <c r="E18" s="110" t="n">
        <v>1883.33074494209</v>
      </c>
      <c r="F18" s="58" t="n">
        <v>9735.21401344313</v>
      </c>
      <c r="G18" s="58" t="n">
        <v>4216.29470131231</v>
      </c>
      <c r="H18" s="58" t="n">
        <v>34285.5151744406</v>
      </c>
      <c r="I18" s="58" t="n">
        <v>10665.9193412285</v>
      </c>
      <c r="J18" s="58" t="n">
        <v>8174.96726510897</v>
      </c>
      <c r="K18" s="58" t="n">
        <v>6095.84776093345</v>
      </c>
      <c r="L18" s="58" t="n">
        <v>4397.71874181628</v>
      </c>
      <c r="M18" s="58" t="n">
        <v>9813.22635085984</v>
      </c>
      <c r="N18" s="58" t="n">
        <v>9708.00040736753</v>
      </c>
      <c r="O18" s="58" t="n">
        <v>5313.91014636134</v>
      </c>
      <c r="P18" s="58" t="n">
        <v>5600.56013035761</v>
      </c>
      <c r="Q18" s="58" t="n">
        <v>6172.04585794512</v>
      </c>
      <c r="R18" s="58" t="n">
        <v>5018.18896033986</v>
      </c>
      <c r="S18" s="58" t="n">
        <v>7287.80370704455</v>
      </c>
      <c r="T18" s="58" t="n">
        <v>7797.60526086071</v>
      </c>
      <c r="U18" s="58" t="n">
        <v>7256.96162015887</v>
      </c>
      <c r="V18" s="58" t="n">
        <v>8392.67611371374</v>
      </c>
      <c r="W18" s="58" t="n">
        <v>10036.3779206797</v>
      </c>
      <c r="X18" s="58" t="n">
        <v>11689.1509296709</v>
      </c>
      <c r="Y18" s="59" t="n">
        <f aca="false">SUM(C18:X18)</f>
        <v>187050</v>
      </c>
      <c r="Z18" s="55"/>
      <c r="AA18" s="68"/>
      <c r="AB18" s="55"/>
      <c r="AC18" s="48"/>
      <c r="AD18" s="55"/>
      <c r="AG18" s="50"/>
      <c r="AH18" s="50"/>
      <c r="AI18" s="48"/>
      <c r="AJ18" s="55"/>
      <c r="AK18" s="50"/>
      <c r="AL18" s="50"/>
      <c r="AN18" s="50"/>
    </row>
    <row r="19" customFormat="false" ht="13.8" hidden="false" customHeight="true" outlineLevel="0" collapsed="false">
      <c r="A19" s="60" t="n">
        <v>7</v>
      </c>
      <c r="B19" s="20" t="s">
        <v>60</v>
      </c>
      <c r="C19" s="61" t="n">
        <f aca="false">C21+C22+C23+C24+C25</f>
        <v>187299.685051022</v>
      </c>
      <c r="D19" s="61" t="n">
        <f aca="false">D21+D22+D23+D24+D25</f>
        <v>59921.5175411989</v>
      </c>
      <c r="E19" s="111" t="n">
        <f aca="false">E21+E22+E23+E24+E25</f>
        <v>26311.9202797841</v>
      </c>
      <c r="F19" s="61" t="n">
        <f aca="false">F21+F22+F23+F24+F25</f>
        <v>544098.912462486</v>
      </c>
      <c r="G19" s="61" t="n">
        <f aca="false">G21+G22+G23+G24+G25</f>
        <v>71040.5357263639</v>
      </c>
      <c r="H19" s="61" t="n">
        <f aca="false">H21+H22+H23+H24+H25</f>
        <v>823745.540907174</v>
      </c>
      <c r="I19" s="61" t="n">
        <f aca="false">I21+I22+I23+I24+I25</f>
        <v>122913.832285754</v>
      </c>
      <c r="J19" s="61" t="n">
        <f aca="false">J21+J22+J23+J24+J25</f>
        <v>111494.900771465</v>
      </c>
      <c r="K19" s="61" t="n">
        <f aca="false">K21+K22+K23+K24+K25</f>
        <v>101364.183070616</v>
      </c>
      <c r="L19" s="61" t="n">
        <f aca="false">L21+L22+L23+L24+L25</f>
        <v>45449.3274922722</v>
      </c>
      <c r="M19" s="61" t="n">
        <f aca="false">M21+M22+M23+M24+M25</f>
        <v>129888.949929404</v>
      </c>
      <c r="N19" s="61" t="n">
        <f aca="false">N21+N22+N23+N24+N25</f>
        <v>58993.8838180265</v>
      </c>
      <c r="O19" s="61" t="n">
        <f aca="false">O21+O22+O23+O24+O25</f>
        <v>68613.4925108553</v>
      </c>
      <c r="P19" s="61" t="n">
        <f aca="false">P21+P22+P23+P24+P25</f>
        <v>45508.9119219305</v>
      </c>
      <c r="Q19" s="61" t="n">
        <f aca="false">Q21+Q22+Q23+Q24+Q25</f>
        <v>48294.7748341599</v>
      </c>
      <c r="R19" s="61" t="n">
        <f aca="false">R21+R22+R23+R24+R25</f>
        <v>109650.807504644</v>
      </c>
      <c r="S19" s="61" t="n">
        <f aca="false">S21+S22+S23+S24+S25</f>
        <v>123090.059922105</v>
      </c>
      <c r="T19" s="61" t="n">
        <f aca="false">T21+T22+T23+T24+T25</f>
        <v>148400.721142763</v>
      </c>
      <c r="U19" s="61" t="n">
        <f aca="false">U21+U22+U23+U24+U25</f>
        <v>189426.872493034</v>
      </c>
      <c r="V19" s="61" t="n">
        <f aca="false">V21+V22+V23+V24+V25</f>
        <v>51510.6303280085</v>
      </c>
      <c r="W19" s="61" t="n">
        <f aca="false">W21+W22+W23+W24+W25</f>
        <v>121807.310862553</v>
      </c>
      <c r="X19" s="61" t="n">
        <f aca="false">X21+X22+X23+X24+X25</f>
        <v>316449.277167875</v>
      </c>
      <c r="Y19" s="54" t="n">
        <f aca="false">SUM(C19:X19)</f>
        <v>3505276.04802349</v>
      </c>
      <c r="Z19" s="55"/>
      <c r="AA19" s="68"/>
      <c r="AB19" s="55"/>
      <c r="AC19" s="48"/>
      <c r="AD19" s="55"/>
      <c r="AG19" s="50"/>
      <c r="AH19" s="50"/>
      <c r="AI19" s="48"/>
      <c r="AJ19" s="55"/>
      <c r="AK19" s="50"/>
      <c r="AL19" s="50"/>
      <c r="AN19" s="50"/>
    </row>
    <row r="20" customFormat="false" ht="13.8" hidden="false" customHeight="true" outlineLevel="0" collapsed="false">
      <c r="A20" s="62"/>
      <c r="B20" s="20" t="s">
        <v>61</v>
      </c>
      <c r="C20" s="63"/>
      <c r="D20" s="63"/>
      <c r="E20" s="112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54"/>
      <c r="Z20" s="55"/>
      <c r="AA20" s="68"/>
      <c r="AB20" s="55"/>
      <c r="AC20" s="48"/>
      <c r="AD20" s="55"/>
      <c r="AG20" s="50"/>
      <c r="AH20" s="50"/>
      <c r="AI20" s="48"/>
      <c r="AJ20" s="55"/>
      <c r="AK20" s="50"/>
      <c r="AL20" s="50"/>
      <c r="AN20" s="50"/>
    </row>
    <row r="21" customFormat="false" ht="13.8" hidden="false" customHeight="true" outlineLevel="0" collapsed="false">
      <c r="A21" s="56" t="n">
        <v>7.1</v>
      </c>
      <c r="B21" s="17" t="s">
        <v>42</v>
      </c>
      <c r="C21" s="58" t="n">
        <v>14910.6279987853</v>
      </c>
      <c r="D21" s="58" t="n">
        <v>11718.9276359201</v>
      </c>
      <c r="E21" s="110" t="n">
        <v>2391.61788488164</v>
      </c>
      <c r="F21" s="58" t="n">
        <v>23966.1069541452</v>
      </c>
      <c r="G21" s="58" t="n">
        <v>10982.9503795931</v>
      </c>
      <c r="H21" s="58" t="n">
        <v>6655.23152140905</v>
      </c>
      <c r="I21" s="58" t="n">
        <v>5600.57734588521</v>
      </c>
      <c r="J21" s="58" t="n">
        <v>11128.4199210446</v>
      </c>
      <c r="K21" s="58" t="n">
        <v>38185.7546310355</v>
      </c>
      <c r="L21" s="58" t="n">
        <v>6582.49675068327</v>
      </c>
      <c r="M21" s="58" t="n">
        <v>16183.4864864865</v>
      </c>
      <c r="N21" s="58" t="n">
        <v>9600.98973580322</v>
      </c>
      <c r="O21" s="58" t="n">
        <v>13274.0956574552</v>
      </c>
      <c r="P21" s="58" t="n">
        <v>0</v>
      </c>
      <c r="Q21" s="58" t="n">
        <v>16365.3234133009</v>
      </c>
      <c r="R21" s="58" t="n">
        <v>44622.7818402672</v>
      </c>
      <c r="S21" s="58" t="n">
        <v>33748.9336167628</v>
      </c>
      <c r="T21" s="58" t="n">
        <v>43095.3516550258</v>
      </c>
      <c r="U21" s="58" t="n">
        <v>26548.1913149104</v>
      </c>
      <c r="V21" s="58" t="n">
        <v>5382.37303370787</v>
      </c>
      <c r="W21" s="58" t="n">
        <v>16547.1603401154</v>
      </c>
      <c r="X21" s="58" t="n">
        <v>241297.601882782</v>
      </c>
      <c r="Y21" s="59" t="n">
        <f aca="false">SUM(C21:X21)</f>
        <v>598789</v>
      </c>
      <c r="Z21" s="55"/>
      <c r="AA21" s="68"/>
      <c r="AB21" s="55"/>
      <c r="AC21" s="48"/>
      <c r="AD21" s="55"/>
      <c r="AG21" s="50"/>
      <c r="AH21" s="50"/>
      <c r="AI21" s="48"/>
      <c r="AJ21" s="55"/>
      <c r="AK21" s="50"/>
      <c r="AL21" s="50"/>
      <c r="AN21" s="50"/>
    </row>
    <row r="22" customFormat="false" ht="13.8" hidden="false" customHeight="true" outlineLevel="0" collapsed="false">
      <c r="A22" s="56" t="n">
        <v>7.2</v>
      </c>
      <c r="B22" s="17" t="s">
        <v>43</v>
      </c>
      <c r="C22" s="58" t="n">
        <v>125899.773095673</v>
      </c>
      <c r="D22" s="58" t="n">
        <v>38577.1289587626</v>
      </c>
      <c r="E22" s="110" t="n">
        <v>18840.4575768391</v>
      </c>
      <c r="F22" s="58" t="n">
        <v>469379.045132676</v>
      </c>
      <c r="G22" s="58" t="n">
        <v>28309.9579493841</v>
      </c>
      <c r="H22" s="58" t="n">
        <v>379255.114354731</v>
      </c>
      <c r="I22" s="58" t="n">
        <v>78194.808104283</v>
      </c>
      <c r="J22" s="58" t="n">
        <v>86093.2506479575</v>
      </c>
      <c r="K22" s="58" t="n">
        <v>50134.5498254957</v>
      </c>
      <c r="L22" s="58" t="n">
        <v>26915.1513631517</v>
      </c>
      <c r="M22" s="58" t="n">
        <v>79623.0406835945</v>
      </c>
      <c r="N22" s="58" t="n">
        <v>33172.7568178176</v>
      </c>
      <c r="O22" s="58" t="n">
        <v>39493.8313328043</v>
      </c>
      <c r="P22" s="58" t="n">
        <v>36887.0954838731</v>
      </c>
      <c r="Q22" s="58" t="n">
        <v>24080.3245025655</v>
      </c>
      <c r="R22" s="58" t="n">
        <v>48427.8938015317</v>
      </c>
      <c r="S22" s="58" t="n">
        <v>56400.9688583457</v>
      </c>
      <c r="T22" s="58" t="n">
        <v>75812.5405206554</v>
      </c>
      <c r="U22" s="58" t="n">
        <v>126326.782971452</v>
      </c>
      <c r="V22" s="58" t="n">
        <v>28259.0856465907</v>
      </c>
      <c r="W22" s="58" t="n">
        <v>65859.2225125616</v>
      </c>
      <c r="X22" s="58" t="n">
        <v>54551.328810128</v>
      </c>
      <c r="Y22" s="59" t="n">
        <f aca="false">SUM(C22:X22)</f>
        <v>1970494.10895087</v>
      </c>
      <c r="Z22" s="55"/>
      <c r="AA22" s="68"/>
      <c r="AB22" s="55"/>
      <c r="AC22" s="48"/>
      <c r="AD22" s="55"/>
      <c r="AG22" s="50"/>
      <c r="AH22" s="50"/>
      <c r="AI22" s="48"/>
      <c r="AJ22" s="55"/>
      <c r="AK22" s="50"/>
      <c r="AL22" s="50"/>
      <c r="AN22" s="50"/>
    </row>
    <row r="23" customFormat="false" ht="13.8" hidden="false" customHeight="true" outlineLevel="0" collapsed="false">
      <c r="A23" s="56" t="n">
        <v>7.3</v>
      </c>
      <c r="B23" s="17" t="s">
        <v>44</v>
      </c>
      <c r="C23" s="58" t="n">
        <v>9585.26908854712</v>
      </c>
      <c r="D23" s="58" t="n">
        <v>1968.0337359047</v>
      </c>
      <c r="E23" s="110" t="n">
        <v>1574.80509318791</v>
      </c>
      <c r="F23" s="58" t="n">
        <v>38515.7107752946</v>
      </c>
      <c r="G23" s="58" t="n">
        <v>1573.49379652757</v>
      </c>
      <c r="H23" s="58" t="n">
        <v>30814.7490727126</v>
      </c>
      <c r="I23" s="58" t="n">
        <v>5503.46205174998</v>
      </c>
      <c r="J23" s="58" t="n">
        <v>6521.5351355199</v>
      </c>
      <c r="K23" s="58" t="n">
        <v>3330.54204702144</v>
      </c>
      <c r="L23" s="58" t="n">
        <v>1529.88474698914</v>
      </c>
      <c r="M23" s="58" t="n">
        <v>5769.08080802952</v>
      </c>
      <c r="N23" s="58" t="n">
        <v>1986.78865238042</v>
      </c>
      <c r="O23" s="58" t="n">
        <v>2712.08643538551</v>
      </c>
      <c r="P23" s="58" t="n">
        <v>2789.39338684</v>
      </c>
      <c r="Q23" s="58" t="n">
        <v>1479.93256297239</v>
      </c>
      <c r="R23" s="58" t="n">
        <v>4047.91091192863</v>
      </c>
      <c r="S23" s="58" t="n">
        <v>4012.82544934544</v>
      </c>
      <c r="T23" s="58" t="n">
        <v>5743.31182421135</v>
      </c>
      <c r="U23" s="58" t="n">
        <v>9575.55616387719</v>
      </c>
      <c r="V23" s="58" t="n">
        <v>1595.29832129678</v>
      </c>
      <c r="W23" s="58" t="n">
        <v>4531.77313885276</v>
      </c>
      <c r="X23" s="58" t="n">
        <v>3826.49587404487</v>
      </c>
      <c r="Y23" s="59" t="n">
        <f aca="false">SUM(C23:X23)</f>
        <v>148987.93907262</v>
      </c>
      <c r="Z23" s="55"/>
      <c r="AA23" s="68"/>
      <c r="AB23" s="55"/>
      <c r="AC23" s="48"/>
      <c r="AD23" s="55"/>
      <c r="AG23" s="50"/>
      <c r="AH23" s="50"/>
      <c r="AI23" s="48"/>
      <c r="AJ23" s="55"/>
      <c r="AK23" s="50"/>
      <c r="AL23" s="50"/>
      <c r="AN23" s="50"/>
    </row>
    <row r="24" customFormat="false" ht="13.8" hidden="false" customHeight="true" outlineLevel="0" collapsed="false">
      <c r="A24" s="56" t="n">
        <v>7.4</v>
      </c>
      <c r="B24" s="17" t="s">
        <v>45</v>
      </c>
      <c r="C24" s="58" t="n">
        <v>784.703437248751</v>
      </c>
      <c r="D24" s="58" t="n">
        <v>308.35772499415</v>
      </c>
      <c r="E24" s="110" t="n">
        <v>244.695001642465</v>
      </c>
      <c r="F24" s="58" t="n">
        <v>226.43574289766</v>
      </c>
      <c r="G24" s="58" t="n">
        <v>1319.22998825344</v>
      </c>
      <c r="H24" s="58" t="n">
        <v>433.229772969148</v>
      </c>
      <c r="I24" s="58" t="n">
        <v>1617.80244058309</v>
      </c>
      <c r="J24" s="58" t="n">
        <v>233.877673728966</v>
      </c>
      <c r="K24" s="58" t="n">
        <v>1570.44222205406</v>
      </c>
      <c r="L24" s="58" t="n">
        <v>2008.59673971649</v>
      </c>
      <c r="M24" s="58" t="n">
        <v>2077.00394756038</v>
      </c>
      <c r="N24" s="58" t="n">
        <v>1343.24822770551</v>
      </c>
      <c r="O24" s="58" t="n">
        <v>243.378700890503</v>
      </c>
      <c r="P24" s="58" t="n">
        <v>308.094315080394</v>
      </c>
      <c r="Q24" s="58" t="n">
        <v>794.18370417366</v>
      </c>
      <c r="R24" s="58" t="n">
        <v>0</v>
      </c>
      <c r="S24" s="58" t="n">
        <v>629.929450159769</v>
      </c>
      <c r="T24" s="58" t="n">
        <v>283.790493040898</v>
      </c>
      <c r="U24" s="58" t="n">
        <v>351.442690647226</v>
      </c>
      <c r="V24" s="58" t="n">
        <v>1136.87470996422</v>
      </c>
      <c r="W24" s="58" t="n">
        <v>929.165785704</v>
      </c>
      <c r="X24" s="58" t="n">
        <v>893.51723098523</v>
      </c>
      <c r="Y24" s="59" t="n">
        <f aca="false">SUM(C24:X24)</f>
        <v>17738</v>
      </c>
      <c r="Z24" s="55"/>
      <c r="AA24" s="68"/>
      <c r="AB24" s="55"/>
      <c r="AC24" s="48"/>
      <c r="AD24" s="55"/>
      <c r="AG24" s="50"/>
      <c r="AH24" s="50"/>
      <c r="AI24" s="48"/>
      <c r="AJ24" s="55"/>
      <c r="AK24" s="50"/>
      <c r="AL24" s="50"/>
      <c r="AN24" s="50"/>
    </row>
    <row r="25" customFormat="false" ht="13.8" hidden="false" customHeight="true" outlineLevel="0" collapsed="false">
      <c r="A25" s="64" t="n">
        <v>7.5</v>
      </c>
      <c r="B25" s="17" t="s">
        <v>46</v>
      </c>
      <c r="C25" s="58" t="n">
        <v>36119.3114307675</v>
      </c>
      <c r="D25" s="58" t="n">
        <v>7349.06948561737</v>
      </c>
      <c r="E25" s="110" t="n">
        <v>3260.34472323297</v>
      </c>
      <c r="F25" s="58" t="n">
        <v>12011.6138574723</v>
      </c>
      <c r="G25" s="58" t="n">
        <v>28854.9036126057</v>
      </c>
      <c r="H25" s="58" t="n">
        <v>406587.216185352</v>
      </c>
      <c r="I25" s="58" t="n">
        <v>31997.1823432525</v>
      </c>
      <c r="J25" s="58" t="n">
        <v>7517.81739321401</v>
      </c>
      <c r="K25" s="58" t="n">
        <v>8142.89434500934</v>
      </c>
      <c r="L25" s="58" t="n">
        <v>8413.19789173163</v>
      </c>
      <c r="M25" s="58" t="n">
        <v>26236.3380037334</v>
      </c>
      <c r="N25" s="58" t="n">
        <v>12890.1003843198</v>
      </c>
      <c r="O25" s="58" t="n">
        <v>12890.1003843198</v>
      </c>
      <c r="P25" s="58" t="n">
        <v>5524.32873613704</v>
      </c>
      <c r="Q25" s="58" t="n">
        <v>5575.01065114747</v>
      </c>
      <c r="R25" s="58" t="n">
        <v>12552.2209509169</v>
      </c>
      <c r="S25" s="58" t="n">
        <v>28297.402547491</v>
      </c>
      <c r="T25" s="58" t="n">
        <v>23465.7266498298</v>
      </c>
      <c r="U25" s="58" t="n">
        <v>26624.8993521467</v>
      </c>
      <c r="V25" s="58" t="n">
        <v>15136.9986164489</v>
      </c>
      <c r="W25" s="58" t="n">
        <v>33939.989085319</v>
      </c>
      <c r="X25" s="58" t="n">
        <v>15880.3333699352</v>
      </c>
      <c r="Y25" s="59" t="n">
        <f aca="false">SUM(C25:X25)</f>
        <v>769267</v>
      </c>
      <c r="Z25" s="55"/>
      <c r="AA25" s="68"/>
      <c r="AB25" s="55"/>
      <c r="AC25" s="48"/>
      <c r="AD25" s="55"/>
      <c r="AG25" s="50"/>
      <c r="AH25" s="50"/>
      <c r="AI25" s="48"/>
      <c r="AJ25" s="55"/>
      <c r="AK25" s="50"/>
      <c r="AL25" s="50"/>
      <c r="AN25" s="50"/>
    </row>
    <row r="26" customFormat="false" ht="13.8" hidden="false" customHeight="true" outlineLevel="0" collapsed="false">
      <c r="A26" s="52" t="n">
        <v>8</v>
      </c>
      <c r="B26" s="17" t="s">
        <v>47</v>
      </c>
      <c r="C26" s="58" t="n">
        <v>97661.8949610324</v>
      </c>
      <c r="D26" s="58" t="n">
        <v>31349.618588967</v>
      </c>
      <c r="E26" s="110" t="n">
        <v>13907.959877361</v>
      </c>
      <c r="F26" s="58" t="n">
        <v>253162.684746369</v>
      </c>
      <c r="G26" s="58" t="n">
        <v>24398.2757075695</v>
      </c>
      <c r="H26" s="58" t="n">
        <v>847282.100221921</v>
      </c>
      <c r="I26" s="58" t="n">
        <v>75205.0860547545</v>
      </c>
      <c r="J26" s="58" t="n">
        <v>42582.3289369892</v>
      </c>
      <c r="K26" s="58" t="n">
        <v>30826.5181480663</v>
      </c>
      <c r="L26" s="58" t="n">
        <v>25590.6726406462</v>
      </c>
      <c r="M26" s="58" t="n">
        <v>80486.7929826776</v>
      </c>
      <c r="N26" s="58" t="n">
        <v>52358.4550742015</v>
      </c>
      <c r="O26" s="58" t="n">
        <v>28250.6350298173</v>
      </c>
      <c r="P26" s="58" t="n">
        <v>11427.1372753184</v>
      </c>
      <c r="Q26" s="58" t="n">
        <v>22777.8388497986</v>
      </c>
      <c r="R26" s="58" t="n">
        <v>150089.142165988</v>
      </c>
      <c r="S26" s="58" t="n">
        <v>65146.1478244407</v>
      </c>
      <c r="T26" s="58" t="n">
        <v>49599.1262739406</v>
      </c>
      <c r="U26" s="58" t="n">
        <v>92884.6636586418</v>
      </c>
      <c r="V26" s="58" t="n">
        <v>35305.6502171878</v>
      </c>
      <c r="W26" s="58" t="n">
        <v>86058.955573786</v>
      </c>
      <c r="X26" s="58" t="n">
        <v>63877.3151905258</v>
      </c>
      <c r="Y26" s="59" t="n">
        <f aca="false">SUM(C26:X26)</f>
        <v>2180229</v>
      </c>
      <c r="Z26" s="55"/>
      <c r="AA26" s="68"/>
      <c r="AG26" s="50"/>
      <c r="AH26" s="50"/>
      <c r="AK26" s="50"/>
      <c r="AL26" s="50"/>
      <c r="AN26" s="50"/>
    </row>
    <row r="27" customFormat="false" ht="13.8" hidden="false" customHeight="true" outlineLevel="0" collapsed="false">
      <c r="A27" s="52" t="n">
        <v>9</v>
      </c>
      <c r="B27" s="17" t="s">
        <v>62</v>
      </c>
      <c r="C27" s="58" t="n">
        <v>454645.279415155</v>
      </c>
      <c r="D27" s="58" t="n">
        <v>323217.639068974</v>
      </c>
      <c r="E27" s="110" t="n">
        <v>142869.026260826</v>
      </c>
      <c r="F27" s="58" t="n">
        <v>594949.448735963</v>
      </c>
      <c r="G27" s="58" t="n">
        <v>352318.227268581</v>
      </c>
      <c r="H27" s="58" t="n">
        <v>2518026.88025167</v>
      </c>
      <c r="I27" s="58" t="n">
        <v>683951.866001693</v>
      </c>
      <c r="J27" s="58" t="n">
        <v>320751.487612102</v>
      </c>
      <c r="K27" s="58" t="n">
        <v>329153.924357976</v>
      </c>
      <c r="L27" s="58" t="n">
        <v>327030.233367891</v>
      </c>
      <c r="M27" s="58" t="n">
        <v>475306.68020325</v>
      </c>
      <c r="N27" s="58" t="n">
        <v>477952.11297145</v>
      </c>
      <c r="O27" s="58" t="n">
        <v>238274.150794411</v>
      </c>
      <c r="P27" s="58" t="n">
        <v>179995.127787105</v>
      </c>
      <c r="Q27" s="58" t="n">
        <v>193806.021579513</v>
      </c>
      <c r="R27" s="58" t="n">
        <v>252997.794952906</v>
      </c>
      <c r="S27" s="58" t="n">
        <v>410824.188251492</v>
      </c>
      <c r="T27" s="58" t="n">
        <v>283365.983357978</v>
      </c>
      <c r="U27" s="58" t="n">
        <v>399825.204258851</v>
      </c>
      <c r="V27" s="58" t="n">
        <v>441284.097097922</v>
      </c>
      <c r="W27" s="58" t="n">
        <v>420461.542149369</v>
      </c>
      <c r="X27" s="58" t="n">
        <v>374014.084254921</v>
      </c>
      <c r="Y27" s="59" t="n">
        <f aca="false">SUM(C27:X27)</f>
        <v>10195021</v>
      </c>
      <c r="Z27" s="55"/>
      <c r="AA27" s="68"/>
      <c r="AG27" s="50"/>
      <c r="AH27" s="50"/>
      <c r="AK27" s="50"/>
      <c r="AL27" s="50"/>
      <c r="AN27" s="50"/>
    </row>
    <row r="28" customFormat="false" ht="13.8" hidden="false" customHeight="true" outlineLevel="0" collapsed="false">
      <c r="A28" s="52"/>
      <c r="B28" s="17" t="s">
        <v>63</v>
      </c>
      <c r="C28" s="63"/>
      <c r="D28" s="63"/>
      <c r="E28" s="112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59"/>
      <c r="Z28" s="55"/>
      <c r="AA28" s="68"/>
      <c r="AG28" s="50"/>
      <c r="AH28" s="50"/>
      <c r="AK28" s="50"/>
      <c r="AL28" s="50"/>
      <c r="AN28" s="50"/>
    </row>
    <row r="29" customFormat="false" ht="13.8" hidden="false" customHeight="true" outlineLevel="0" collapsed="false">
      <c r="A29" s="52" t="n">
        <v>10</v>
      </c>
      <c r="B29" s="17" t="s">
        <v>50</v>
      </c>
      <c r="C29" s="58" t="n">
        <v>93598.0673617848</v>
      </c>
      <c r="D29" s="58" t="n">
        <v>67377.4400849729</v>
      </c>
      <c r="E29" s="110" t="n">
        <v>9852.52299242641</v>
      </c>
      <c r="F29" s="58" t="n">
        <v>63227.3833373881</v>
      </c>
      <c r="G29" s="58" t="n">
        <v>45683.4918043724</v>
      </c>
      <c r="H29" s="58" t="n">
        <v>116576.931610672</v>
      </c>
      <c r="I29" s="58" t="n">
        <v>108470.729540506</v>
      </c>
      <c r="J29" s="58" t="n">
        <v>58684.9772837728</v>
      </c>
      <c r="K29" s="58" t="n">
        <v>57489.2248255636</v>
      </c>
      <c r="L29" s="58" t="n">
        <v>47687.5814980627</v>
      </c>
      <c r="M29" s="58" t="n">
        <v>110248.898112725</v>
      </c>
      <c r="N29" s="58" t="n">
        <v>51479.0432889675</v>
      </c>
      <c r="O29" s="58" t="n">
        <v>40501.5402921423</v>
      </c>
      <c r="P29" s="58" t="n">
        <v>28437.8678652725</v>
      </c>
      <c r="Q29" s="58" t="n">
        <v>46925.2548528993</v>
      </c>
      <c r="R29" s="58" t="n">
        <v>123651.514392899</v>
      </c>
      <c r="S29" s="58" t="n">
        <v>52335.0014587343</v>
      </c>
      <c r="T29" s="58" t="n">
        <v>43731.0952207354</v>
      </c>
      <c r="U29" s="58" t="n">
        <v>80880.6114838945</v>
      </c>
      <c r="V29" s="58" t="n">
        <v>61213.6285655926</v>
      </c>
      <c r="W29" s="58" t="n">
        <v>75665.7290740845</v>
      </c>
      <c r="X29" s="58" t="n">
        <v>44736.946505253</v>
      </c>
      <c r="Y29" s="59" t="n">
        <f aca="false">SUM(C29:X29)</f>
        <v>1428455.48145272</v>
      </c>
      <c r="Z29" s="55"/>
      <c r="AA29" s="68"/>
      <c r="AB29" s="55"/>
      <c r="AC29" s="55"/>
      <c r="AD29" s="55"/>
      <c r="AG29" s="50"/>
      <c r="AH29" s="50"/>
      <c r="AK29" s="50"/>
      <c r="AL29" s="50"/>
      <c r="AN29" s="50"/>
    </row>
    <row r="30" customFormat="false" ht="13.8" hidden="false" customHeight="true" outlineLevel="0" collapsed="false">
      <c r="A30" s="52" t="n">
        <v>11</v>
      </c>
      <c r="B30" s="17" t="s">
        <v>51</v>
      </c>
      <c r="C30" s="58" t="n">
        <v>129135.747281561</v>
      </c>
      <c r="D30" s="58" t="n">
        <v>148718.542719219</v>
      </c>
      <c r="E30" s="110" t="n">
        <v>43748.5094368446</v>
      </c>
      <c r="F30" s="58" t="n">
        <v>128991.279390907</v>
      </c>
      <c r="G30" s="58" t="n">
        <v>114733.197674678</v>
      </c>
      <c r="H30" s="58" t="n">
        <v>230666.650860821</v>
      </c>
      <c r="I30" s="58" t="n">
        <v>210972.710471478</v>
      </c>
      <c r="J30" s="58" t="n">
        <v>136357.966863541</v>
      </c>
      <c r="K30" s="58" t="n">
        <v>147068.654123181</v>
      </c>
      <c r="L30" s="58" t="n">
        <v>121804.610407648</v>
      </c>
      <c r="M30" s="58" t="n">
        <v>175994.721250569</v>
      </c>
      <c r="N30" s="58" t="n">
        <v>150940.346896802</v>
      </c>
      <c r="O30" s="58" t="n">
        <v>136807.328807829</v>
      </c>
      <c r="P30" s="58" t="n">
        <v>102535.044268691</v>
      </c>
      <c r="Q30" s="58" t="n">
        <v>101355.4939591</v>
      </c>
      <c r="R30" s="58" t="n">
        <v>103195.500813705</v>
      </c>
      <c r="S30" s="58" t="n">
        <v>131895.246302504</v>
      </c>
      <c r="T30" s="58" t="n">
        <v>123461.640263487</v>
      </c>
      <c r="U30" s="58" t="n">
        <v>129998.118864849</v>
      </c>
      <c r="V30" s="58" t="n">
        <v>168014.320146323</v>
      </c>
      <c r="W30" s="58" t="n">
        <v>202039.092870069</v>
      </c>
      <c r="X30" s="58" t="n">
        <v>145626.276326193</v>
      </c>
      <c r="Y30" s="59" t="n">
        <f aca="false">SUM(C30:X30)</f>
        <v>3084061</v>
      </c>
      <c r="Z30" s="55"/>
      <c r="AA30" s="68"/>
      <c r="AG30" s="50"/>
      <c r="AH30" s="50"/>
      <c r="AK30" s="50"/>
      <c r="AL30" s="50"/>
      <c r="AN30" s="50"/>
    </row>
    <row r="31" customFormat="false" ht="13.8" hidden="false" customHeight="true" outlineLevel="0" collapsed="false">
      <c r="A31" s="60"/>
      <c r="B31" s="20" t="s">
        <v>52</v>
      </c>
      <c r="C31" s="61" t="n">
        <f aca="false">C16+C19+C26+C27+C29+C30</f>
        <v>1564401.37590793</v>
      </c>
      <c r="D31" s="61" t="n">
        <f aca="false">D16+D19+D26+D27+D29+D30</f>
        <v>694276.587941923</v>
      </c>
      <c r="E31" s="111" t="n">
        <f aca="false">E16+E19+E26+E27+E29+E30</f>
        <v>247862.40540448</v>
      </c>
      <c r="F31" s="61" t="n">
        <f aca="false">F16+F19+F26+F27+F29+F30</f>
        <v>2753754.62498925</v>
      </c>
      <c r="G31" s="61" t="n">
        <f aca="false">G16+G19+G26+G27+G29+G30</f>
        <v>658650.518351497</v>
      </c>
      <c r="H31" s="61" t="n">
        <f aca="false">H16+H19+H26+H27+H29+H30</f>
        <v>6234251.23095122</v>
      </c>
      <c r="I31" s="61" t="n">
        <f aca="false">I16+I19+I26+I27+I29+I30</f>
        <v>1352829.80575863</v>
      </c>
      <c r="J31" s="61" t="n">
        <f aca="false">J16+J19+J26+J27+J29+J30</f>
        <v>820027.978691887</v>
      </c>
      <c r="K31" s="61" t="n">
        <f aca="false">K16+K19+K26+K27+K29+K30</f>
        <v>715334.036303064</v>
      </c>
      <c r="L31" s="61" t="n">
        <f aca="false">L16+L19+L26+L27+L29+L30</f>
        <v>618239.702633868</v>
      </c>
      <c r="M31" s="61" t="n">
        <f aca="false">M16+M19+M26+M27+M29+M30</f>
        <v>1270298.87911117</v>
      </c>
      <c r="N31" s="61" t="n">
        <f aca="false">N16+N19+N26+N27+N29+N30</f>
        <v>859247.249462102</v>
      </c>
      <c r="O31" s="61" t="n">
        <f aca="false">O16+O19+O26+O27+O29+O30</f>
        <v>531369.328368294</v>
      </c>
      <c r="P31" s="61" t="n">
        <f aca="false">P16+P19+P26+P27+P29+P30</f>
        <v>408074.068774116</v>
      </c>
      <c r="Q31" s="61" t="n">
        <f aca="false">Q16+Q19+Q26+Q27+Q29+Q30</f>
        <v>520425.331904695</v>
      </c>
      <c r="R31" s="61" t="n">
        <f aca="false">R16+R19+R26+R27+R29+R30</f>
        <v>893318.990295508</v>
      </c>
      <c r="S31" s="61" t="n">
        <f aca="false">S16+S19+S26+S27+S29+S30</f>
        <v>1920516.9886068</v>
      </c>
      <c r="T31" s="61" t="n">
        <f aca="false">T16+T19+T26+T27+T29+T30</f>
        <v>853658.396556647</v>
      </c>
      <c r="U31" s="61" t="n">
        <f aca="false">U16+U19+U26+U27+U29+U30</f>
        <v>1022292.08034358</v>
      </c>
      <c r="V31" s="61" t="n">
        <f aca="false">V16+V19+V26+V27+V29+V30</f>
        <v>830431.775019837</v>
      </c>
      <c r="W31" s="61" t="n">
        <f aca="false">W16+W19+W26+W27+W29+W30</f>
        <v>1297114.20692377</v>
      </c>
      <c r="X31" s="61" t="n">
        <f aca="false">X16+X19+X26+X27+X29+X30</f>
        <v>1031691.96717595</v>
      </c>
      <c r="Y31" s="54" t="n">
        <f aca="false">SUM(C31:X31)</f>
        <v>27098067.5294762</v>
      </c>
      <c r="Z31" s="55"/>
      <c r="AA31" s="68"/>
      <c r="AB31" s="48"/>
      <c r="AC31" s="48"/>
      <c r="AD31" s="48"/>
      <c r="AE31" s="48"/>
      <c r="AG31" s="50"/>
      <c r="AH31" s="50"/>
      <c r="AI31" s="48"/>
      <c r="AJ31" s="48"/>
      <c r="AK31" s="50"/>
      <c r="AL31" s="50"/>
      <c r="AM31" s="48"/>
      <c r="AN31" s="50"/>
      <c r="AO31" s="48"/>
      <c r="AP31" s="48"/>
      <c r="AQ31" s="48"/>
      <c r="AR31" s="48"/>
    </row>
    <row r="32" customFormat="false" ht="13.8" hidden="false" customHeight="true" outlineLevel="0" collapsed="false">
      <c r="A32" s="60" t="n">
        <v>12</v>
      </c>
      <c r="B32" s="20" t="s">
        <v>53</v>
      </c>
      <c r="C32" s="61" t="n">
        <f aca="false">C11+C15+C31</f>
        <v>2405285.65514618</v>
      </c>
      <c r="D32" s="61" t="n">
        <f aca="false">D11+D15+D31</f>
        <v>1566259.10949646</v>
      </c>
      <c r="E32" s="111" t="n">
        <f aca="false">E11+E15+E31</f>
        <v>630567.531155965</v>
      </c>
      <c r="F32" s="61" t="n">
        <f aca="false">F11+F15+F31</f>
        <v>6203491.84031946</v>
      </c>
      <c r="G32" s="61" t="n">
        <f aca="false">G11+G15+G31</f>
        <v>1534720.53145875</v>
      </c>
      <c r="H32" s="61" t="n">
        <f aca="false">H11+H15+H31</f>
        <v>10458492.7993522</v>
      </c>
      <c r="I32" s="61" t="n">
        <f aca="false">I11+I15+I31</f>
        <v>2555111.98440162</v>
      </c>
      <c r="J32" s="61" t="n">
        <f aca="false">J11+J15+J31</f>
        <v>1757006.43792155</v>
      </c>
      <c r="K32" s="61" t="n">
        <f aca="false">K11+K15+K31</f>
        <v>1961985.90503543</v>
      </c>
      <c r="L32" s="61" t="n">
        <f aca="false">L11+L15+L31</f>
        <v>1758440.06932914</v>
      </c>
      <c r="M32" s="61" t="n">
        <f aca="false">M11+M15+M31</f>
        <v>2691928.08795923</v>
      </c>
      <c r="N32" s="61" t="n">
        <f aca="false">N11+N15+N31</f>
        <v>1839183.8526363</v>
      </c>
      <c r="O32" s="61" t="n">
        <f aca="false">O11+O15+O31</f>
        <v>1311425.83822881</v>
      </c>
      <c r="P32" s="61" t="n">
        <f aca="false">P11+P15+P31</f>
        <v>877778.394257761</v>
      </c>
      <c r="Q32" s="61" t="n">
        <f aca="false">Q11+Q15+Q31</f>
        <v>1046416.31473875</v>
      </c>
      <c r="R32" s="61" t="n">
        <f aca="false">R11+R15+R31</f>
        <v>1405815.39352171</v>
      </c>
      <c r="S32" s="61" t="n">
        <f aca="false">S11+S15+S31</f>
        <v>3385435.01266587</v>
      </c>
      <c r="T32" s="61" t="n">
        <f aca="false">T11+T15+T31</f>
        <v>1825090.63832361</v>
      </c>
      <c r="U32" s="61" t="n">
        <f aca="false">U11+U15+U31</f>
        <v>1813500.69490044</v>
      </c>
      <c r="V32" s="61" t="n">
        <f aca="false">V11+V15+V31</f>
        <v>2041073.73492504</v>
      </c>
      <c r="W32" s="61" t="n">
        <f aca="false">W11+W15+W31</f>
        <v>2842408.11846159</v>
      </c>
      <c r="X32" s="61" t="n">
        <f aca="false">X11+X15+X31</f>
        <v>2188923.58974999</v>
      </c>
      <c r="Y32" s="54" t="n">
        <f aca="false">SUM(C32:X32)</f>
        <v>54100341.5339859</v>
      </c>
      <c r="Z32" s="55"/>
      <c r="AA32" s="68"/>
      <c r="AB32" s="48"/>
      <c r="AC32" s="48"/>
      <c r="AD32" s="48"/>
      <c r="AE32" s="48"/>
      <c r="AG32" s="50"/>
      <c r="AH32" s="50"/>
      <c r="AI32" s="48"/>
      <c r="AJ32" s="48"/>
      <c r="AK32" s="50"/>
      <c r="AL32" s="50"/>
      <c r="AM32" s="48"/>
      <c r="AN32" s="50"/>
      <c r="AO32" s="48"/>
      <c r="AP32" s="48"/>
      <c r="AQ32" s="48"/>
      <c r="AR32" s="48"/>
    </row>
    <row r="33" customFormat="false" ht="15" hidden="false" customHeight="true" outlineLevel="0" collapsed="false">
      <c r="A33" s="52" t="n">
        <v>13</v>
      </c>
      <c r="B33" s="17" t="s">
        <v>54</v>
      </c>
      <c r="C33" s="58" t="n">
        <f aca="false">C32/$Y$32*$Y$33</f>
        <v>328611.030500043</v>
      </c>
      <c r="D33" s="58" t="n">
        <f aca="false">D32/$Y$32*$Y$33</f>
        <v>213982.908391989</v>
      </c>
      <c r="E33" s="110" t="n">
        <f aca="false">E32/$Y$32*$Y$33</f>
        <v>86148.3731754249</v>
      </c>
      <c r="F33" s="58" t="n">
        <f aca="false">F32/$Y$32*$Y$33</f>
        <v>847523.387496398</v>
      </c>
      <c r="G33" s="58" t="n">
        <f aca="false">G32/$Y$32*$Y$33</f>
        <v>209674.096003197</v>
      </c>
      <c r="H33" s="58" t="n">
        <f aca="false">H32/$Y$32*$Y$33</f>
        <v>1428843.21823452</v>
      </c>
      <c r="I33" s="58" t="n">
        <f aca="false">I32/$Y$32*$Y$33</f>
        <v>349080.3599318</v>
      </c>
      <c r="J33" s="58" t="n">
        <f aca="false">J32/$Y$32*$Y$33</f>
        <v>240042.880115011</v>
      </c>
      <c r="K33" s="58" t="n">
        <f aca="false">K32/$Y$32*$Y$33</f>
        <v>268047.251976426</v>
      </c>
      <c r="L33" s="58" t="n">
        <f aca="false">L32/$Y$32*$Y$33</f>
        <v>240238.743376905</v>
      </c>
      <c r="M33" s="58" t="n">
        <f aca="false">M32/$Y$32*$Y$33</f>
        <v>367772.227437381</v>
      </c>
      <c r="N33" s="58" t="n">
        <f aca="false">N32/$Y$32*$Y$33</f>
        <v>251269.989408856</v>
      </c>
      <c r="O33" s="58" t="n">
        <f aca="false">O32/$Y$32*$Y$33</f>
        <v>179167.491063992</v>
      </c>
      <c r="P33" s="58" t="n">
        <f aca="false">P32/$Y$32*$Y$33</f>
        <v>119922.414234074</v>
      </c>
      <c r="Q33" s="58" t="n">
        <f aca="false">Q32/$Y$32*$Y$33</f>
        <v>142961.790331494</v>
      </c>
      <c r="R33" s="58" t="n">
        <f aca="false">R32/$Y$32*$Y$33</f>
        <v>192063.027594914</v>
      </c>
      <c r="S33" s="58" t="n">
        <f aca="false">S32/$Y$32*$Y$33</f>
        <v>462519.404222466</v>
      </c>
      <c r="T33" s="58" t="n">
        <f aca="false">T32/$Y$32*$Y$33</f>
        <v>249344.569170955</v>
      </c>
      <c r="U33" s="58" t="n">
        <f aca="false">U32/$Y$32*$Y$33</f>
        <v>247761.146743113</v>
      </c>
      <c r="V33" s="58" t="n">
        <f aca="false">V32/$Y$32*$Y$33</f>
        <v>278852.261029896</v>
      </c>
      <c r="W33" s="58" t="n">
        <f aca="false">W32/$Y$32*$Y$33</f>
        <v>388330.86577926</v>
      </c>
      <c r="X33" s="58" t="n">
        <f aca="false">X32/$Y$32*$Y$33</f>
        <v>299051.563781883</v>
      </c>
      <c r="Y33" s="58" t="n">
        <v>7391209</v>
      </c>
      <c r="Z33" s="55"/>
      <c r="AA33" s="68"/>
      <c r="AB33" s="70"/>
      <c r="AG33" s="50"/>
      <c r="AH33" s="50"/>
      <c r="AK33" s="50"/>
      <c r="AL33" s="50"/>
      <c r="AN33" s="50"/>
    </row>
    <row r="34" customFormat="false" ht="15" hidden="false" customHeight="true" outlineLevel="0" collapsed="false">
      <c r="A34" s="52" t="n">
        <v>14</v>
      </c>
      <c r="B34" s="17" t="s">
        <v>55</v>
      </c>
      <c r="C34" s="58" t="n">
        <f aca="false">C32/$Y$32*$Y$34</f>
        <v>28653.3068831644</v>
      </c>
      <c r="D34" s="58" t="n">
        <f aca="false">D32/$Y$32*$Y$34</f>
        <v>18658.2840283169</v>
      </c>
      <c r="E34" s="110" t="n">
        <f aca="false">E32/$Y$32*$Y$34</f>
        <v>7511.72524648559</v>
      </c>
      <c r="F34" s="58" t="n">
        <f aca="false">F32/$Y$32*$Y$34</f>
        <v>73899.9773551125</v>
      </c>
      <c r="G34" s="58" t="n">
        <f aca="false">G32/$Y$32*$Y$34</f>
        <v>18282.5762394147</v>
      </c>
      <c r="H34" s="58" t="n">
        <f aca="false">H32/$Y$32*$Y$34</f>
        <v>124588.280429</v>
      </c>
      <c r="I34" s="58" t="n">
        <f aca="false">I32/$Y$32*$Y$34</f>
        <v>30438.1343036203</v>
      </c>
      <c r="J34" s="58" t="n">
        <f aca="false">J32/$Y$32*$Y$34</f>
        <v>20930.5886615792</v>
      </c>
      <c r="K34" s="58" t="n">
        <f aca="false">K32/$Y$32*$Y$34</f>
        <v>23372.4356677322</v>
      </c>
      <c r="L34" s="58" t="n">
        <f aca="false">L32/$Y$32*$Y$34</f>
        <v>20947.6669992773</v>
      </c>
      <c r="M34" s="58" t="n">
        <f aca="false">M32/$Y$32*$Y$34</f>
        <v>32067.9755631844</v>
      </c>
      <c r="N34" s="58" t="n">
        <f aca="false">N32/$Y$32*$Y$34</f>
        <v>21909.5387823887</v>
      </c>
      <c r="O34" s="58" t="n">
        <f aca="false">O32/$Y$32*$Y$34</f>
        <v>15622.5465016534</v>
      </c>
      <c r="P34" s="58" t="n">
        <f aca="false">P32/$Y$32*$Y$34</f>
        <v>10456.6597536002</v>
      </c>
      <c r="Q34" s="58" t="n">
        <f aca="false">Q32/$Y$32*$Y$34</f>
        <v>12465.5829255079</v>
      </c>
      <c r="R34" s="58" t="n">
        <f aca="false">R32/$Y$32*$Y$34</f>
        <v>16746.9754810499</v>
      </c>
      <c r="S34" s="58" t="n">
        <f aca="false">S32/$Y$32*$Y$34</f>
        <v>40329.475271838</v>
      </c>
      <c r="T34" s="58" t="n">
        <f aca="false">T32/$Y$32*$Y$34</f>
        <v>21741.6513658535</v>
      </c>
      <c r="U34" s="58" t="n">
        <f aca="false">U32/$Y$32*$Y$34</f>
        <v>21603.5845192184</v>
      </c>
      <c r="V34" s="58" t="n">
        <f aca="false">V32/$Y$32*$Y$34</f>
        <v>24314.5806706353</v>
      </c>
      <c r="W34" s="58" t="n">
        <f aca="false">W32/$Y$32*$Y$34</f>
        <v>33860.5902925605</v>
      </c>
      <c r="X34" s="58" t="n">
        <f aca="false">X32/$Y$32*$Y$34</f>
        <v>26075.8630588068</v>
      </c>
      <c r="Y34" s="58" t="n">
        <v>644478</v>
      </c>
      <c r="Z34" s="55"/>
      <c r="AA34" s="68"/>
      <c r="AB34" s="70"/>
      <c r="AG34" s="50"/>
      <c r="AH34" s="50"/>
      <c r="AK34" s="50"/>
      <c r="AL34" s="50"/>
      <c r="AN34" s="50"/>
    </row>
    <row r="35" customFormat="false" ht="15" hidden="false" customHeight="true" outlineLevel="0" collapsed="false">
      <c r="A35" s="60" t="n">
        <v>15</v>
      </c>
      <c r="B35" s="20" t="s">
        <v>56</v>
      </c>
      <c r="C35" s="61" t="n">
        <f aca="false">C32+C33-C34</f>
        <v>2705243.37876306</v>
      </c>
      <c r="D35" s="61" t="n">
        <f aca="false">D32+D33-D34</f>
        <v>1761583.73386013</v>
      </c>
      <c r="E35" s="111" t="n">
        <f aca="false">E32+E33-E34</f>
        <v>709204.179084905</v>
      </c>
      <c r="F35" s="61" t="n">
        <f aca="false">F32+F33-F34</f>
        <v>6977115.25046075</v>
      </c>
      <c r="G35" s="61" t="n">
        <f aca="false">G32+G33-G34</f>
        <v>1726112.05122253</v>
      </c>
      <c r="H35" s="61" t="n">
        <f aca="false">H32+H33-H34</f>
        <v>11762747.7371577</v>
      </c>
      <c r="I35" s="61" t="n">
        <f aca="false">I32+I33-I34</f>
        <v>2873754.2100298</v>
      </c>
      <c r="J35" s="61" t="n">
        <f aca="false">J32+J33-J34</f>
        <v>1976118.72937498</v>
      </c>
      <c r="K35" s="61" t="n">
        <f aca="false">K32+K33-K34</f>
        <v>2206660.72134412</v>
      </c>
      <c r="L35" s="61" t="n">
        <f aca="false">L32+L33-L34</f>
        <v>1977731.14570677</v>
      </c>
      <c r="M35" s="61" t="n">
        <f aca="false">M32+M33-M34</f>
        <v>3027632.33983343</v>
      </c>
      <c r="N35" s="61" t="n">
        <f aca="false">N32+N33-N34</f>
        <v>2068544.30326277</v>
      </c>
      <c r="O35" s="61" t="n">
        <f aca="false">O32+O33-O34</f>
        <v>1474970.78279115</v>
      </c>
      <c r="P35" s="61" t="n">
        <f aca="false">P32+P33-P34</f>
        <v>987244.148738234</v>
      </c>
      <c r="Q35" s="61" t="n">
        <f aca="false">Q32+Q33-Q34</f>
        <v>1176912.52214474</v>
      </c>
      <c r="R35" s="61" t="n">
        <f aca="false">R32+R33-R34</f>
        <v>1581131.44563557</v>
      </c>
      <c r="S35" s="61" t="n">
        <f aca="false">S32+S33-S34</f>
        <v>3807624.9416165</v>
      </c>
      <c r="T35" s="61" t="n">
        <f aca="false">T32+T33-T34</f>
        <v>2052693.55612871</v>
      </c>
      <c r="U35" s="61" t="n">
        <f aca="false">U32+U33-U34</f>
        <v>2039658.25712433</v>
      </c>
      <c r="V35" s="61" t="n">
        <f aca="false">V32+V33-V34</f>
        <v>2295611.4152843</v>
      </c>
      <c r="W35" s="61" t="n">
        <f aca="false">W32+W33-W34</f>
        <v>3196878.39394829</v>
      </c>
      <c r="X35" s="61" t="n">
        <f aca="false">X32+X33-X34</f>
        <v>2461899.29047307</v>
      </c>
      <c r="Y35" s="61" t="n">
        <f aca="false">SUM(C35:X35)</f>
        <v>60847072.5339859</v>
      </c>
      <c r="Z35" s="55"/>
      <c r="AA35" s="68"/>
      <c r="AB35" s="55"/>
      <c r="AC35" s="55"/>
      <c r="AD35" s="55"/>
      <c r="AG35" s="50"/>
      <c r="AH35" s="50"/>
      <c r="AK35" s="50"/>
      <c r="AL35" s="50"/>
      <c r="AN35" s="50"/>
    </row>
    <row r="36" customFormat="false" ht="15" hidden="false" customHeight="true" outlineLevel="0" collapsed="false">
      <c r="A36" s="52" t="n">
        <v>16</v>
      </c>
      <c r="B36" s="17" t="s">
        <v>57</v>
      </c>
      <c r="C36" s="68" t="n">
        <v>1237.81980897196</v>
      </c>
      <c r="D36" s="68" t="n">
        <v>1242.0093191864</v>
      </c>
      <c r="E36" s="113" t="n">
        <v>551.005612062926</v>
      </c>
      <c r="F36" s="68" t="n">
        <v>1985.30895231999</v>
      </c>
      <c r="G36" s="68" t="n">
        <v>1033.40264640359</v>
      </c>
      <c r="H36" s="68" t="n">
        <v>1661.35855801926</v>
      </c>
      <c r="I36" s="68" t="n">
        <v>1913.12300020409</v>
      </c>
      <c r="J36" s="68" t="n">
        <v>1051.38715293816</v>
      </c>
      <c r="K36" s="68" t="n">
        <v>1463.58822508935</v>
      </c>
      <c r="L36" s="68" t="n">
        <v>1178.53039576179</v>
      </c>
      <c r="M36" s="68" t="n">
        <v>1651.36692171836</v>
      </c>
      <c r="N36" s="68" t="n">
        <v>1058.24351293823</v>
      </c>
      <c r="O36" s="68" t="n">
        <v>1011.54676475858</v>
      </c>
      <c r="P36" s="68" t="n">
        <v>1194.94068204035</v>
      </c>
      <c r="Q36" s="68" t="n">
        <v>1143.86902767186</v>
      </c>
      <c r="R36" s="68" t="n">
        <v>615.748299762751</v>
      </c>
      <c r="S36" s="68" t="n">
        <v>1322.38560470398</v>
      </c>
      <c r="T36" s="68" t="n">
        <v>987.680049852746</v>
      </c>
      <c r="U36" s="68" t="n">
        <v>1164.15946520165</v>
      </c>
      <c r="V36" s="68" t="n">
        <v>1420.84512834013</v>
      </c>
      <c r="W36" s="68" t="n">
        <v>1590.67661703297</v>
      </c>
      <c r="X36" s="68" t="n">
        <v>1332.00425502087</v>
      </c>
      <c r="Y36" s="58" t="n">
        <f aca="false">SUM(C36:X36)</f>
        <v>27811</v>
      </c>
      <c r="Z36" s="55"/>
      <c r="AA36" s="68"/>
      <c r="AC36" s="67"/>
      <c r="AD36" s="67"/>
      <c r="AG36" s="50"/>
      <c r="AH36" s="50"/>
      <c r="AK36" s="50"/>
      <c r="AL36" s="50"/>
      <c r="AN36" s="50"/>
    </row>
    <row r="37" customFormat="false" ht="15" hidden="false" customHeight="true" outlineLevel="0" collapsed="false">
      <c r="A37" s="60" t="n">
        <v>17</v>
      </c>
      <c r="B37" s="20" t="s">
        <v>58</v>
      </c>
      <c r="C37" s="61" t="n">
        <f aca="false">C35/C36*100</f>
        <v>218549.045600573</v>
      </c>
      <c r="D37" s="61" t="n">
        <f aca="false">D35/D36*100</f>
        <v>141833.374890785</v>
      </c>
      <c r="E37" s="111" t="n">
        <f aca="false">E35/E36*100</f>
        <v>128710.881261208</v>
      </c>
      <c r="F37" s="61" t="n">
        <f aca="false">F35/F36*100</f>
        <v>351437.253245014</v>
      </c>
      <c r="G37" s="61" t="n">
        <f aca="false">G35/G36*100</f>
        <v>167031.897705089</v>
      </c>
      <c r="H37" s="61" t="n">
        <f aca="false">H35/H36*100</f>
        <v>708019.811881052</v>
      </c>
      <c r="I37" s="61" t="n">
        <f aca="false">I35/I36*100</f>
        <v>150212.725983809</v>
      </c>
      <c r="J37" s="61" t="n">
        <f aca="false">J35/J36*100</f>
        <v>187953.47877826</v>
      </c>
      <c r="K37" s="61" t="n">
        <f aca="false">K35/K36*100</f>
        <v>150770.598144803</v>
      </c>
      <c r="L37" s="61" t="n">
        <f aca="false">L35/L36*100</f>
        <v>167813.333692457</v>
      </c>
      <c r="M37" s="61" t="n">
        <f aca="false">M35/M36*100</f>
        <v>183340.982552985</v>
      </c>
      <c r="N37" s="61" t="n">
        <f aca="false">N35/N36*100</f>
        <v>195469.594471637</v>
      </c>
      <c r="O37" s="61" t="n">
        <f aca="false">O35/O36*100</f>
        <v>145813.40519073</v>
      </c>
      <c r="P37" s="61" t="n">
        <f aca="false">P35/P36*100</f>
        <v>82618.6741799203</v>
      </c>
      <c r="Q37" s="61" t="n">
        <f aca="false">Q35/Q36*100</f>
        <v>102888.748071108</v>
      </c>
      <c r="R37" s="61" t="n">
        <f aca="false">R35/R36*100</f>
        <v>256782.105000499</v>
      </c>
      <c r="S37" s="61" t="n">
        <f aca="false">S35/S36*100</f>
        <v>287936.054965514</v>
      </c>
      <c r="T37" s="61" t="n">
        <f aca="false">T35/T36*100</f>
        <v>207829.808492613</v>
      </c>
      <c r="U37" s="61" t="n">
        <f aca="false">U35/U36*100</f>
        <v>175204.370027695</v>
      </c>
      <c r="V37" s="61" t="n">
        <f aca="false">V35/V36*100</f>
        <v>161566.617606389</v>
      </c>
      <c r="W37" s="61" t="n">
        <f aca="false">W35/W36*100</f>
        <v>200976.009813441</v>
      </c>
      <c r="X37" s="61" t="n">
        <f aca="false">X35/X36*100</f>
        <v>184826.683638071</v>
      </c>
      <c r="Y37" s="61" t="n">
        <f aca="false">Y35/Y36*100</f>
        <v>218787.790924404</v>
      </c>
      <c r="Z37" s="55"/>
      <c r="AA37" s="68"/>
      <c r="AB37" s="55"/>
      <c r="AD37" s="55"/>
      <c r="AG37" s="50"/>
      <c r="AH37" s="50"/>
      <c r="AK37" s="50"/>
      <c r="AL37" s="50"/>
      <c r="AN37" s="50"/>
    </row>
    <row r="38" customFormat="false" ht="15" hidden="false" customHeight="true" outlineLevel="0" collapsed="false">
      <c r="C38" s="68"/>
      <c r="D38" s="68"/>
      <c r="E38" s="114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55"/>
      <c r="AA38" s="68"/>
      <c r="AB38" s="55"/>
      <c r="AD38" s="55"/>
    </row>
    <row r="39" customFormat="false" ht="15" hidden="false" customHeight="true" outlineLevel="0" collapsed="false">
      <c r="A39" s="47" t="s">
        <v>90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55"/>
      <c r="AA39" s="68"/>
    </row>
    <row r="40" customFormat="false" ht="15" hidden="false" customHeight="true" outlineLevel="0" collapsed="false">
      <c r="A40" s="47" t="s">
        <v>71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55"/>
      <c r="AA40" s="68"/>
    </row>
    <row r="41" customFormat="false" ht="15" hidden="false" customHeight="true" outlineLevel="0" collapsed="false">
      <c r="C41" s="9"/>
      <c r="D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74" t="s">
        <v>1</v>
      </c>
      <c r="Z41" s="55"/>
      <c r="AA41" s="68"/>
    </row>
    <row r="42" s="4" customFormat="true" ht="15" hidden="false" customHeight="true" outlineLevel="0" collapsed="false">
      <c r="A42" s="8" t="s">
        <v>2</v>
      </c>
      <c r="B42" s="20" t="s">
        <v>3</v>
      </c>
      <c r="C42" s="9" t="s">
        <v>4</v>
      </c>
      <c r="D42" s="9" t="s">
        <v>5</v>
      </c>
      <c r="E42" s="108" t="s">
        <v>91</v>
      </c>
      <c r="F42" s="9" t="s">
        <v>6</v>
      </c>
      <c r="G42" s="9" t="s">
        <v>7</v>
      </c>
      <c r="H42" s="9" t="s">
        <v>8</v>
      </c>
      <c r="I42" s="9" t="s">
        <v>9</v>
      </c>
      <c r="J42" s="9" t="s">
        <v>10</v>
      </c>
      <c r="K42" s="9" t="s">
        <v>11</v>
      </c>
      <c r="L42" s="9" t="s">
        <v>12</v>
      </c>
      <c r="M42" s="9" t="s">
        <v>13</v>
      </c>
      <c r="N42" s="9" t="s">
        <v>14</v>
      </c>
      <c r="O42" s="9" t="s">
        <v>15</v>
      </c>
      <c r="P42" s="9" t="s">
        <v>16</v>
      </c>
      <c r="Q42" s="9" t="s">
        <v>17</v>
      </c>
      <c r="R42" s="9" t="s">
        <v>18</v>
      </c>
      <c r="S42" s="9" t="s">
        <v>19</v>
      </c>
      <c r="T42" s="9" t="s">
        <v>20</v>
      </c>
      <c r="U42" s="9" t="s">
        <v>21</v>
      </c>
      <c r="V42" s="9" t="s">
        <v>22</v>
      </c>
      <c r="W42" s="9" t="s">
        <v>23</v>
      </c>
      <c r="X42" s="9" t="s">
        <v>24</v>
      </c>
      <c r="Y42" s="9" t="s">
        <v>25</v>
      </c>
      <c r="Z42" s="55"/>
      <c r="AA42" s="68"/>
      <c r="AC42" s="72"/>
    </row>
    <row r="43" customFormat="false" ht="15" hidden="false" customHeight="true" outlineLevel="0" collapsed="false">
      <c r="A43" s="52" t="n">
        <v>1</v>
      </c>
      <c r="B43" s="20" t="s">
        <v>26</v>
      </c>
      <c r="C43" s="54" t="n">
        <f aca="false">C44+C45+C46+C47</f>
        <v>307791.18347342</v>
      </c>
      <c r="D43" s="54" t="n">
        <f aca="false">D44+D45+D46+D47</f>
        <v>405634.998054105</v>
      </c>
      <c r="E43" s="54" t="n">
        <f aca="false">E44+E45+E46+E47</f>
        <v>184888.167327334</v>
      </c>
      <c r="F43" s="54" t="n">
        <f aca="false">F44+F45+F46+F47</f>
        <v>135038.208239123</v>
      </c>
      <c r="G43" s="54" t="n">
        <f aca="false">G44+G45+G46+G47</f>
        <v>400191.087882099</v>
      </c>
      <c r="H43" s="54" t="n">
        <f aca="false">H44+H45+H46+H47</f>
        <v>184626.038412251</v>
      </c>
      <c r="I43" s="54" t="n">
        <f aca="false">I44+I45+I46+I47</f>
        <v>556915.178047097</v>
      </c>
      <c r="J43" s="54" t="n">
        <f aca="false">J44+J45+J46+J47</f>
        <v>278651.309068015</v>
      </c>
      <c r="K43" s="54" t="n">
        <f aca="false">K44+K45+K46+K47</f>
        <v>519126.28672059</v>
      </c>
      <c r="L43" s="54" t="n">
        <f aca="false">L44+L45+L46+L47</f>
        <v>463322.635387898</v>
      </c>
      <c r="M43" s="54" t="n">
        <f aca="false">M44+M45+M46+M47</f>
        <v>535035.344009715</v>
      </c>
      <c r="N43" s="54" t="n">
        <f aca="false">N44+N45+N46+N47</f>
        <v>343004.933582754</v>
      </c>
      <c r="O43" s="54" t="n">
        <f aca="false">O44+O45+O46+O47</f>
        <v>295160.16453019</v>
      </c>
      <c r="P43" s="54" t="n">
        <f aca="false">P44+P45+P46+P47</f>
        <v>213041.940585058</v>
      </c>
      <c r="Q43" s="54" t="n">
        <f aca="false">Q44+Q45+Q46+Q47</f>
        <v>232682.259924955</v>
      </c>
      <c r="R43" s="54" t="n">
        <f aca="false">R44+R45+R46+R47</f>
        <v>196006.237447749</v>
      </c>
      <c r="S43" s="54" t="n">
        <f aca="false">S44+S45+S46+S47</f>
        <v>302299.933328106</v>
      </c>
      <c r="T43" s="54" t="n">
        <f aca="false">T44+T45+T46+T47</f>
        <v>218670.381763703</v>
      </c>
      <c r="U43" s="54" t="n">
        <f aca="false">U44+U45+U46+U47</f>
        <v>265648.797220806</v>
      </c>
      <c r="V43" s="54" t="n">
        <f aca="false">V44+V45+V46+V47</f>
        <v>614231.520011645</v>
      </c>
      <c r="W43" s="54" t="n">
        <f aca="false">W44+W45+W46+W47</f>
        <v>414712.580909226</v>
      </c>
      <c r="X43" s="54" t="n">
        <f aca="false">X44+X45+X46+X47</f>
        <v>385903.228444493</v>
      </c>
      <c r="Y43" s="54" t="n">
        <f aca="false">SUM(C43:X43)</f>
        <v>7452582.41437033</v>
      </c>
      <c r="Z43" s="55"/>
      <c r="AA43" s="68"/>
      <c r="AC43" s="72"/>
    </row>
    <row r="44" customFormat="false" ht="15" hidden="false" customHeight="true" outlineLevel="0" collapsed="false">
      <c r="A44" s="56" t="n">
        <v>1.1</v>
      </c>
      <c r="B44" s="17" t="s">
        <v>27</v>
      </c>
      <c r="C44" s="58" t="n">
        <v>153650.846945603</v>
      </c>
      <c r="D44" s="58" t="n">
        <v>222863.729820951</v>
      </c>
      <c r="E44" s="110" t="n">
        <v>83377.4474089056</v>
      </c>
      <c r="F44" s="58" t="n">
        <v>46663.0319211207</v>
      </c>
      <c r="G44" s="58" t="n">
        <v>292097.46525295</v>
      </c>
      <c r="H44" s="58" t="n">
        <v>71674.0085691932</v>
      </c>
      <c r="I44" s="58" t="n">
        <v>317498.527733271</v>
      </c>
      <c r="J44" s="58" t="n">
        <v>131540.632036513</v>
      </c>
      <c r="K44" s="58" t="n">
        <v>263489.642311422</v>
      </c>
      <c r="L44" s="58" t="n">
        <v>265801.166603719</v>
      </c>
      <c r="M44" s="58" t="n">
        <v>309467.008280095</v>
      </c>
      <c r="N44" s="58" t="n">
        <v>212499.661009228</v>
      </c>
      <c r="O44" s="58" t="n">
        <v>138905.711819952</v>
      </c>
      <c r="P44" s="58" t="n">
        <v>115557.276359113</v>
      </c>
      <c r="Q44" s="58" t="n">
        <v>87406.6040160041</v>
      </c>
      <c r="R44" s="58" t="n">
        <v>35065.0177648366</v>
      </c>
      <c r="S44" s="58" t="n">
        <v>166119.379893991</v>
      </c>
      <c r="T44" s="58" t="n">
        <v>105327.867836485</v>
      </c>
      <c r="U44" s="58" t="n">
        <v>127933.959635435</v>
      </c>
      <c r="V44" s="58" t="n">
        <v>474283.66242711</v>
      </c>
      <c r="W44" s="58" t="n">
        <v>219279.960344908</v>
      </c>
      <c r="X44" s="58" t="n">
        <v>213030.531745145</v>
      </c>
      <c r="Y44" s="59" t="n">
        <f aca="false">SUM(C44:X44)</f>
        <v>4053533.13973595</v>
      </c>
      <c r="Z44" s="55"/>
      <c r="AA44" s="68"/>
      <c r="AC44" s="72"/>
    </row>
    <row r="45" customFormat="false" ht="15" hidden="false" customHeight="true" outlineLevel="0" collapsed="false">
      <c r="A45" s="56" t="n">
        <v>1.2</v>
      </c>
      <c r="B45" s="17" t="s">
        <v>28</v>
      </c>
      <c r="C45" s="58" t="n">
        <v>138053.924747336</v>
      </c>
      <c r="D45" s="58" t="n">
        <v>164142.857694811</v>
      </c>
      <c r="E45" s="110" t="n">
        <v>88773.7181061307</v>
      </c>
      <c r="F45" s="58" t="n">
        <v>68181.1823648148</v>
      </c>
      <c r="G45" s="58" t="n">
        <v>85642.0185684642</v>
      </c>
      <c r="H45" s="58" t="n">
        <v>88959.3139107332</v>
      </c>
      <c r="I45" s="58" t="n">
        <v>210860.783783834</v>
      </c>
      <c r="J45" s="58" t="n">
        <v>126113.99925806</v>
      </c>
      <c r="K45" s="58" t="n">
        <v>231760.884241729</v>
      </c>
      <c r="L45" s="58" t="n">
        <v>172981.385076568</v>
      </c>
      <c r="M45" s="58" t="n">
        <v>199666.396034416</v>
      </c>
      <c r="N45" s="58" t="n">
        <v>114847.33121078</v>
      </c>
      <c r="O45" s="58" t="n">
        <v>138768.394040007</v>
      </c>
      <c r="P45" s="58" t="n">
        <v>65379.8108303864</v>
      </c>
      <c r="Q45" s="58" t="n">
        <v>127564.755915619</v>
      </c>
      <c r="R45" s="58" t="n">
        <v>69073.346742672</v>
      </c>
      <c r="S45" s="58" t="n">
        <v>117779.085434715</v>
      </c>
      <c r="T45" s="58" t="n">
        <v>96108.1976322848</v>
      </c>
      <c r="U45" s="58" t="n">
        <v>119469.818667374</v>
      </c>
      <c r="V45" s="58" t="n">
        <v>116247.474784107</v>
      </c>
      <c r="W45" s="58" t="n">
        <v>166770.969520979</v>
      </c>
      <c r="X45" s="58" t="n">
        <v>116924.626068558</v>
      </c>
      <c r="Y45" s="59" t="n">
        <f aca="false">SUM(C45:X45)</f>
        <v>2824070.27463438</v>
      </c>
      <c r="Z45" s="55"/>
      <c r="AA45" s="68"/>
      <c r="AC45" s="72"/>
    </row>
    <row r="46" customFormat="false" ht="15" hidden="false" customHeight="true" outlineLevel="0" collapsed="false">
      <c r="A46" s="56" t="n">
        <v>1.3</v>
      </c>
      <c r="B46" s="17" t="s">
        <v>29</v>
      </c>
      <c r="C46" s="58" t="n">
        <v>12580.7498568975</v>
      </c>
      <c r="D46" s="58" t="n">
        <v>9969.65082999428</v>
      </c>
      <c r="E46" s="110" t="n">
        <v>11631.25930166</v>
      </c>
      <c r="F46" s="58" t="n">
        <v>16616.0847166571</v>
      </c>
      <c r="G46" s="58" t="n">
        <v>13292.8677733257</v>
      </c>
      <c r="H46" s="58" t="n">
        <v>21126.1648540355</v>
      </c>
      <c r="I46" s="58" t="n">
        <v>14954.4762449914</v>
      </c>
      <c r="J46" s="58" t="n">
        <v>9494.9055523755</v>
      </c>
      <c r="K46" s="58" t="n">
        <v>16378.7120778477</v>
      </c>
      <c r="L46" s="58" t="n">
        <v>17090.8299942759</v>
      </c>
      <c r="M46" s="58" t="n">
        <v>18040.3205495135</v>
      </c>
      <c r="N46" s="58" t="n">
        <v>10681.7687464224</v>
      </c>
      <c r="O46" s="58" t="n">
        <v>13530.2404121351</v>
      </c>
      <c r="P46" s="58" t="n">
        <v>18752.4384659416</v>
      </c>
      <c r="Q46" s="58" t="n">
        <v>6883.80652547224</v>
      </c>
      <c r="R46" s="58" t="n">
        <v>90676.348025186</v>
      </c>
      <c r="S46" s="58" t="n">
        <v>9969.65082999428</v>
      </c>
      <c r="T46" s="58" t="n">
        <v>11631.25930166</v>
      </c>
      <c r="U46" s="58" t="n">
        <v>10919.1413852318</v>
      </c>
      <c r="V46" s="58" t="n">
        <v>11393.8866628506</v>
      </c>
      <c r="W46" s="58" t="n">
        <v>17565.5752718947</v>
      </c>
      <c r="X46" s="58" t="n">
        <v>51509.8626216371</v>
      </c>
      <c r="Y46" s="59" t="n">
        <f aca="false">SUM(C46:X46)</f>
        <v>414690</v>
      </c>
      <c r="Z46" s="55"/>
      <c r="AA46" s="68"/>
    </row>
    <row r="47" customFormat="false" ht="15" hidden="false" customHeight="true" outlineLevel="0" collapsed="false">
      <c r="A47" s="56" t="n">
        <v>1.4</v>
      </c>
      <c r="B47" s="17" t="s">
        <v>30</v>
      </c>
      <c r="C47" s="58" t="n">
        <v>3505.66192358366</v>
      </c>
      <c r="D47" s="58" t="n">
        <v>8658.7597083488</v>
      </c>
      <c r="E47" s="110" t="n">
        <v>1105.7425106374</v>
      </c>
      <c r="F47" s="58" t="n">
        <v>3577.90923653006</v>
      </c>
      <c r="G47" s="58" t="n">
        <v>9158.73628735871</v>
      </c>
      <c r="H47" s="58" t="n">
        <v>2866.55107828861</v>
      </c>
      <c r="I47" s="58" t="n">
        <v>13601.390285001</v>
      </c>
      <c r="J47" s="58" t="n">
        <v>11501.7722210665</v>
      </c>
      <c r="K47" s="58" t="n">
        <v>7497.04808959157</v>
      </c>
      <c r="L47" s="58" t="n">
        <v>7449.25371333472</v>
      </c>
      <c r="M47" s="58" t="n">
        <v>7861.61914569031</v>
      </c>
      <c r="N47" s="58" t="n">
        <v>4976.17261632342</v>
      </c>
      <c r="O47" s="58" t="n">
        <v>3955.81825809583</v>
      </c>
      <c r="P47" s="58" t="n">
        <v>13352.4149296165</v>
      </c>
      <c r="Q47" s="58" t="n">
        <v>10827.0934678594</v>
      </c>
      <c r="R47" s="58" t="n">
        <v>1191.52491505443</v>
      </c>
      <c r="S47" s="58" t="n">
        <v>8431.81716940573</v>
      </c>
      <c r="T47" s="58" t="n">
        <v>5603.0569932737</v>
      </c>
      <c r="U47" s="58" t="n">
        <v>7325.87753276472</v>
      </c>
      <c r="V47" s="58" t="n">
        <v>12306.4961375771</v>
      </c>
      <c r="W47" s="58" t="n">
        <v>11096.0757714444</v>
      </c>
      <c r="X47" s="58" t="n">
        <v>4438.20800915332</v>
      </c>
      <c r="Y47" s="59" t="n">
        <f aca="false">SUM(C47:X47)</f>
        <v>160289</v>
      </c>
      <c r="Z47" s="55"/>
      <c r="AA47" s="68"/>
    </row>
    <row r="48" customFormat="false" ht="15" hidden="false" customHeight="true" outlineLevel="0" collapsed="false">
      <c r="A48" s="52" t="n">
        <v>2</v>
      </c>
      <c r="B48" s="17" t="s">
        <v>31</v>
      </c>
      <c r="C48" s="59" t="n">
        <v>2168.57311687203</v>
      </c>
      <c r="D48" s="59" t="n">
        <v>13842.2448371235</v>
      </c>
      <c r="E48" s="59" t="n">
        <v>13270.55251692</v>
      </c>
      <c r="F48" s="59" t="n">
        <v>20698.9327340814</v>
      </c>
      <c r="G48" s="59" t="n">
        <v>51.6132109202411</v>
      </c>
      <c r="H48" s="59" t="n">
        <v>740.418785924922</v>
      </c>
      <c r="I48" s="59" t="n">
        <v>1424.14696375777</v>
      </c>
      <c r="J48" s="59" t="n">
        <v>476.66688573047</v>
      </c>
      <c r="K48" s="59" t="n">
        <v>1765.25573739244</v>
      </c>
      <c r="L48" s="59" t="n">
        <v>65.439676772452</v>
      </c>
      <c r="M48" s="59" t="n">
        <v>0</v>
      </c>
      <c r="N48" s="59" t="n">
        <v>270.465813810093</v>
      </c>
      <c r="O48" s="59" t="n">
        <v>14001.3213399383</v>
      </c>
      <c r="P48" s="59" t="n">
        <v>0</v>
      </c>
      <c r="Q48" s="59" t="n">
        <v>10830.360920251</v>
      </c>
      <c r="R48" s="59" t="n">
        <v>63.6562934682973</v>
      </c>
      <c r="S48" s="59" t="n">
        <v>9227.74974019749</v>
      </c>
      <c r="T48" s="59" t="n">
        <v>661.824034661823</v>
      </c>
      <c r="U48" s="59" t="n">
        <v>476.66688573047</v>
      </c>
      <c r="V48" s="59" t="n">
        <v>269.416764807649</v>
      </c>
      <c r="W48" s="59" t="n">
        <v>9455.37239274777</v>
      </c>
      <c r="X48" s="59" t="n">
        <v>5688.32134889184</v>
      </c>
      <c r="Y48" s="59" t="n">
        <f aca="false">SUM(C48:X48)</f>
        <v>105449</v>
      </c>
      <c r="Z48" s="55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</row>
    <row r="49" customFormat="false" ht="13.8" hidden="false" customHeight="true" outlineLevel="0" collapsed="false">
      <c r="A49" s="60"/>
      <c r="B49" s="20" t="s">
        <v>32</v>
      </c>
      <c r="C49" s="61" t="n">
        <f aca="false">C43+C48</f>
        <v>309959.756590292</v>
      </c>
      <c r="D49" s="61" t="n">
        <f aca="false">D43+D48</f>
        <v>419477.242891229</v>
      </c>
      <c r="E49" s="111" t="n">
        <f aca="false">E43+E48</f>
        <v>198158.719844254</v>
      </c>
      <c r="F49" s="61" t="n">
        <f aca="false">F43+F48</f>
        <v>155737.140973204</v>
      </c>
      <c r="G49" s="61" t="n">
        <f aca="false">G43+G48</f>
        <v>400242.701093019</v>
      </c>
      <c r="H49" s="61" t="n">
        <f aca="false">H43+H48</f>
        <v>185366.457198175</v>
      </c>
      <c r="I49" s="61" t="n">
        <f aca="false">I43+I48</f>
        <v>558339.325010855</v>
      </c>
      <c r="J49" s="61" t="n">
        <f aca="false">J43+J48</f>
        <v>279127.975953745</v>
      </c>
      <c r="K49" s="61" t="n">
        <f aca="false">K43+K48</f>
        <v>520891.542457983</v>
      </c>
      <c r="L49" s="61" t="n">
        <f aca="false">L43+L48</f>
        <v>463388.07506467</v>
      </c>
      <c r="M49" s="61" t="n">
        <f aca="false">M43+M48</f>
        <v>535035.344009715</v>
      </c>
      <c r="N49" s="61" t="n">
        <f aca="false">N43+N48</f>
        <v>343275.399396564</v>
      </c>
      <c r="O49" s="61" t="n">
        <f aca="false">O43+O48</f>
        <v>309161.485870128</v>
      </c>
      <c r="P49" s="61" t="n">
        <f aca="false">P43+P48</f>
        <v>213041.940585058</v>
      </c>
      <c r="Q49" s="61" t="n">
        <f aca="false">Q43+Q48</f>
        <v>243512.620845206</v>
      </c>
      <c r="R49" s="61" t="n">
        <f aca="false">R43+R48</f>
        <v>196069.893741217</v>
      </c>
      <c r="S49" s="61" t="n">
        <f aca="false">S43+S48</f>
        <v>311527.683068303</v>
      </c>
      <c r="T49" s="61" t="n">
        <f aca="false">T43+T48</f>
        <v>219332.205798365</v>
      </c>
      <c r="U49" s="61" t="n">
        <f aca="false">U43+U48</f>
        <v>266125.464106536</v>
      </c>
      <c r="V49" s="61" t="n">
        <f aca="false">V43+V48</f>
        <v>614500.936776452</v>
      </c>
      <c r="W49" s="61" t="n">
        <f aca="false">W43+W48</f>
        <v>424167.953301974</v>
      </c>
      <c r="X49" s="61" t="n">
        <f aca="false">X43+X48</f>
        <v>391591.549793385</v>
      </c>
      <c r="Y49" s="54" t="n">
        <f aca="false">SUM(C49:X49)</f>
        <v>7558031.41437033</v>
      </c>
      <c r="Z49" s="55"/>
      <c r="AA49" s="68"/>
    </row>
    <row r="50" customFormat="false" ht="13.8" hidden="false" customHeight="true" outlineLevel="0" collapsed="false">
      <c r="A50" s="52" t="n">
        <v>3</v>
      </c>
      <c r="B50" s="17" t="s">
        <v>33</v>
      </c>
      <c r="C50" s="58" t="n">
        <v>240290.127840436</v>
      </c>
      <c r="D50" s="58" t="n">
        <v>134130.301223777</v>
      </c>
      <c r="E50" s="110" t="n">
        <v>45310.0468200997</v>
      </c>
      <c r="F50" s="58" t="n">
        <v>2315139.27787149</v>
      </c>
      <c r="G50" s="58" t="n">
        <v>64629.965907083</v>
      </c>
      <c r="H50" s="58" t="n">
        <v>2965290.7918966</v>
      </c>
      <c r="I50" s="58" t="n">
        <v>144321.057170163</v>
      </c>
      <c r="J50" s="58" t="n">
        <v>370494.10908832</v>
      </c>
      <c r="K50" s="58" t="n">
        <v>165159.151269479</v>
      </c>
      <c r="L50" s="58" t="n">
        <v>53793.3681936591</v>
      </c>
      <c r="M50" s="58" t="n">
        <v>387709.015086399</v>
      </c>
      <c r="N50" s="58" t="n">
        <v>56253.2876157668</v>
      </c>
      <c r="O50" s="58" t="n">
        <v>136263.461967631</v>
      </c>
      <c r="P50" s="58" t="n">
        <v>31015.7597424008</v>
      </c>
      <c r="Q50" s="58" t="n">
        <v>76876.8465547856</v>
      </c>
      <c r="R50" s="58" t="n">
        <v>152363.455562222</v>
      </c>
      <c r="S50" s="58" t="n">
        <v>586372.618951282</v>
      </c>
      <c r="T50" s="58" t="n">
        <v>351263.923999829</v>
      </c>
      <c r="U50" s="58" t="n">
        <v>198404.343196666</v>
      </c>
      <c r="V50" s="58" t="n">
        <v>78304.590057984</v>
      </c>
      <c r="W50" s="58" t="n">
        <v>572430.82360517</v>
      </c>
      <c r="X50" s="58" t="n">
        <v>447620.967637875</v>
      </c>
      <c r="Y50" s="59" t="n">
        <f aca="false">SUM(C50:X50)</f>
        <v>9573437.29125912</v>
      </c>
      <c r="Z50" s="55"/>
      <c r="AA50" s="68"/>
    </row>
    <row r="51" customFormat="false" ht="13.8" hidden="false" customHeight="true" outlineLevel="0" collapsed="false">
      <c r="A51" s="52" t="n">
        <v>4</v>
      </c>
      <c r="B51" s="17" t="s">
        <v>34</v>
      </c>
      <c r="C51" s="58" t="n">
        <v>24203.3108054402</v>
      </c>
      <c r="D51" s="58" t="n">
        <v>25890.1594157837</v>
      </c>
      <c r="E51" s="110" t="n">
        <v>5992.32720851493</v>
      </c>
      <c r="F51" s="58" t="n">
        <v>21834.5558493114</v>
      </c>
      <c r="G51" s="58" t="n">
        <v>12814.7322086938</v>
      </c>
      <c r="H51" s="58" t="n">
        <v>31974.5717659934</v>
      </c>
      <c r="I51" s="58" t="n">
        <v>27143.8434447673</v>
      </c>
      <c r="J51" s="58" t="n">
        <v>15810.7916301282</v>
      </c>
      <c r="K51" s="58" t="n">
        <v>20709.9338656802</v>
      </c>
      <c r="L51" s="58" t="n">
        <v>15797.2582448953</v>
      </c>
      <c r="M51" s="58" t="n">
        <v>23416.3474800132</v>
      </c>
      <c r="N51" s="58" t="n">
        <v>16295.9004986466</v>
      </c>
      <c r="O51" s="58" t="n">
        <v>20294.0531668125</v>
      </c>
      <c r="P51" s="58" t="n">
        <v>12669.352654296</v>
      </c>
      <c r="Q51" s="58" t="n">
        <v>9741.64276211029</v>
      </c>
      <c r="R51" s="58" t="n">
        <v>15666.1237621186</v>
      </c>
      <c r="S51" s="58" t="n">
        <v>18974.5443312234</v>
      </c>
      <c r="T51" s="58" t="n">
        <v>16771.4629411487</v>
      </c>
      <c r="U51" s="58" t="n">
        <v>18780.5406781517</v>
      </c>
      <c r="V51" s="58" t="n">
        <v>24989.3276890949</v>
      </c>
      <c r="W51" s="58" t="n">
        <v>36575.3528114433</v>
      </c>
      <c r="X51" s="58" t="n">
        <v>17857.5</v>
      </c>
      <c r="Y51" s="59" t="n">
        <f aca="false">SUM(C51:X51)</f>
        <v>434203.633214268</v>
      </c>
      <c r="Z51" s="55"/>
      <c r="AA51" s="68"/>
    </row>
    <row r="52" customFormat="false" ht="13.8" hidden="false" customHeight="true" outlineLevel="0" collapsed="false">
      <c r="A52" s="52" t="n">
        <v>5</v>
      </c>
      <c r="B52" s="17" t="s">
        <v>35</v>
      </c>
      <c r="C52" s="58" t="n">
        <v>59154.6963014655</v>
      </c>
      <c r="D52" s="58" t="n">
        <v>76368.0469482917</v>
      </c>
      <c r="E52" s="110" t="n">
        <v>33879.9570991611</v>
      </c>
      <c r="F52" s="58" t="n">
        <v>371164.495603629</v>
      </c>
      <c r="G52" s="58" t="n">
        <v>133978.006978367</v>
      </c>
      <c r="H52" s="58" t="n">
        <v>292026.638939288</v>
      </c>
      <c r="I52" s="58" t="n">
        <v>161681.93384508</v>
      </c>
      <c r="J52" s="58" t="n">
        <v>81408.6703419399</v>
      </c>
      <c r="K52" s="58" t="n">
        <v>217998.113049547</v>
      </c>
      <c r="L52" s="58" t="n">
        <v>263868.549337055</v>
      </c>
      <c r="M52" s="58" t="n">
        <v>97758.5288206561</v>
      </c>
      <c r="N52" s="58" t="n">
        <v>291799.557571529</v>
      </c>
      <c r="O52" s="58" t="n">
        <v>151463.272295883</v>
      </c>
      <c r="P52" s="58" t="n">
        <v>65058.811863224</v>
      </c>
      <c r="Q52" s="58" t="n">
        <v>75504.5547801814</v>
      </c>
      <c r="R52" s="58" t="n">
        <v>46324.5990230286</v>
      </c>
      <c r="S52" s="58" t="n">
        <v>216635.624842987</v>
      </c>
      <c r="T52" s="58" t="n">
        <v>151122.650244243</v>
      </c>
      <c r="U52" s="58" t="n">
        <v>111383.410886253</v>
      </c>
      <c r="V52" s="58" t="n">
        <v>176555.763433357</v>
      </c>
      <c r="W52" s="58" t="n">
        <v>133978.006978367</v>
      </c>
      <c r="X52" s="58" t="n">
        <v>44962.110816469</v>
      </c>
      <c r="Y52" s="59" t="n">
        <f aca="false">SUM(C52:X52)</f>
        <v>3254076</v>
      </c>
      <c r="Z52" s="55"/>
      <c r="AA52" s="68"/>
    </row>
    <row r="53" customFormat="false" ht="13.8" hidden="false" customHeight="true" outlineLevel="0" collapsed="false">
      <c r="A53" s="60"/>
      <c r="B53" s="20" t="s">
        <v>36</v>
      </c>
      <c r="C53" s="61" t="n">
        <f aca="false">C50+C51+C52</f>
        <v>323648.134947342</v>
      </c>
      <c r="D53" s="61" t="n">
        <f aca="false">D50+D51+D52</f>
        <v>236388.507587852</v>
      </c>
      <c r="E53" s="111" t="n">
        <f aca="false">E50+E51+E52</f>
        <v>85182.3311277757</v>
      </c>
      <c r="F53" s="61" t="n">
        <f aca="false">F50+F51+F52</f>
        <v>2708138.32932443</v>
      </c>
      <c r="G53" s="61" t="n">
        <f aca="false">G50+G51+G52</f>
        <v>211422.705094144</v>
      </c>
      <c r="H53" s="61" t="n">
        <f aca="false">H50+H51+H52</f>
        <v>3289292.00260188</v>
      </c>
      <c r="I53" s="61" t="n">
        <f aca="false">I50+I51+I52</f>
        <v>333146.83446001</v>
      </c>
      <c r="J53" s="61" t="n">
        <f aca="false">J50+J51+J52</f>
        <v>467713.571060388</v>
      </c>
      <c r="K53" s="61" t="n">
        <f aca="false">K50+K51+K52</f>
        <v>403867.198184706</v>
      </c>
      <c r="L53" s="61" t="n">
        <f aca="false">L50+L51+L52</f>
        <v>333459.175775609</v>
      </c>
      <c r="M53" s="61" t="n">
        <f aca="false">M50+M51+M52</f>
        <v>508883.891387068</v>
      </c>
      <c r="N53" s="61" t="n">
        <f aca="false">N50+N51+N52</f>
        <v>364348.745685942</v>
      </c>
      <c r="O53" s="61" t="n">
        <f aca="false">O50+O51+O52</f>
        <v>308020.787430326</v>
      </c>
      <c r="P53" s="61" t="n">
        <f aca="false">P50+P51+P52</f>
        <v>108743.924259921</v>
      </c>
      <c r="Q53" s="61" t="n">
        <f aca="false">Q50+Q51+Q52</f>
        <v>162123.044097077</v>
      </c>
      <c r="R53" s="61" t="n">
        <f aca="false">R50+R51+R52</f>
        <v>214354.178347369</v>
      </c>
      <c r="S53" s="61" t="n">
        <f aca="false">S50+S51+S52</f>
        <v>821982.788125492</v>
      </c>
      <c r="T53" s="61" t="n">
        <f aca="false">T50+T51+T52</f>
        <v>519158.037185221</v>
      </c>
      <c r="U53" s="61" t="n">
        <f aca="false">U50+U51+U52</f>
        <v>328568.294761071</v>
      </c>
      <c r="V53" s="61" t="n">
        <f aca="false">V50+V51+V52</f>
        <v>279849.681180436</v>
      </c>
      <c r="W53" s="61" t="n">
        <f aca="false">W50+W51+W52</f>
        <v>742984.18339498</v>
      </c>
      <c r="X53" s="61" t="n">
        <f aca="false">X50+X51+X52</f>
        <v>510440.578454344</v>
      </c>
      <c r="Y53" s="54" t="n">
        <f aca="false">SUM(C53:X53)</f>
        <v>13261716.9244734</v>
      </c>
      <c r="Z53" s="55"/>
      <c r="AA53" s="68"/>
    </row>
    <row r="54" customFormat="false" ht="13.8" hidden="false" customHeight="true" outlineLevel="0" collapsed="false">
      <c r="A54" s="60" t="n">
        <v>6</v>
      </c>
      <c r="B54" s="20" t="s">
        <v>37</v>
      </c>
      <c r="C54" s="61" t="n">
        <f aca="false">C55+C56</f>
        <v>523236.087719675</v>
      </c>
      <c r="D54" s="61" t="n">
        <f aca="false">D55+D56</f>
        <v>55350.5581187951</v>
      </c>
      <c r="E54" s="111" t="n">
        <f aca="false">E55+E56</f>
        <v>9708.43671693379</v>
      </c>
      <c r="F54" s="61" t="n">
        <f aca="false">F55+F56</f>
        <v>1016237.57331212</v>
      </c>
      <c r="G54" s="61" t="n">
        <f aca="false">G55+G56</f>
        <v>43865.5631317576</v>
      </c>
      <c r="H54" s="61" t="n">
        <f aca="false">H55+H56</f>
        <v>1475643.03691537</v>
      </c>
      <c r="I54" s="61" t="n">
        <f aca="false">I55+I56</f>
        <v>131498.408535209</v>
      </c>
      <c r="J54" s="61" t="n">
        <f aca="false">J55+J56</f>
        <v>130492.76753415</v>
      </c>
      <c r="K54" s="61" t="n">
        <f aca="false">K55+K56</f>
        <v>42955.7392561744</v>
      </c>
      <c r="L54" s="61" t="n">
        <f aca="false">L55+L56</f>
        <v>44039.6683022617</v>
      </c>
      <c r="M54" s="61" t="n">
        <f aca="false">M55+M56</f>
        <v>259304.563876171</v>
      </c>
      <c r="N54" s="61" t="n">
        <f aca="false">N55+N56</f>
        <v>58676.451981862</v>
      </c>
      <c r="O54" s="61" t="n">
        <f aca="false">O55+O56</f>
        <v>16441.0492598662</v>
      </c>
      <c r="P54" s="61" t="n">
        <f aca="false">P55+P56</f>
        <v>34907.0164797926</v>
      </c>
      <c r="Q54" s="61" t="n">
        <f aca="false">Q55+Q56</f>
        <v>93218.8096165929</v>
      </c>
      <c r="R54" s="61" t="n">
        <f aca="false">R55+R56</f>
        <v>133604.642098758</v>
      </c>
      <c r="S54" s="61" t="n">
        <f aca="false">S55+S56</f>
        <v>988342.956396935</v>
      </c>
      <c r="T54" s="61" t="n">
        <f aca="false">T55+T56</f>
        <v>178243.731001033</v>
      </c>
      <c r="U54" s="61" t="n">
        <f aca="false">U55+U56</f>
        <v>112347.174896405</v>
      </c>
      <c r="V54" s="61" t="n">
        <f aca="false">V55+V56</f>
        <v>63526.9744033767</v>
      </c>
      <c r="W54" s="61" t="n">
        <f aca="false">W55+W56</f>
        <v>339876.338701507</v>
      </c>
      <c r="X54" s="61" t="n">
        <f aca="false">X55+X56</f>
        <v>75591.4517452475</v>
      </c>
      <c r="Y54" s="54" t="n">
        <f aca="false">SUM(C54:X54)</f>
        <v>5827108.99999999</v>
      </c>
      <c r="Z54" s="55"/>
      <c r="AA54" s="68"/>
    </row>
    <row r="55" customFormat="false" ht="13.8" hidden="false" customHeight="true" outlineLevel="0" collapsed="false">
      <c r="A55" s="56" t="n">
        <v>6.1</v>
      </c>
      <c r="B55" s="17" t="s">
        <v>38</v>
      </c>
      <c r="C55" s="58" t="n">
        <v>515192.20998813</v>
      </c>
      <c r="D55" s="58" t="n">
        <v>51664.3042298033</v>
      </c>
      <c r="E55" s="110" t="n">
        <v>8073.06526766499</v>
      </c>
      <c r="F55" s="58" t="n">
        <v>1007784.09741955</v>
      </c>
      <c r="G55" s="58" t="n">
        <v>40204.3857231971</v>
      </c>
      <c r="H55" s="58" t="n">
        <v>1445871.55211891</v>
      </c>
      <c r="I55" s="58" t="n">
        <v>122236.763963381</v>
      </c>
      <c r="J55" s="58" t="n">
        <v>123394.116328051</v>
      </c>
      <c r="K55" s="58" t="n">
        <v>37662.4707136772</v>
      </c>
      <c r="L55" s="58" t="n">
        <v>40220.9531394602</v>
      </c>
      <c r="M55" s="58" t="n">
        <v>250783.346749276</v>
      </c>
      <c r="N55" s="58" t="n">
        <v>50246.6067524268</v>
      </c>
      <c r="O55" s="58" t="n">
        <v>11826.7684381477</v>
      </c>
      <c r="P55" s="58" t="n">
        <v>30043.8260063733</v>
      </c>
      <c r="Q55" s="58" t="n">
        <v>87859.3752173145</v>
      </c>
      <c r="R55" s="58" t="n">
        <v>129247.147816452</v>
      </c>
      <c r="S55" s="58" t="n">
        <v>982014.664809075</v>
      </c>
      <c r="T55" s="58" t="n">
        <v>171472.758323755</v>
      </c>
      <c r="U55" s="58" t="n">
        <v>106045.664726766</v>
      </c>
      <c r="V55" s="58" t="n">
        <v>56239.2778921886</v>
      </c>
      <c r="W55" s="58" t="n">
        <v>331161.350136896</v>
      </c>
      <c r="X55" s="58" t="n">
        <v>65441.2942395007</v>
      </c>
      <c r="Y55" s="59" t="n">
        <f aca="false">SUM(C55:X55)</f>
        <v>5664686</v>
      </c>
      <c r="Z55" s="55"/>
      <c r="AA55" s="68"/>
    </row>
    <row r="56" customFormat="false" ht="13.8" hidden="false" customHeight="true" outlineLevel="0" collapsed="false">
      <c r="A56" s="56" t="n">
        <v>6.2</v>
      </c>
      <c r="B56" s="17" t="s">
        <v>39</v>
      </c>
      <c r="C56" s="58" t="n">
        <v>8043.8777315448</v>
      </c>
      <c r="D56" s="58" t="n">
        <v>3686.25388899174</v>
      </c>
      <c r="E56" s="110" t="n">
        <v>1635.3714492688</v>
      </c>
      <c r="F56" s="58" t="n">
        <v>8453.47589257136</v>
      </c>
      <c r="G56" s="58" t="n">
        <v>3661.17740856054</v>
      </c>
      <c r="H56" s="58" t="n">
        <v>29771.4847964617</v>
      </c>
      <c r="I56" s="58" t="n">
        <v>9261.64457182762</v>
      </c>
      <c r="J56" s="58" t="n">
        <v>7098.65120609887</v>
      </c>
      <c r="K56" s="58" t="n">
        <v>5293.26854249716</v>
      </c>
      <c r="L56" s="58" t="n">
        <v>3818.71516280152</v>
      </c>
      <c r="M56" s="58" t="n">
        <v>8521.21712689499</v>
      </c>
      <c r="N56" s="58" t="n">
        <v>8429.84522943521</v>
      </c>
      <c r="O56" s="58" t="n">
        <v>4614.28082171851</v>
      </c>
      <c r="P56" s="58" t="n">
        <v>4863.19047341927</v>
      </c>
      <c r="Q56" s="58" t="n">
        <v>5359.43439927838</v>
      </c>
      <c r="R56" s="58" t="n">
        <v>4357.4942823057</v>
      </c>
      <c r="S56" s="58" t="n">
        <v>6328.29158786045</v>
      </c>
      <c r="T56" s="58" t="n">
        <v>6770.97267727762</v>
      </c>
      <c r="U56" s="58" t="n">
        <v>6301.51016963948</v>
      </c>
      <c r="V56" s="58" t="n">
        <v>7287.69651118806</v>
      </c>
      <c r="W56" s="58" t="n">
        <v>8714.9885646114</v>
      </c>
      <c r="X56" s="58" t="n">
        <v>10150.1575057468</v>
      </c>
      <c r="Y56" s="59" t="n">
        <f aca="false">SUM(C56:X56)</f>
        <v>162423</v>
      </c>
      <c r="Z56" s="55"/>
      <c r="AA56" s="68"/>
    </row>
    <row r="57" customFormat="false" ht="13.8" hidden="false" customHeight="true" outlineLevel="0" collapsed="false">
      <c r="A57" s="60" t="n">
        <v>7</v>
      </c>
      <c r="B57" s="20" t="s">
        <v>60</v>
      </c>
      <c r="C57" s="61" t="n">
        <f aca="false">C59+C60+C61+C62+C63</f>
        <v>166007.656290045</v>
      </c>
      <c r="D57" s="61" t="n">
        <f aca="false">D59+D60+D61+D62+D63</f>
        <v>51732.8285741868</v>
      </c>
      <c r="E57" s="111" t="n">
        <f aca="false">E59+E60+E61+E62+E63</f>
        <v>23498.5390280655</v>
      </c>
      <c r="F57" s="61" t="n">
        <f aca="false">F59+F60+F61+F62+F63</f>
        <v>493416.111230023</v>
      </c>
      <c r="G57" s="61" t="n">
        <f aca="false">G59+G60+G61+G62+G63</f>
        <v>60585.3084239086</v>
      </c>
      <c r="H57" s="61" t="n">
        <f aca="false">H59+H60+H61+H62+H63</f>
        <v>723214.290657834</v>
      </c>
      <c r="I57" s="61" t="n">
        <f aca="false">I59+I60+I61+I62+I63</f>
        <v>108278.980402797</v>
      </c>
      <c r="J57" s="61" t="n">
        <f aca="false">J59+J60+J61+J62+J63</f>
        <v>99469.3536799729</v>
      </c>
      <c r="K57" s="61" t="n">
        <f aca="false">K59+K60+K61+K62+K63</f>
        <v>86184.8997989718</v>
      </c>
      <c r="L57" s="61" t="n">
        <f aca="false">L59+L60+L61+L62+L63</f>
        <v>39034.9286276292</v>
      </c>
      <c r="M57" s="61" t="n">
        <f aca="false">M59+M60+M61+M62+M63</f>
        <v>113902.052917657</v>
      </c>
      <c r="N57" s="61" t="n">
        <f aca="false">N59+N60+N61+N62+N63</f>
        <v>50878.8139288923</v>
      </c>
      <c r="O57" s="61" t="n">
        <f aca="false">O59+O60+O61+O62+O63</f>
        <v>59634.1492815206</v>
      </c>
      <c r="P57" s="61" t="n">
        <f aca="false">P59+P60+P61+P62+P63</f>
        <v>40925.5041933389</v>
      </c>
      <c r="Q57" s="61" t="n">
        <f aca="false">Q59+Q60+Q61+Q62+Q63</f>
        <v>41060.2923901445</v>
      </c>
      <c r="R57" s="61" t="n">
        <f aca="false">R59+R60+R61+R62+R63</f>
        <v>93787.2801136583</v>
      </c>
      <c r="S57" s="61" t="n">
        <f aca="false">S59+S60+S61+S62+S63</f>
        <v>105585.086601382</v>
      </c>
      <c r="T57" s="61" t="n">
        <f aca="false">T59+T60+T61+T62+T63</f>
        <v>128096.515290861</v>
      </c>
      <c r="U57" s="61" t="n">
        <f aca="false">U59+U60+U61+U62+U63</f>
        <v>167191.941845914</v>
      </c>
      <c r="V57" s="61" t="n">
        <f aca="false">V59+V60+V61+V62+V63</f>
        <v>44465.2350907451</v>
      </c>
      <c r="W57" s="61" t="n">
        <f aca="false">W59+W60+W61+W62+W63</f>
        <v>106043.325257957</v>
      </c>
      <c r="X57" s="61" t="n">
        <f aca="false">X59+X60+X61+X62+X63</f>
        <v>257025.021989334</v>
      </c>
      <c r="Y57" s="54" t="n">
        <f aca="false">SUM(C57:X57)</f>
        <v>3060018.11561484</v>
      </c>
      <c r="Z57" s="55"/>
      <c r="AA57" s="68"/>
    </row>
    <row r="58" customFormat="false" ht="13.8" hidden="false" customHeight="true" outlineLevel="0" collapsed="false">
      <c r="A58" s="62"/>
      <c r="B58" s="20" t="s">
        <v>61</v>
      </c>
      <c r="C58" s="63"/>
      <c r="D58" s="63"/>
      <c r="E58" s="112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58"/>
      <c r="Y58" s="54"/>
      <c r="Z58" s="55"/>
      <c r="AA58" s="68"/>
    </row>
    <row r="59" customFormat="false" ht="13.8" hidden="false" customHeight="true" outlineLevel="0" collapsed="false">
      <c r="A59" s="56" t="n">
        <v>7.1</v>
      </c>
      <c r="B59" s="17" t="s">
        <v>42</v>
      </c>
      <c r="C59" s="58" t="n">
        <v>11751.3495293046</v>
      </c>
      <c r="D59" s="58" t="n">
        <v>9235.90976647949</v>
      </c>
      <c r="E59" s="110" t="n">
        <v>1884.87954417949</v>
      </c>
      <c r="F59" s="58" t="n">
        <v>18888.1447312481</v>
      </c>
      <c r="G59" s="58" t="n">
        <v>8655.87209231704</v>
      </c>
      <c r="H59" s="58" t="n">
        <v>5245.11454600668</v>
      </c>
      <c r="I59" s="58" t="n">
        <v>4413.92153051928</v>
      </c>
      <c r="J59" s="58" t="n">
        <v>8770.51940479806</v>
      </c>
      <c r="K59" s="58" t="n">
        <v>30094.9195262678</v>
      </c>
      <c r="L59" s="58" t="n">
        <v>5187.79088976617</v>
      </c>
      <c r="M59" s="58" t="n">
        <v>12754.5135135135</v>
      </c>
      <c r="N59" s="58" t="n">
        <v>7566.72262374734</v>
      </c>
      <c r="O59" s="58" t="n">
        <v>10461.5672638931</v>
      </c>
      <c r="P59" s="58" t="n">
        <v>0</v>
      </c>
      <c r="Q59" s="58" t="n">
        <v>12897.8226541148</v>
      </c>
      <c r="R59" s="58" t="n">
        <v>35168.063103553</v>
      </c>
      <c r="S59" s="58" t="n">
        <v>26598.1764955967</v>
      </c>
      <c r="T59" s="58" t="n">
        <v>33964.2663225023</v>
      </c>
      <c r="U59" s="58" t="n">
        <v>20923.1345277862</v>
      </c>
      <c r="V59" s="58" t="n">
        <v>4241.95056179775</v>
      </c>
      <c r="W59" s="58" t="n">
        <v>13041.1317947161</v>
      </c>
      <c r="X59" s="58" t="n">
        <v>190170.8</v>
      </c>
      <c r="Y59" s="59" t="n">
        <f aca="false">SUM(C59:X59)</f>
        <v>471916.570422107</v>
      </c>
      <c r="Z59" s="55"/>
      <c r="AA59" s="68"/>
    </row>
    <row r="60" customFormat="false" ht="13.8" hidden="false" customHeight="true" outlineLevel="0" collapsed="false">
      <c r="A60" s="56" t="n">
        <v>7.2</v>
      </c>
      <c r="B60" s="17" t="s">
        <v>43</v>
      </c>
      <c r="C60" s="58" t="n">
        <v>108260.20206387</v>
      </c>
      <c r="D60" s="58" t="n">
        <v>33001.4701539653</v>
      </c>
      <c r="E60" s="110" t="n">
        <v>16225.4903811755</v>
      </c>
      <c r="F60" s="58" t="n">
        <v>404104.961192934</v>
      </c>
      <c r="G60" s="58" t="n">
        <v>24241.0086680804</v>
      </c>
      <c r="H60" s="58" t="n">
        <v>326460.245562711</v>
      </c>
      <c r="I60" s="58" t="n">
        <v>67159.8472901018</v>
      </c>
      <c r="J60" s="58" t="n">
        <v>74025.0631180375</v>
      </c>
      <c r="K60" s="58" t="n">
        <v>43024.6138187973</v>
      </c>
      <c r="L60" s="58" t="n">
        <v>23052.6499496988</v>
      </c>
      <c r="M60" s="58" t="n">
        <v>68415.6081532323</v>
      </c>
      <c r="N60" s="58" t="n">
        <v>28430.0771928548</v>
      </c>
      <c r="O60" s="58" t="n">
        <v>33908.5081704001</v>
      </c>
      <c r="P60" s="58" t="n">
        <v>31715.5744472772</v>
      </c>
      <c r="Q60" s="58" t="n">
        <v>20644.2245032741</v>
      </c>
      <c r="R60" s="58" t="n">
        <v>41706.3291511187</v>
      </c>
      <c r="S60" s="58" t="n">
        <v>48449.2028714044</v>
      </c>
      <c r="T60" s="58" t="n">
        <v>65185.5540342235</v>
      </c>
      <c r="U60" s="58" t="n">
        <v>108619.946719857</v>
      </c>
      <c r="V60" s="58" t="n">
        <v>24201.7871792806</v>
      </c>
      <c r="W60" s="58" t="n">
        <v>56546.846235206</v>
      </c>
      <c r="X60" s="58" t="n">
        <v>46850.3695751273</v>
      </c>
      <c r="Y60" s="59" t="n">
        <f aca="false">SUM(C60:X60)</f>
        <v>1694229.58043263</v>
      </c>
      <c r="Z60" s="55"/>
      <c r="AA60" s="68"/>
    </row>
    <row r="61" customFormat="false" ht="13.8" hidden="false" customHeight="true" outlineLevel="0" collapsed="false">
      <c r="A61" s="56" t="n">
        <v>7.3</v>
      </c>
      <c r="B61" s="17" t="s">
        <v>44</v>
      </c>
      <c r="C61" s="58" t="n">
        <v>14968.3175495259</v>
      </c>
      <c r="D61" s="58" t="n">
        <v>3073.27354454756</v>
      </c>
      <c r="E61" s="110" t="n">
        <v>2459.2092820443</v>
      </c>
      <c r="F61" s="58" t="n">
        <v>60145.9786057702</v>
      </c>
      <c r="G61" s="58" t="n">
        <v>2457.1615664682</v>
      </c>
      <c r="H61" s="58" t="n">
        <v>48120.1878704099</v>
      </c>
      <c r="I61" s="58" t="n">
        <v>8594.18414354033</v>
      </c>
      <c r="J61" s="58" t="n">
        <v>10184.0029650798</v>
      </c>
      <c r="K61" s="58" t="n">
        <v>5200.96102794138</v>
      </c>
      <c r="L61" s="58" t="n">
        <v>2389.06185059229</v>
      </c>
      <c r="M61" s="58" t="n">
        <v>9008.97332205726</v>
      </c>
      <c r="N61" s="58" t="n">
        <v>3102.56114647402</v>
      </c>
      <c r="O61" s="58" t="n">
        <v>4235.1832391557</v>
      </c>
      <c r="P61" s="58" t="n">
        <v>4355.90546275391</v>
      </c>
      <c r="Q61" s="58" t="n">
        <v>2311.05672149806</v>
      </c>
      <c r="R61" s="58" t="n">
        <v>6321.20135410017</v>
      </c>
      <c r="S61" s="58" t="n">
        <v>6266.41203723636</v>
      </c>
      <c r="T61" s="58" t="n">
        <v>8968.73258085785</v>
      </c>
      <c r="U61" s="58" t="n">
        <v>14953.1498855353</v>
      </c>
      <c r="V61" s="58" t="n">
        <v>2491.21142440616</v>
      </c>
      <c r="W61" s="58" t="n">
        <v>7076.79865615974</v>
      </c>
      <c r="X61" s="58" t="n">
        <v>5975.44052394837</v>
      </c>
      <c r="Y61" s="59" t="n">
        <f aca="false">SUM(C61:X61)</f>
        <v>232658.964760103</v>
      </c>
      <c r="Z61" s="55"/>
      <c r="AA61" s="68"/>
    </row>
    <row r="62" customFormat="false" ht="13.8" hidden="false" customHeight="true" outlineLevel="0" collapsed="false">
      <c r="A62" s="56" t="n">
        <v>7.4</v>
      </c>
      <c r="B62" s="17" t="s">
        <v>45</v>
      </c>
      <c r="C62" s="58" t="n">
        <v>549.959761816855</v>
      </c>
      <c r="D62" s="58" t="n">
        <v>220.958575589721</v>
      </c>
      <c r="E62" s="110" t="n">
        <v>177.849133451798</v>
      </c>
      <c r="F62" s="58" t="n">
        <v>141.509735098185</v>
      </c>
      <c r="G62" s="58" t="n">
        <v>883.216904114307</v>
      </c>
      <c r="H62" s="58" t="n">
        <v>306.48276874709</v>
      </c>
      <c r="I62" s="58" t="n">
        <v>1111.49279495475</v>
      </c>
      <c r="J62" s="58" t="n">
        <v>146.160527623609</v>
      </c>
      <c r="K62" s="58" t="n">
        <v>993.351731005459</v>
      </c>
      <c r="L62" s="58" t="n">
        <v>1306.28747265484</v>
      </c>
      <c r="M62" s="58" t="n">
        <v>1584.47994488593</v>
      </c>
      <c r="N62" s="58" t="n">
        <v>902.660498483377</v>
      </c>
      <c r="O62" s="58" t="n">
        <v>152.098140738856</v>
      </c>
      <c r="P62" s="58" t="n">
        <v>192.541797307981</v>
      </c>
      <c r="Q62" s="58" t="n">
        <v>502.940130890752</v>
      </c>
      <c r="R62" s="58" t="n">
        <v>0</v>
      </c>
      <c r="S62" s="58" t="n">
        <v>393.670842252774</v>
      </c>
      <c r="T62" s="58" t="n">
        <v>177.353261369833</v>
      </c>
      <c r="U62" s="58" t="n">
        <v>229.360871953964</v>
      </c>
      <c r="V62" s="58" t="n">
        <v>757.538807658687</v>
      </c>
      <c r="W62" s="58" t="n">
        <v>739.654644126924</v>
      </c>
      <c r="X62" s="58" t="n">
        <v>628.431655274298</v>
      </c>
      <c r="Y62" s="59" t="n">
        <f aca="false">SUM(C62:X62)</f>
        <v>12098</v>
      </c>
      <c r="Z62" s="55"/>
      <c r="AA62" s="68"/>
    </row>
    <row r="63" customFormat="false" ht="13.8" hidden="false" customHeight="true" outlineLevel="0" collapsed="false">
      <c r="A63" s="64" t="n">
        <v>7.5</v>
      </c>
      <c r="B63" s="17" t="s">
        <v>46</v>
      </c>
      <c r="C63" s="58" t="n">
        <v>30477.8273855276</v>
      </c>
      <c r="D63" s="58" t="n">
        <v>6201.21653360474</v>
      </c>
      <c r="E63" s="110" t="n">
        <v>2751.11068721441</v>
      </c>
      <c r="F63" s="58" t="n">
        <v>10135.516964972</v>
      </c>
      <c r="G63" s="58" t="n">
        <v>24348.0491929286</v>
      </c>
      <c r="H63" s="58" t="n">
        <v>343082.259909959</v>
      </c>
      <c r="I63" s="58" t="n">
        <v>26999.5346436807</v>
      </c>
      <c r="J63" s="58" t="n">
        <v>6343.60766443395</v>
      </c>
      <c r="K63" s="58" t="n">
        <v>6871.05369495992</v>
      </c>
      <c r="L63" s="58" t="n">
        <v>7099.1384649171</v>
      </c>
      <c r="M63" s="58" t="n">
        <v>22138.4779839684</v>
      </c>
      <c r="N63" s="58" t="n">
        <v>10876.7924673328</v>
      </c>
      <c r="O63" s="58" t="n">
        <v>10876.7924673328</v>
      </c>
      <c r="P63" s="58" t="n">
        <v>4661.48248599978</v>
      </c>
      <c r="Q63" s="58" t="n">
        <v>4704.24838036675</v>
      </c>
      <c r="R63" s="58" t="n">
        <v>10591.6865048864</v>
      </c>
      <c r="S63" s="58" t="n">
        <v>23877.6243548918</v>
      </c>
      <c r="T63" s="58" t="n">
        <v>19800.6090919073</v>
      </c>
      <c r="U63" s="58" t="n">
        <v>22466.3498407818</v>
      </c>
      <c r="V63" s="58" t="n">
        <v>12772.7471176019</v>
      </c>
      <c r="W63" s="58" t="n">
        <v>28638.8939277479</v>
      </c>
      <c r="X63" s="58" t="n">
        <v>13399.9802349841</v>
      </c>
      <c r="Y63" s="59" t="n">
        <f aca="false">SUM(C63:X63)</f>
        <v>649115</v>
      </c>
      <c r="Z63" s="55"/>
      <c r="AA63" s="68"/>
    </row>
    <row r="64" customFormat="false" ht="13.8" hidden="false" customHeight="true" outlineLevel="0" collapsed="false">
      <c r="A64" s="52" t="n">
        <v>8</v>
      </c>
      <c r="B64" s="17" t="s">
        <v>47</v>
      </c>
      <c r="C64" s="58" t="n">
        <v>87335.5926965997</v>
      </c>
      <c r="D64" s="58" t="n">
        <v>28034.8596693953</v>
      </c>
      <c r="E64" s="110" t="n">
        <v>12437.3986351024</v>
      </c>
      <c r="F64" s="58" t="n">
        <v>226394.471762079</v>
      </c>
      <c r="G64" s="58" t="n">
        <v>21818.5185792867</v>
      </c>
      <c r="H64" s="58" t="n">
        <v>757694.538219095</v>
      </c>
      <c r="I64" s="58" t="n">
        <v>67253.259492983</v>
      </c>
      <c r="J64" s="58" t="n">
        <v>38079.8768813303</v>
      </c>
      <c r="K64" s="58" t="n">
        <v>27567.0693703832</v>
      </c>
      <c r="L64" s="58" t="n">
        <v>22884.8371564699</v>
      </c>
      <c r="M64" s="58" t="n">
        <v>71976.5039598649</v>
      </c>
      <c r="N64" s="58" t="n">
        <v>46822.3221391334</v>
      </c>
      <c r="O64" s="58" t="n">
        <v>25263.5478286478</v>
      </c>
      <c r="P64" s="58" t="n">
        <v>10218.8863646722</v>
      </c>
      <c r="Q64" s="58" t="n">
        <v>20369.4189743967</v>
      </c>
      <c r="R64" s="58" t="n">
        <v>134219.433215186</v>
      </c>
      <c r="S64" s="58" t="n">
        <v>58257.9053418736</v>
      </c>
      <c r="T64" s="58" t="n">
        <v>44354.7515855236</v>
      </c>
      <c r="U64" s="58" t="n">
        <v>83063.4830123722</v>
      </c>
      <c r="V64" s="58" t="n">
        <v>31572.5994103149</v>
      </c>
      <c r="W64" s="58" t="n">
        <v>76959.4926955479</v>
      </c>
      <c r="X64" s="58" t="n">
        <v>57123.2330097428</v>
      </c>
      <c r="Y64" s="59" t="n">
        <f aca="false">SUM(C64:X64)</f>
        <v>1949702</v>
      </c>
      <c r="Z64" s="55"/>
      <c r="AA64" s="68"/>
    </row>
    <row r="65" customFormat="false" ht="13.8" hidden="false" customHeight="true" outlineLevel="0" collapsed="false">
      <c r="A65" s="52" t="n">
        <v>9</v>
      </c>
      <c r="B65" s="17" t="s">
        <v>62</v>
      </c>
      <c r="C65" s="58" t="n">
        <v>331953.917302027</v>
      </c>
      <c r="D65" s="58" t="n">
        <v>232358.782853194</v>
      </c>
      <c r="E65" s="110" t="n">
        <v>102425.069200695</v>
      </c>
      <c r="F65" s="58" t="n">
        <v>433995.742183791</v>
      </c>
      <c r="G65" s="58" t="n">
        <v>255990.638154456</v>
      </c>
      <c r="H65" s="58" t="n">
        <v>1876765.34037251</v>
      </c>
      <c r="I65" s="58" t="n">
        <v>499834.711953231</v>
      </c>
      <c r="J65" s="58" t="n">
        <v>232111.598293116</v>
      </c>
      <c r="K65" s="58" t="n">
        <v>237297.330005033</v>
      </c>
      <c r="L65" s="58" t="n">
        <v>236735.164570378</v>
      </c>
      <c r="M65" s="58" t="n">
        <v>343759.058436439</v>
      </c>
      <c r="N65" s="58" t="n">
        <v>349885.979214708</v>
      </c>
      <c r="O65" s="58" t="n">
        <v>170378.475710344</v>
      </c>
      <c r="P65" s="58" t="n">
        <v>126624.791528896</v>
      </c>
      <c r="Q65" s="58" t="n">
        <v>137160.548560883</v>
      </c>
      <c r="R65" s="58" t="n">
        <v>185348.567445649</v>
      </c>
      <c r="S65" s="58" t="n">
        <v>299355.943050156</v>
      </c>
      <c r="T65" s="58" t="n">
        <v>204823.342313772</v>
      </c>
      <c r="U65" s="58" t="n">
        <v>291583.042590075</v>
      </c>
      <c r="V65" s="58" t="n">
        <v>319782.562348245</v>
      </c>
      <c r="W65" s="58" t="n">
        <v>303636.342326828</v>
      </c>
      <c r="X65" s="58" t="n">
        <v>270504.051585577</v>
      </c>
      <c r="Y65" s="59" t="n">
        <f aca="false">SUM(C65:X65)</f>
        <v>7442311</v>
      </c>
      <c r="Z65" s="55"/>
      <c r="AA65" s="68"/>
    </row>
    <row r="66" customFormat="false" ht="13.8" hidden="false" customHeight="true" outlineLevel="0" collapsed="false">
      <c r="A66" s="52"/>
      <c r="B66" s="17" t="s">
        <v>63</v>
      </c>
      <c r="C66" s="58"/>
      <c r="D66" s="58"/>
      <c r="E66" s="110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9"/>
      <c r="Z66" s="55"/>
      <c r="AA66" s="68"/>
    </row>
    <row r="67" customFormat="false" ht="13.8" hidden="false" customHeight="true" outlineLevel="0" collapsed="false">
      <c r="A67" s="52" t="n">
        <v>10</v>
      </c>
      <c r="B67" s="17" t="s">
        <v>50</v>
      </c>
      <c r="C67" s="58" t="n">
        <v>69255.4473902949</v>
      </c>
      <c r="D67" s="58" t="n">
        <v>49854.1784955997</v>
      </c>
      <c r="E67" s="110" t="n">
        <v>7290.11727481727</v>
      </c>
      <c r="F67" s="58" t="n">
        <v>46783.4523059429</v>
      </c>
      <c r="G67" s="58" t="n">
        <v>33802.3075950225</v>
      </c>
      <c r="H67" s="58" t="n">
        <v>86258.0583301791</v>
      </c>
      <c r="I67" s="58" t="n">
        <v>80260.0856494459</v>
      </c>
      <c r="J67" s="58" t="n">
        <v>43422.4174861155</v>
      </c>
      <c r="K67" s="58" t="n">
        <v>42537.6516592611</v>
      </c>
      <c r="L67" s="58" t="n">
        <v>35285.1814647394</v>
      </c>
      <c r="M67" s="58" t="n">
        <v>81575.7950810134</v>
      </c>
      <c r="N67" s="58" t="n">
        <v>38090.5746741673</v>
      </c>
      <c r="O67" s="58" t="n">
        <v>29968.0578028003</v>
      </c>
      <c r="P67" s="58" t="n">
        <v>21041.8582065687</v>
      </c>
      <c r="Q67" s="58" t="n">
        <v>34721.1177574808</v>
      </c>
      <c r="R67" s="58" t="n">
        <v>91492.7112401485</v>
      </c>
      <c r="S67" s="58" t="n">
        <v>38723.918584629</v>
      </c>
      <c r="T67" s="58" t="n">
        <v>32357.6826930956</v>
      </c>
      <c r="U67" s="58" t="n">
        <v>59845.4977907455</v>
      </c>
      <c r="V67" s="58" t="n">
        <v>45293.4270139038</v>
      </c>
      <c r="W67" s="58" t="n">
        <v>55986.8816402305</v>
      </c>
      <c r="X67" s="58" t="n">
        <v>33101.1579863798</v>
      </c>
      <c r="Y67" s="59" t="n">
        <f aca="false">SUM(C67:X67)</f>
        <v>1056947.57812258</v>
      </c>
      <c r="Z67" s="55"/>
      <c r="AA67" s="68"/>
    </row>
    <row r="68" customFormat="false" ht="13.8" hidden="false" customHeight="true" outlineLevel="0" collapsed="false">
      <c r="A68" s="52" t="n">
        <v>11</v>
      </c>
      <c r="B68" s="17" t="s">
        <v>51</v>
      </c>
      <c r="C68" s="58" t="n">
        <v>91774.0133832909</v>
      </c>
      <c r="D68" s="58" t="n">
        <v>104523.730919085</v>
      </c>
      <c r="E68" s="110" t="n">
        <v>30956.8070367484</v>
      </c>
      <c r="F68" s="58" t="n">
        <v>91492.7990630225</v>
      </c>
      <c r="G68" s="58" t="n">
        <v>81463.2909885659</v>
      </c>
      <c r="H68" s="58" t="n">
        <v>165223.068237671</v>
      </c>
      <c r="I68" s="58" t="n">
        <v>149319.434047081</v>
      </c>
      <c r="J68" s="58" t="n">
        <v>96909.7508167857</v>
      </c>
      <c r="K68" s="58" t="n">
        <v>103932.865607699</v>
      </c>
      <c r="L68" s="58" t="n">
        <v>86453.1757897703</v>
      </c>
      <c r="M68" s="58" t="n">
        <v>124958.064760646</v>
      </c>
      <c r="N68" s="58" t="n">
        <v>107110.887970071</v>
      </c>
      <c r="O68" s="58" t="n">
        <v>96392.6896943866</v>
      </c>
      <c r="P68" s="58" t="n">
        <v>73748.4136134889</v>
      </c>
      <c r="Q68" s="58" t="n">
        <v>71890.7331411645</v>
      </c>
      <c r="R68" s="58" t="n">
        <v>73601.1664480849</v>
      </c>
      <c r="S68" s="58" t="n">
        <v>93778.7332744766</v>
      </c>
      <c r="T68" s="58" t="n">
        <v>87250.6966079088</v>
      </c>
      <c r="U68" s="58" t="n">
        <v>91686.8579137358</v>
      </c>
      <c r="V68" s="58" t="n">
        <v>119541.244535475</v>
      </c>
      <c r="W68" s="58" t="n">
        <v>142603.107358914</v>
      </c>
      <c r="X68" s="58" t="n">
        <v>103807.146879192</v>
      </c>
      <c r="Y68" s="59" t="n">
        <f aca="false">SUM(C68:X68)</f>
        <v>2188418.67808726</v>
      </c>
      <c r="Z68" s="55"/>
      <c r="AA68" s="68"/>
    </row>
    <row r="69" customFormat="false" ht="13.8" hidden="false" customHeight="true" outlineLevel="0" collapsed="false">
      <c r="A69" s="60"/>
      <c r="B69" s="20" t="s">
        <v>52</v>
      </c>
      <c r="C69" s="61" t="n">
        <f aca="false">C54+C57+C64+C65+C67+C68</f>
        <v>1269562.71478193</v>
      </c>
      <c r="D69" s="61" t="n">
        <f aca="false">D54+D57+D64+D65+D67+D68</f>
        <v>521854.938630256</v>
      </c>
      <c r="E69" s="111" t="n">
        <f aca="false">E54+E57+E64+E65+E67+E68</f>
        <v>186316.367892362</v>
      </c>
      <c r="F69" s="61" t="n">
        <f aca="false">F54+F57+F64+F65+F67+F68</f>
        <v>2308320.14985698</v>
      </c>
      <c r="G69" s="61" t="n">
        <f aca="false">G54+G57+G64+G65+G67+G68</f>
        <v>497525.626872997</v>
      </c>
      <c r="H69" s="61" t="n">
        <f aca="false">H54+H57+H64+H65+H67+H68</f>
        <v>5084798.33273266</v>
      </c>
      <c r="I69" s="61" t="n">
        <f aca="false">I54+I57+I64+I65+I67+I68</f>
        <v>1036444.88008075</v>
      </c>
      <c r="J69" s="61" t="n">
        <f aca="false">J54+J57+J64+J65+J67+J68</f>
        <v>640485.76469147</v>
      </c>
      <c r="K69" s="61" t="n">
        <f aca="false">K54+K57+K64+K65+K67+K68</f>
        <v>540475.555697523</v>
      </c>
      <c r="L69" s="61" t="n">
        <f aca="false">L54+L57+L64+L65+L67+L68</f>
        <v>464432.955911249</v>
      </c>
      <c r="M69" s="61" t="n">
        <f aca="false">M54+M57+M64+M65+M67+M68</f>
        <v>995476.039031792</v>
      </c>
      <c r="N69" s="61" t="n">
        <f aca="false">N54+N57+N64+N65+N67+N68</f>
        <v>651465.029908834</v>
      </c>
      <c r="O69" s="61" t="n">
        <f aca="false">O54+O57+O64+O65+O67+O68</f>
        <v>398077.969577565</v>
      </c>
      <c r="P69" s="61" t="n">
        <f aca="false">P54+P57+P64+P65+P67+P68</f>
        <v>307466.470386757</v>
      </c>
      <c r="Q69" s="61" t="n">
        <f aca="false">Q54+Q57+Q64+Q65+Q67+Q68</f>
        <v>398420.920440662</v>
      </c>
      <c r="R69" s="61" t="n">
        <f aca="false">R54+R57+R64+R65+R67+R68</f>
        <v>712053.800561484</v>
      </c>
      <c r="S69" s="61" t="n">
        <f aca="false">S54+S57+S64+S65+S67+S68</f>
        <v>1584044.54324945</v>
      </c>
      <c r="T69" s="61" t="n">
        <f aca="false">T54+T57+T64+T65+T67+T68</f>
        <v>675126.719492193</v>
      </c>
      <c r="U69" s="61" t="n">
        <f aca="false">U54+U57+U64+U65+U67+U68</f>
        <v>805717.998049248</v>
      </c>
      <c r="V69" s="61" t="n">
        <f aca="false">V54+V57+V64+V65+V67+V68</f>
        <v>624182.042802061</v>
      </c>
      <c r="W69" s="61" t="n">
        <f aca="false">W54+W57+W64+W65+W67+W68</f>
        <v>1025105.48798098</v>
      </c>
      <c r="X69" s="61" t="n">
        <f aca="false">X54+X57+X64+X65+X67+X68</f>
        <v>797152.063195473</v>
      </c>
      <c r="Y69" s="54" t="n">
        <f aca="false">SUM(C69:X69)</f>
        <v>21524506.3718247</v>
      </c>
      <c r="Z69" s="55"/>
      <c r="AA69" s="68"/>
    </row>
    <row r="70" customFormat="false" ht="13.8" hidden="false" customHeight="true" outlineLevel="0" collapsed="false">
      <c r="A70" s="60" t="n">
        <v>12</v>
      </c>
      <c r="B70" s="20" t="s">
        <v>53</v>
      </c>
      <c r="C70" s="61" t="n">
        <f aca="false">C49+C53+C69</f>
        <v>1903170.60631957</v>
      </c>
      <c r="D70" s="61" t="n">
        <f aca="false">D49+D53+D69</f>
        <v>1177720.68910934</v>
      </c>
      <c r="E70" s="111" t="n">
        <f aca="false">E49+E53+E69</f>
        <v>469657.418864392</v>
      </c>
      <c r="F70" s="61" t="n">
        <f aca="false">F49+F53+F69</f>
        <v>5172195.62015461</v>
      </c>
      <c r="G70" s="61" t="n">
        <f aca="false">G49+G53+G69</f>
        <v>1109191.03306016</v>
      </c>
      <c r="H70" s="61" t="n">
        <f aca="false">H49+H53+H69</f>
        <v>8559456.79253272</v>
      </c>
      <c r="I70" s="61" t="n">
        <f aca="false">I49+I53+I69</f>
        <v>1927931.03955161</v>
      </c>
      <c r="J70" s="61" t="n">
        <f aca="false">J49+J53+J69</f>
        <v>1387327.3117056</v>
      </c>
      <c r="K70" s="61" t="n">
        <f aca="false">K49+K53+K69</f>
        <v>1465234.29634021</v>
      </c>
      <c r="L70" s="61" t="n">
        <f aca="false">L49+L53+L69</f>
        <v>1261280.20675153</v>
      </c>
      <c r="M70" s="61" t="n">
        <f aca="false">M49+M53+M69</f>
        <v>2039395.27442857</v>
      </c>
      <c r="N70" s="61" t="n">
        <f aca="false">N49+N53+N69</f>
        <v>1359089.17499134</v>
      </c>
      <c r="O70" s="61" t="n">
        <f aca="false">O49+O53+O69</f>
        <v>1015260.24287802</v>
      </c>
      <c r="P70" s="61" t="n">
        <f aca="false">P49+P53+P69</f>
        <v>629252.335231736</v>
      </c>
      <c r="Q70" s="61" t="n">
        <f aca="false">Q49+Q53+Q69</f>
        <v>804056.585382945</v>
      </c>
      <c r="R70" s="61" t="n">
        <f aca="false">R49+R53+R69</f>
        <v>1122477.87265007</v>
      </c>
      <c r="S70" s="61" t="n">
        <f aca="false">S49+S53+S69</f>
        <v>2717555.01444325</v>
      </c>
      <c r="T70" s="61" t="n">
        <f aca="false">T49+T53+T69</f>
        <v>1413616.96247578</v>
      </c>
      <c r="U70" s="61" t="n">
        <f aca="false">U49+U53+U69</f>
        <v>1400411.75691686</v>
      </c>
      <c r="V70" s="61" t="n">
        <f aca="false">V49+V53+V69</f>
        <v>1518532.66075895</v>
      </c>
      <c r="W70" s="61" t="n">
        <f aca="false">W49+W53+W69</f>
        <v>2192257.62467794</v>
      </c>
      <c r="X70" s="61" t="n">
        <f aca="false">X49+X53+X69</f>
        <v>1699184.1914432</v>
      </c>
      <c r="Y70" s="54" t="n">
        <f aca="false">SUM(C70:X70)</f>
        <v>42344254.7106684</v>
      </c>
      <c r="Z70" s="55"/>
      <c r="AA70" s="68"/>
    </row>
    <row r="71" customFormat="false" ht="13.8" hidden="false" customHeight="true" outlineLevel="0" collapsed="false">
      <c r="A71" s="52" t="n">
        <v>13</v>
      </c>
      <c r="B71" s="17" t="s">
        <v>54</v>
      </c>
      <c r="C71" s="58" t="n">
        <f aca="false">C70/$Y$70*$Y$71</f>
        <v>266695.952818749</v>
      </c>
      <c r="D71" s="58" t="n">
        <f aca="false">D70/$Y$70*$Y$71</f>
        <v>165036.881240918</v>
      </c>
      <c r="E71" s="110" t="n">
        <f aca="false">E70/$Y$70*$Y$71</f>
        <v>65814.243035551</v>
      </c>
      <c r="F71" s="58" t="n">
        <f aca="false">F70/$Y$70*$Y$71</f>
        <v>724792.425073041</v>
      </c>
      <c r="G71" s="58" t="n">
        <f aca="false">G70/$Y$70*$Y$71</f>
        <v>155433.652893607</v>
      </c>
      <c r="H71" s="58" t="n">
        <f aca="false">H70/$Y$70*$Y$71</f>
        <v>1199457.61946689</v>
      </c>
      <c r="I71" s="58" t="n">
        <f aca="false">I70/$Y$70*$Y$71</f>
        <v>270165.692899379</v>
      </c>
      <c r="J71" s="58" t="n">
        <f aca="false">J70/$Y$70*$Y$71</f>
        <v>194409.570029199</v>
      </c>
      <c r="K71" s="58" t="n">
        <f aca="false">K70/$Y$70*$Y$71</f>
        <v>205326.866371088</v>
      </c>
      <c r="L71" s="58" t="n">
        <f aca="false">L70/$Y$70*$Y$71</f>
        <v>176746.280861036</v>
      </c>
      <c r="M71" s="58" t="n">
        <f aca="false">M70/$Y$70*$Y$71</f>
        <v>285785.448809339</v>
      </c>
      <c r="N71" s="58" t="n">
        <f aca="false">N70/$Y$70*$Y$71</f>
        <v>190452.490852047</v>
      </c>
      <c r="O71" s="58" t="n">
        <f aca="false">O70/$Y$70*$Y$71</f>
        <v>142270.901481064</v>
      </c>
      <c r="P71" s="58" t="n">
        <f aca="false">P70/$Y$70*$Y$71</f>
        <v>88178.6690855771</v>
      </c>
      <c r="Q71" s="58" t="n">
        <f aca="false">Q70/$Y$70*$Y$71</f>
        <v>112674.416285561</v>
      </c>
      <c r="R71" s="58" t="n">
        <f aca="false">R70/$Y$70*$Y$71</f>
        <v>157295.570229139</v>
      </c>
      <c r="S71" s="58" t="n">
        <f aca="false">S70/$Y$70*$Y$71</f>
        <v>380817.632170078</v>
      </c>
      <c r="T71" s="58" t="n">
        <f aca="false">T70/$Y$70*$Y$71</f>
        <v>198093.603104397</v>
      </c>
      <c r="U71" s="58" t="n">
        <f aca="false">U70/$Y$70*$Y$71</f>
        <v>196243.12534533</v>
      </c>
      <c r="V71" s="58" t="n">
        <f aca="false">V70/$Y$70*$Y$71</f>
        <v>212795.696561685</v>
      </c>
      <c r="W71" s="58" t="n">
        <f aca="false">W70/$Y$70*$Y$71</f>
        <v>307206.423899275</v>
      </c>
      <c r="X71" s="58" t="n">
        <f aca="false">X70/$Y$70*$Y$71</f>
        <v>238110.837487055</v>
      </c>
      <c r="Y71" s="58" t="n">
        <v>5933804</v>
      </c>
      <c r="Z71" s="55"/>
      <c r="AA71" s="68"/>
    </row>
    <row r="72" customFormat="false" ht="13.8" hidden="false" customHeight="true" outlineLevel="0" collapsed="false">
      <c r="A72" s="52" t="n">
        <v>14</v>
      </c>
      <c r="B72" s="17" t="s">
        <v>55</v>
      </c>
      <c r="C72" s="58" t="n">
        <f aca="false">C70/$Y$70*$Y$72</f>
        <v>22671.810452561</v>
      </c>
      <c r="D72" s="58" t="n">
        <f aca="false">D70/$Y$70*$Y$72</f>
        <v>14029.7775411644</v>
      </c>
      <c r="E72" s="110" t="n">
        <f aca="false">E70/$Y$70*$Y$72</f>
        <v>5594.86571659702</v>
      </c>
      <c r="F72" s="58" t="n">
        <f aca="false">F70/$Y$70*$Y$72</f>
        <v>61614.5700938916</v>
      </c>
      <c r="G72" s="58" t="n">
        <f aca="false">G70/$Y$70*$Y$72</f>
        <v>13213.4075493375</v>
      </c>
      <c r="H72" s="58" t="n">
        <f aca="false">H70/$Y$70*$Y$72</f>
        <v>101965.836027946</v>
      </c>
      <c r="I72" s="58" t="n">
        <f aca="false">I70/$Y$70*$Y$72</f>
        <v>22966.7728942339</v>
      </c>
      <c r="J72" s="58" t="n">
        <f aca="false">J70/$Y$70*$Y$72</f>
        <v>16526.7484387413</v>
      </c>
      <c r="K72" s="58" t="n">
        <f aca="false">K70/$Y$70*$Y$72</f>
        <v>17454.827289214</v>
      </c>
      <c r="L72" s="58" t="n">
        <f aca="false">L70/$Y$70*$Y$72</f>
        <v>15025.1930542038</v>
      </c>
      <c r="M72" s="58" t="n">
        <f aca="false">M70/$Y$70*$Y$72</f>
        <v>24294.6076122454</v>
      </c>
      <c r="N72" s="58" t="n">
        <f aca="false">N70/$Y$70*$Y$72</f>
        <v>16190.3573233083</v>
      </c>
      <c r="O72" s="58" t="n">
        <f aca="false">O70/$Y$70*$Y$72</f>
        <v>12094.4426685237</v>
      </c>
      <c r="P72" s="58" t="n">
        <f aca="false">P70/$Y$70*$Y$72</f>
        <v>7496.06452718078</v>
      </c>
      <c r="Q72" s="58" t="n">
        <f aca="false">Q70/$Y$70*$Y$72</f>
        <v>9578.44684885521</v>
      </c>
      <c r="R72" s="58" t="n">
        <f aca="false">R70/$Y$70*$Y$72</f>
        <v>13371.6890547873</v>
      </c>
      <c r="S72" s="58" t="n">
        <f aca="false">S70/$Y$70*$Y$72</f>
        <v>32373.2890668229</v>
      </c>
      <c r="T72" s="58" t="n">
        <f aca="false">T70/$Y$70*$Y$72</f>
        <v>16839.9279178413</v>
      </c>
      <c r="U72" s="58" t="n">
        <f aca="false">U70/$Y$70*$Y$72</f>
        <v>16682.6188902508</v>
      </c>
      <c r="V72" s="58" t="n">
        <f aca="false">V70/$Y$70*$Y$72</f>
        <v>18089.75219375</v>
      </c>
      <c r="W72" s="58" t="n">
        <f aca="false">W70/$Y$70*$Y$72</f>
        <v>26115.6037009191</v>
      </c>
      <c r="X72" s="58" t="n">
        <f aca="false">X70/$Y$70*$Y$72</f>
        <v>20241.7911376252</v>
      </c>
      <c r="Y72" s="58" t="n">
        <v>504432.4</v>
      </c>
      <c r="Z72" s="55"/>
      <c r="AA72" s="68"/>
    </row>
    <row r="73" customFormat="false" ht="13.8" hidden="false" customHeight="true" outlineLevel="0" collapsed="false">
      <c r="A73" s="60" t="n">
        <v>15</v>
      </c>
      <c r="B73" s="20" t="s">
        <v>56</v>
      </c>
      <c r="C73" s="61" t="n">
        <f aca="false">C70+C71-C72</f>
        <v>2147194.74868576</v>
      </c>
      <c r="D73" s="61" t="n">
        <f aca="false">D70+D71-D72</f>
        <v>1328727.79280909</v>
      </c>
      <c r="E73" s="111" t="n">
        <f aca="false">E70+E71-E72</f>
        <v>529876.796183346</v>
      </c>
      <c r="F73" s="61" t="n">
        <f aca="false">F70+F71-F72</f>
        <v>5835373.47513376</v>
      </c>
      <c r="G73" s="61" t="n">
        <f aca="false">G70+G71-G72</f>
        <v>1251411.27840443</v>
      </c>
      <c r="H73" s="61" t="n">
        <f aca="false">H70+H71-H72</f>
        <v>9656948.57597166</v>
      </c>
      <c r="I73" s="61" t="n">
        <f aca="false">I70+I71-I72</f>
        <v>2175129.95955675</v>
      </c>
      <c r="J73" s="61" t="n">
        <f aca="false">J70+J71-J72</f>
        <v>1565210.13329606</v>
      </c>
      <c r="K73" s="61" t="n">
        <f aca="false">K70+K71-K72</f>
        <v>1653106.33542208</v>
      </c>
      <c r="L73" s="61" t="n">
        <f aca="false">L70+L71-L72</f>
        <v>1423001.29455836</v>
      </c>
      <c r="M73" s="61" t="n">
        <f aca="false">M70+M71-M72</f>
        <v>2300886.11562566</v>
      </c>
      <c r="N73" s="61" t="n">
        <f aca="false">N70+N71-N72</f>
        <v>1533351.30852008</v>
      </c>
      <c r="O73" s="61" t="n">
        <f aca="false">O70+O71-O72</f>
        <v>1145436.70169056</v>
      </c>
      <c r="P73" s="61" t="n">
        <f aca="false">P70+P71-P72</f>
        <v>709934.939790132</v>
      </c>
      <c r="Q73" s="61" t="n">
        <f aca="false">Q70+Q71-Q72</f>
        <v>907152.55481965</v>
      </c>
      <c r="R73" s="61" t="n">
        <f aca="false">R70+R71-R72</f>
        <v>1266401.75382442</v>
      </c>
      <c r="S73" s="61" t="n">
        <f aca="false">S70+S71-S72</f>
        <v>3065999.3575465</v>
      </c>
      <c r="T73" s="61" t="n">
        <f aca="false">T70+T71-T72</f>
        <v>1594870.63766234</v>
      </c>
      <c r="U73" s="61" t="n">
        <f aca="false">U70+U71-U72</f>
        <v>1579972.26337194</v>
      </c>
      <c r="V73" s="61" t="n">
        <f aca="false">V70+V71-V72</f>
        <v>1713238.60512689</v>
      </c>
      <c r="W73" s="61" t="n">
        <f aca="false">W70+W71-W72</f>
        <v>2473348.4448763</v>
      </c>
      <c r="X73" s="61" t="n">
        <f aca="false">X70+X71-X72</f>
        <v>1917053.23779263</v>
      </c>
      <c r="Y73" s="61" t="n">
        <f aca="false">SUM(C73:X73)</f>
        <v>47773626.3106684</v>
      </c>
      <c r="Z73" s="55"/>
      <c r="AA73" s="68"/>
    </row>
    <row r="74" customFormat="false" ht="13.8" hidden="false" customHeight="true" outlineLevel="0" collapsed="false">
      <c r="A74" s="52" t="n">
        <v>16</v>
      </c>
      <c r="B74" s="17" t="s">
        <v>57</v>
      </c>
      <c r="C74" s="68" t="n">
        <v>1237.81980897196</v>
      </c>
      <c r="D74" s="68" t="n">
        <v>1242.0093191864</v>
      </c>
      <c r="E74" s="113" t="n">
        <v>551.005612062926</v>
      </c>
      <c r="F74" s="68" t="n">
        <v>1985.30895231999</v>
      </c>
      <c r="G74" s="68" t="n">
        <v>1033.40264640359</v>
      </c>
      <c r="H74" s="68" t="n">
        <v>1661.35855801926</v>
      </c>
      <c r="I74" s="68" t="n">
        <v>1913.12300020409</v>
      </c>
      <c r="J74" s="68" t="n">
        <v>1051.38715293816</v>
      </c>
      <c r="K74" s="68" t="n">
        <v>1463.58822508935</v>
      </c>
      <c r="L74" s="68" t="n">
        <v>1178.53039576179</v>
      </c>
      <c r="M74" s="68" t="n">
        <v>1651.36692171836</v>
      </c>
      <c r="N74" s="68" t="n">
        <v>1058.24351293823</v>
      </c>
      <c r="O74" s="68" t="n">
        <v>1011.54676475858</v>
      </c>
      <c r="P74" s="68" t="n">
        <v>1194.94068204035</v>
      </c>
      <c r="Q74" s="68" t="n">
        <v>1143.86902767186</v>
      </c>
      <c r="R74" s="68" t="n">
        <v>615.748299762751</v>
      </c>
      <c r="S74" s="68" t="n">
        <v>1322.38560470398</v>
      </c>
      <c r="T74" s="68" t="n">
        <v>987.680049852746</v>
      </c>
      <c r="U74" s="68" t="n">
        <v>1164.15946520165</v>
      </c>
      <c r="V74" s="68" t="n">
        <v>1420.84512834013</v>
      </c>
      <c r="W74" s="68" t="n">
        <v>1590.67661703297</v>
      </c>
      <c r="X74" s="68" t="n">
        <v>1332.00425502087</v>
      </c>
      <c r="Y74" s="58" t="n">
        <f aca="false">SUM(C74:X74)</f>
        <v>27811</v>
      </c>
      <c r="Z74" s="55"/>
      <c r="AA74" s="68"/>
    </row>
    <row r="75" customFormat="false" ht="15" hidden="false" customHeight="true" outlineLevel="0" collapsed="false">
      <c r="A75" s="60" t="n">
        <v>17</v>
      </c>
      <c r="B75" s="20" t="s">
        <v>58</v>
      </c>
      <c r="C75" s="61" t="n">
        <f aca="false">C73/C74*100</f>
        <v>173465.857721978</v>
      </c>
      <c r="D75" s="61" t="n">
        <f aca="false">D73/D74*100</f>
        <v>106982.111348367</v>
      </c>
      <c r="E75" s="111" t="n">
        <f aca="false">E73/E74*100</f>
        <v>96165.4082250677</v>
      </c>
      <c r="F75" s="61" t="n">
        <f aca="false">F73/F74*100</f>
        <v>293927.726881736</v>
      </c>
      <c r="G75" s="61" t="n">
        <f aca="false">G73/G74*100</f>
        <v>121096.194475556</v>
      </c>
      <c r="H75" s="61" t="n">
        <f aca="false">H73/H74*100</f>
        <v>581268.175335075</v>
      </c>
      <c r="I75" s="61" t="n">
        <f aca="false">I73/I74*100</f>
        <v>113695.249041735</v>
      </c>
      <c r="J75" s="61" t="n">
        <f aca="false">J73/J74*100</f>
        <v>148870.958611392</v>
      </c>
      <c r="K75" s="61" t="n">
        <f aca="false">K73/K74*100</f>
        <v>112948.868205138</v>
      </c>
      <c r="L75" s="61" t="n">
        <f aca="false">L73/L74*100</f>
        <v>120743.707559494</v>
      </c>
      <c r="M75" s="61" t="n">
        <f aca="false">M73/M74*100</f>
        <v>139332.215352324</v>
      </c>
      <c r="N75" s="61" t="n">
        <f aca="false">N73/N74*100</f>
        <v>144895.885471833</v>
      </c>
      <c r="O75" s="61" t="n">
        <f aca="false">O73/O74*100</f>
        <v>113236.1588803</v>
      </c>
      <c r="P75" s="61" t="n">
        <f aca="false">P73/P74*100</f>
        <v>59411.7306792104</v>
      </c>
      <c r="Q75" s="61" t="n">
        <f aca="false">Q73/Q74*100</f>
        <v>79305.6314030984</v>
      </c>
      <c r="R75" s="61" t="n">
        <f aca="false">R73/R74*100</f>
        <v>205668.737422802</v>
      </c>
      <c r="S75" s="61" t="n">
        <f aca="false">S73/S74*100</f>
        <v>231853.65498839</v>
      </c>
      <c r="T75" s="61" t="n">
        <f aca="false">T73/T74*100</f>
        <v>161476.445525058</v>
      </c>
      <c r="U75" s="61" t="n">
        <f aca="false">U73/U74*100</f>
        <v>135717.855723336</v>
      </c>
      <c r="V75" s="61" t="n">
        <f aca="false">V73/V74*100</f>
        <v>120578.842194317</v>
      </c>
      <c r="W75" s="61" t="n">
        <f aca="false">W73/W74*100</f>
        <v>155490.337784039</v>
      </c>
      <c r="X75" s="61" t="n">
        <f aca="false">X73/X74*100</f>
        <v>143922.455995652</v>
      </c>
      <c r="Y75" s="61" t="n">
        <f aca="false">Y73/Y74*100</f>
        <v>171779.60630926</v>
      </c>
      <c r="Z75" s="55"/>
      <c r="AA75" s="68"/>
    </row>
    <row r="76" customFormat="false" ht="13.8" hidden="false" customHeight="true" outlineLevel="0" collapsed="false">
      <c r="C76" s="68"/>
      <c r="D76" s="68"/>
      <c r="E76" s="114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55"/>
      <c r="AA76" s="68"/>
    </row>
    <row r="77" customFormat="false" ht="13.8" hidden="false" customHeight="true" outlineLevel="0" collapsed="false">
      <c r="A77" s="47" t="s">
        <v>92</v>
      </c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55"/>
      <c r="AA77" s="68"/>
    </row>
    <row r="78" customFormat="false" ht="13.8" hidden="false" customHeight="true" outlineLevel="0" collapsed="false">
      <c r="A78" s="47" t="s">
        <v>68</v>
      </c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55"/>
      <c r="AA78" s="68"/>
    </row>
    <row r="79" customFormat="false" ht="15" hidden="false" customHeight="true" outlineLevel="0" collapsed="false">
      <c r="C79" s="9"/>
      <c r="D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74" t="s">
        <v>1</v>
      </c>
      <c r="Z79" s="55"/>
      <c r="AA79" s="68"/>
    </row>
    <row r="80" s="4" customFormat="true" ht="27" hidden="false" customHeight="true" outlineLevel="0" collapsed="false">
      <c r="A80" s="8" t="s">
        <v>2</v>
      </c>
      <c r="B80" s="20" t="s">
        <v>3</v>
      </c>
      <c r="C80" s="9" t="s">
        <v>4</v>
      </c>
      <c r="D80" s="9" t="s">
        <v>5</v>
      </c>
      <c r="E80" s="108" t="s">
        <v>91</v>
      </c>
      <c r="F80" s="9" t="s">
        <v>6</v>
      </c>
      <c r="G80" s="9" t="s">
        <v>7</v>
      </c>
      <c r="H80" s="9" t="s">
        <v>8</v>
      </c>
      <c r="I80" s="9" t="s">
        <v>9</v>
      </c>
      <c r="J80" s="9" t="s">
        <v>10</v>
      </c>
      <c r="K80" s="9" t="s">
        <v>11</v>
      </c>
      <c r="L80" s="9" t="s">
        <v>12</v>
      </c>
      <c r="M80" s="9" t="s">
        <v>13</v>
      </c>
      <c r="N80" s="9" t="s">
        <v>14</v>
      </c>
      <c r="O80" s="9" t="s">
        <v>15</v>
      </c>
      <c r="P80" s="9" t="s">
        <v>16</v>
      </c>
      <c r="Q80" s="9" t="s">
        <v>17</v>
      </c>
      <c r="R80" s="9" t="s">
        <v>18</v>
      </c>
      <c r="S80" s="9" t="s">
        <v>19</v>
      </c>
      <c r="T80" s="9" t="s">
        <v>20</v>
      </c>
      <c r="U80" s="9" t="s">
        <v>21</v>
      </c>
      <c r="V80" s="9" t="s">
        <v>22</v>
      </c>
      <c r="W80" s="9" t="s">
        <v>23</v>
      </c>
      <c r="X80" s="9" t="s">
        <v>24</v>
      </c>
      <c r="Y80" s="9" t="s">
        <v>25</v>
      </c>
      <c r="Z80" s="55"/>
      <c r="AA80" s="68"/>
    </row>
    <row r="81" customFormat="false" ht="13.8" hidden="false" customHeight="true" outlineLevel="0" collapsed="false">
      <c r="A81" s="52" t="n">
        <v>1</v>
      </c>
      <c r="B81" s="20" t="s">
        <v>26</v>
      </c>
      <c r="C81" s="54" t="n">
        <f aca="false">C82+C83+C84+C85</f>
        <v>391395.42053035</v>
      </c>
      <c r="D81" s="54" t="n">
        <f aca="false">D82+D83+D84+D85</f>
        <v>497118.441021952</v>
      </c>
      <c r="E81" s="54" t="n">
        <f aca="false">E82+E83+E84+E85</f>
        <v>228746.251794269</v>
      </c>
      <c r="F81" s="54" t="n">
        <f aca="false">F82+F83+F84+F85</f>
        <v>163511.570113917</v>
      </c>
      <c r="G81" s="54" t="n">
        <f aca="false">G82+G83+G84+G85</f>
        <v>522865.617494003</v>
      </c>
      <c r="H81" s="54" t="n">
        <f aca="false">H82+H83+H84+H85</f>
        <v>239231.015217056</v>
      </c>
      <c r="I81" s="54" t="n">
        <f aca="false">I82+I83+I84+I85</f>
        <v>689657.368059931</v>
      </c>
      <c r="J81" s="54" t="n">
        <f aca="false">J82+J83+J84+J85</f>
        <v>321858.257186855</v>
      </c>
      <c r="K81" s="54" t="n">
        <f aca="false">K82+K83+K84+K85</f>
        <v>655693.563706412</v>
      </c>
      <c r="L81" s="54" t="n">
        <f aca="false">L82+L83+L84+L85</f>
        <v>619605.469719622</v>
      </c>
      <c r="M81" s="54" t="n">
        <f aca="false">M82+M83+M84+M85</f>
        <v>701041.97132223</v>
      </c>
      <c r="N81" s="54" t="n">
        <f aca="false">N82+N83+N84+N85</f>
        <v>439409.706261596</v>
      </c>
      <c r="O81" s="54" t="n">
        <f aca="false">O82+O83+O84+O85</f>
        <v>329096.265614044</v>
      </c>
      <c r="P81" s="54" t="n">
        <f aca="false">P82+P83+P84+P85</f>
        <v>290951.755000383</v>
      </c>
      <c r="Q81" s="54" t="n">
        <f aca="false">Q82+Q83+Q84+Q85</f>
        <v>274282.068860742</v>
      </c>
      <c r="R81" s="54" t="n">
        <f aca="false">R82+R83+R84+R85</f>
        <v>229700.401950154</v>
      </c>
      <c r="S81" s="54" t="n">
        <f aca="false">S82+S83+S84+S85</f>
        <v>382962.623058702</v>
      </c>
      <c r="T81" s="54" t="n">
        <f aca="false">T82+T83+T84+T85</f>
        <v>286455.438490266</v>
      </c>
      <c r="U81" s="54" t="n">
        <f aca="false">U82+U83+U84+U85</f>
        <v>332447.314616404</v>
      </c>
      <c r="V81" s="54" t="n">
        <f aca="false">V82+V83+V84+V85</f>
        <v>734441.075988603</v>
      </c>
      <c r="W81" s="54" t="n">
        <f aca="false">W82+W83+W84+W85</f>
        <v>540900.868120043</v>
      </c>
      <c r="X81" s="54" t="n">
        <f aca="false">X82+X83+X84+X85</f>
        <v>473514.98181051</v>
      </c>
      <c r="Y81" s="54" t="n">
        <f aca="false">SUM(C81:X81)</f>
        <v>9344887.44593805</v>
      </c>
      <c r="Z81" s="55"/>
      <c r="AA81" s="68"/>
    </row>
    <row r="82" customFormat="false" ht="13.8" hidden="false" customHeight="true" outlineLevel="0" collapsed="false">
      <c r="A82" s="56" t="n">
        <v>1.1</v>
      </c>
      <c r="B82" s="17" t="s">
        <v>27</v>
      </c>
      <c r="C82" s="58" t="n">
        <v>211747.290002645</v>
      </c>
      <c r="D82" s="58" t="n">
        <v>254443.299845212</v>
      </c>
      <c r="E82" s="110" t="n">
        <v>93998.1907881267</v>
      </c>
      <c r="F82" s="58" t="n">
        <v>55238.4671646338</v>
      </c>
      <c r="G82" s="58" t="n">
        <v>342845.086913938</v>
      </c>
      <c r="H82" s="58" t="n">
        <v>84394.6071349273</v>
      </c>
      <c r="I82" s="58" t="n">
        <v>373954.227785859</v>
      </c>
      <c r="J82" s="58" t="n">
        <v>156049.546813083</v>
      </c>
      <c r="K82" s="58" t="n">
        <v>321417.208741144</v>
      </c>
      <c r="L82" s="58" t="n">
        <v>335130.067646099</v>
      </c>
      <c r="M82" s="58" t="n">
        <v>390061.459451986</v>
      </c>
      <c r="N82" s="58" t="n">
        <v>257402.116085563</v>
      </c>
      <c r="O82" s="58" t="n">
        <v>149218.991568637</v>
      </c>
      <c r="P82" s="58" t="n">
        <v>138714.836044123</v>
      </c>
      <c r="Q82" s="58" t="n">
        <v>106709.838524603</v>
      </c>
      <c r="R82" s="58" t="n">
        <v>42065.7588738294</v>
      </c>
      <c r="S82" s="58" t="n">
        <v>196926.944695547</v>
      </c>
      <c r="T82" s="58" t="n">
        <v>112761.616020054</v>
      </c>
      <c r="U82" s="58" t="n">
        <v>158709.776920737</v>
      </c>
      <c r="V82" s="58" t="n">
        <v>551274.515690031</v>
      </c>
      <c r="W82" s="58" t="n">
        <v>267014.827935103</v>
      </c>
      <c r="X82" s="58" t="n">
        <v>247672.431680789</v>
      </c>
      <c r="Y82" s="59" t="n">
        <f aca="false">SUM(C82:X82)</f>
        <v>4847751.10632667</v>
      </c>
      <c r="Z82" s="55"/>
      <c r="AA82" s="68"/>
    </row>
    <row r="83" customFormat="false" ht="13.8" hidden="false" customHeight="true" outlineLevel="0" collapsed="false">
      <c r="A83" s="56" t="n">
        <v>1.2</v>
      </c>
      <c r="B83" s="17" t="s">
        <v>28</v>
      </c>
      <c r="C83" s="58" t="n">
        <v>163890.594932335</v>
      </c>
      <c r="D83" s="58" t="n">
        <v>225416.392027823</v>
      </c>
      <c r="E83" s="110" t="n">
        <v>121912.409247713</v>
      </c>
      <c r="F83" s="58" t="n">
        <v>88315.0367912322</v>
      </c>
      <c r="G83" s="58" t="n">
        <v>158945.112339152</v>
      </c>
      <c r="H83" s="58" t="n">
        <v>130826.3528573</v>
      </c>
      <c r="I83" s="58" t="n">
        <v>289317.419154959</v>
      </c>
      <c r="J83" s="58" t="n">
        <v>146730.397513944</v>
      </c>
      <c r="K83" s="58" t="n">
        <v>311381.904405566</v>
      </c>
      <c r="L83" s="58" t="n">
        <v>260888.80730528</v>
      </c>
      <c r="M83" s="58" t="n">
        <v>286084.753231593</v>
      </c>
      <c r="N83" s="58" t="n">
        <v>167006.001765346</v>
      </c>
      <c r="O83" s="58" t="n">
        <v>162779.910686694</v>
      </c>
      <c r="P83" s="58" t="n">
        <v>122154.952035841</v>
      </c>
      <c r="Q83" s="58" t="n">
        <v>151721.416538906</v>
      </c>
      <c r="R83" s="58" t="n">
        <v>93596.7100808644</v>
      </c>
      <c r="S83" s="58" t="n">
        <v>168961.072521733</v>
      </c>
      <c r="T83" s="58" t="n">
        <v>157209.007502756</v>
      </c>
      <c r="U83" s="58" t="n">
        <v>156585.734976417</v>
      </c>
      <c r="V83" s="58" t="n">
        <v>161486.153523599</v>
      </c>
      <c r="W83" s="58" t="n">
        <v>246853.096405701</v>
      </c>
      <c r="X83" s="58" t="n">
        <v>169370.687061814</v>
      </c>
      <c r="Y83" s="59" t="n">
        <f aca="false">SUM(C83:X83)</f>
        <v>3941433.92290657</v>
      </c>
      <c r="Z83" s="55"/>
      <c r="AA83" s="68"/>
    </row>
    <row r="84" customFormat="false" ht="13.8" hidden="false" customHeight="true" outlineLevel="0" collapsed="false">
      <c r="A84" s="56" t="n">
        <v>1.3</v>
      </c>
      <c r="B84" s="17" t="s">
        <v>29</v>
      </c>
      <c r="C84" s="58" t="n">
        <v>12913.0085861477</v>
      </c>
      <c r="D84" s="58" t="n">
        <v>10232.9502003434</v>
      </c>
      <c r="E84" s="110" t="n">
        <v>11938.4419004007</v>
      </c>
      <c r="F84" s="58" t="n">
        <v>17054.9170005724</v>
      </c>
      <c r="G84" s="58" t="n">
        <v>13643.9336004579</v>
      </c>
      <c r="H84" s="58" t="n">
        <v>21684.1087578706</v>
      </c>
      <c r="I84" s="58" t="n">
        <v>15349.4253005152</v>
      </c>
      <c r="J84" s="58" t="n">
        <v>9745.66685746995</v>
      </c>
      <c r="K84" s="58" t="n">
        <v>16811.2753291357</v>
      </c>
      <c r="L84" s="58" t="n">
        <v>17542.2003434459</v>
      </c>
      <c r="M84" s="58" t="n">
        <v>18516.7670291929</v>
      </c>
      <c r="N84" s="58" t="n">
        <v>10963.8752146537</v>
      </c>
      <c r="O84" s="58" t="n">
        <v>13887.5752718947</v>
      </c>
      <c r="P84" s="58" t="n">
        <v>19247.6920435032</v>
      </c>
      <c r="Q84" s="58" t="n">
        <v>7065.60847166571</v>
      </c>
      <c r="R84" s="58" t="n">
        <v>93071.118488838</v>
      </c>
      <c r="S84" s="58" t="n">
        <v>10232.9502003434</v>
      </c>
      <c r="T84" s="58" t="n">
        <v>11938.4419004007</v>
      </c>
      <c r="U84" s="58" t="n">
        <v>11207.5168860904</v>
      </c>
      <c r="V84" s="58" t="n">
        <v>11694.8002289639</v>
      </c>
      <c r="W84" s="58" t="n">
        <v>18029.4836863194</v>
      </c>
      <c r="X84" s="58" t="n">
        <v>52870.2427017745</v>
      </c>
      <c r="Y84" s="59" t="n">
        <f aca="false">SUM(C84:X84)</f>
        <v>425642</v>
      </c>
      <c r="Z84" s="55"/>
      <c r="AA84" s="68"/>
    </row>
    <row r="85" customFormat="false" ht="13.8" hidden="false" customHeight="true" outlineLevel="0" collapsed="false">
      <c r="A85" s="56" t="n">
        <v>1.4</v>
      </c>
      <c r="B85" s="17" t="s">
        <v>30</v>
      </c>
      <c r="C85" s="58" t="n">
        <v>2844.52700922266</v>
      </c>
      <c r="D85" s="59" t="n">
        <v>7025.79894857317</v>
      </c>
      <c r="E85" s="59" t="n">
        <v>897.209858028317</v>
      </c>
      <c r="F85" s="58" t="n">
        <v>2903.14915747868</v>
      </c>
      <c r="G85" s="58" t="n">
        <v>7431.48464045489</v>
      </c>
      <c r="H85" s="58" t="n">
        <v>2325.94646695791</v>
      </c>
      <c r="I85" s="58" t="n">
        <v>11036.2958185979</v>
      </c>
      <c r="J85" s="58" t="n">
        <v>9332.64600235767</v>
      </c>
      <c r="K85" s="58" t="n">
        <v>6083.17523056654</v>
      </c>
      <c r="L85" s="58" t="n">
        <v>6044.39442479717</v>
      </c>
      <c r="M85" s="58" t="n">
        <v>6378.99160945843</v>
      </c>
      <c r="N85" s="58" t="n">
        <v>4037.71319603356</v>
      </c>
      <c r="O85" s="58" t="n">
        <v>3209.78808681783</v>
      </c>
      <c r="P85" s="58" t="n">
        <v>10834.2748769156</v>
      </c>
      <c r="Q85" s="58" t="n">
        <v>8785.20532556688</v>
      </c>
      <c r="R85" s="58" t="n">
        <v>966.814506622287</v>
      </c>
      <c r="S85" s="58" t="n">
        <v>6841.65564107898</v>
      </c>
      <c r="T85" s="58" t="n">
        <v>4546.37306705499</v>
      </c>
      <c r="U85" s="58" t="n">
        <v>5944.28583315997</v>
      </c>
      <c r="V85" s="58" t="n">
        <v>9985.60654600929</v>
      </c>
      <c r="W85" s="58" t="n">
        <v>9003.46009292005</v>
      </c>
      <c r="X85" s="58" t="n">
        <v>3601.62036613272</v>
      </c>
      <c r="Y85" s="59" t="n">
        <f aca="false">SUM(C85:X85)</f>
        <v>130060.416704806</v>
      </c>
      <c r="Z85" s="55"/>
      <c r="AA85" s="68"/>
    </row>
    <row r="86" customFormat="false" ht="13.8" hidden="false" customHeight="true" outlineLevel="0" collapsed="false">
      <c r="A86" s="52" t="n">
        <v>2</v>
      </c>
      <c r="B86" s="17" t="s">
        <v>31</v>
      </c>
      <c r="C86" s="59" t="n">
        <v>1807.90174660108</v>
      </c>
      <c r="D86" s="59" t="n">
        <v>11540.0391267472</v>
      </c>
      <c r="E86" s="59" t="n">
        <v>11063.4291677964</v>
      </c>
      <c r="F86" s="59" t="n">
        <v>17256.340748474</v>
      </c>
      <c r="G86" s="59" t="n">
        <v>43.0290375936169</v>
      </c>
      <c r="H86" s="59" t="n">
        <v>617.274283202741</v>
      </c>
      <c r="I86" s="59" t="n">
        <v>1187.28659096729</v>
      </c>
      <c r="J86" s="59" t="n">
        <v>397.388904507879</v>
      </c>
      <c r="K86" s="59" t="n">
        <v>1471.66305161649</v>
      </c>
      <c r="L86" s="59" t="n">
        <v>54.5559220546712</v>
      </c>
      <c r="M86" s="59" t="n">
        <v>0</v>
      </c>
      <c r="N86" s="59" t="n">
        <v>225.482651877771</v>
      </c>
      <c r="O86" s="59" t="n">
        <v>11672.6584445117</v>
      </c>
      <c r="P86" s="59" t="n">
        <v>0</v>
      </c>
      <c r="Q86" s="59" t="n">
        <v>9029.08381170223</v>
      </c>
      <c r="R86" s="59" t="n">
        <v>53.0691463654609</v>
      </c>
      <c r="S86" s="59" t="n">
        <v>7693.01470294172</v>
      </c>
      <c r="T86" s="59" t="n">
        <v>551.751204005306</v>
      </c>
      <c r="U86" s="59" t="n">
        <v>397.388904507879</v>
      </c>
      <c r="V86" s="59" t="n">
        <v>224.608077942941</v>
      </c>
      <c r="W86" s="59" t="n">
        <v>7882.77975532105</v>
      </c>
      <c r="X86" s="59" t="n">
        <v>4742.72547212627</v>
      </c>
      <c r="Y86" s="59" t="n">
        <f aca="false">SUM(C86:X86)</f>
        <v>87911.4707508637</v>
      </c>
      <c r="Z86" s="55"/>
      <c r="AA86" s="68"/>
    </row>
    <row r="87" customFormat="false" ht="13.8" hidden="false" customHeight="true" outlineLevel="0" collapsed="false">
      <c r="A87" s="60"/>
      <c r="B87" s="20" t="s">
        <v>32</v>
      </c>
      <c r="C87" s="61" t="n">
        <f aca="false">C81+C86</f>
        <v>393203.322276951</v>
      </c>
      <c r="D87" s="61" t="n">
        <f aca="false">D81+D86</f>
        <v>508658.480148699</v>
      </c>
      <c r="E87" s="111" t="n">
        <f aca="false">E81+E86</f>
        <v>239809.680962065</v>
      </c>
      <c r="F87" s="61" t="n">
        <f aca="false">F81+F86</f>
        <v>180767.910862391</v>
      </c>
      <c r="G87" s="61" t="n">
        <f aca="false">G81+G86</f>
        <v>522908.646531596</v>
      </c>
      <c r="H87" s="61" t="n">
        <f aca="false">H81+H86</f>
        <v>239848.289500259</v>
      </c>
      <c r="I87" s="61" t="n">
        <f aca="false">I81+I86</f>
        <v>690844.654650899</v>
      </c>
      <c r="J87" s="61" t="n">
        <f aca="false">J81+J86</f>
        <v>322255.646091362</v>
      </c>
      <c r="K87" s="61" t="n">
        <f aca="false">K81+K86</f>
        <v>657165.226758029</v>
      </c>
      <c r="L87" s="61" t="n">
        <f aca="false">L81+L86</f>
        <v>619660.025641677</v>
      </c>
      <c r="M87" s="61" t="n">
        <f aca="false">M81+M86</f>
        <v>701041.97132223</v>
      </c>
      <c r="N87" s="61" t="n">
        <f aca="false">N81+N86</f>
        <v>439635.188913474</v>
      </c>
      <c r="O87" s="61" t="n">
        <f aca="false">O81+O86</f>
        <v>340768.924058555</v>
      </c>
      <c r="P87" s="61" t="n">
        <f aca="false">P81+P86</f>
        <v>290951.755000383</v>
      </c>
      <c r="Q87" s="61" t="n">
        <f aca="false">Q81+Q86</f>
        <v>283311.152672444</v>
      </c>
      <c r="R87" s="61" t="n">
        <f aca="false">R81+R86</f>
        <v>229753.47109652</v>
      </c>
      <c r="S87" s="61" t="n">
        <f aca="false">S81+S86</f>
        <v>390655.637761644</v>
      </c>
      <c r="T87" s="61" t="n">
        <f aca="false">T81+T86</f>
        <v>287007.189694271</v>
      </c>
      <c r="U87" s="61" t="n">
        <f aca="false">U81+U86</f>
        <v>332844.703520912</v>
      </c>
      <c r="V87" s="61" t="n">
        <f aca="false">V81+V86</f>
        <v>734665.684066546</v>
      </c>
      <c r="W87" s="61" t="n">
        <f aca="false">W81+W86</f>
        <v>548783.647875365</v>
      </c>
      <c r="X87" s="61" t="n">
        <f aca="false">X81+X86</f>
        <v>478257.707282637</v>
      </c>
      <c r="Y87" s="54" t="n">
        <f aca="false">SUM(C87:X87)</f>
        <v>9432798.91668891</v>
      </c>
      <c r="Z87" s="55"/>
      <c r="AA87" s="68"/>
    </row>
    <row r="88" customFormat="false" ht="13.8" hidden="false" customHeight="true" outlineLevel="0" collapsed="false">
      <c r="A88" s="52" t="n">
        <v>3</v>
      </c>
      <c r="B88" s="17" t="s">
        <v>33</v>
      </c>
      <c r="C88" s="58" t="n">
        <v>232039.915879894</v>
      </c>
      <c r="D88" s="58" t="n">
        <v>129525.020826397</v>
      </c>
      <c r="E88" s="110" t="n">
        <v>43754.3545677067</v>
      </c>
      <c r="F88" s="58" t="n">
        <v>2235650.41192316</v>
      </c>
      <c r="G88" s="58" t="n">
        <v>62410.9362593476</v>
      </c>
      <c r="H88" s="58" t="n">
        <v>2863479.37842882</v>
      </c>
      <c r="I88" s="58" t="n">
        <v>139365.883511035</v>
      </c>
      <c r="J88" s="58" t="n">
        <v>357773.424482664</v>
      </c>
      <c r="K88" s="58" t="n">
        <v>159488.514621014</v>
      </c>
      <c r="L88" s="58" t="n">
        <v>51946.4063827109</v>
      </c>
      <c r="M88" s="58" t="n">
        <v>374397.267399454</v>
      </c>
      <c r="N88" s="58" t="n">
        <v>54321.8660027424</v>
      </c>
      <c r="O88" s="58" t="n">
        <v>131584.940823988</v>
      </c>
      <c r="P88" s="58" t="n">
        <v>29950.8529387307</v>
      </c>
      <c r="Q88" s="58" t="n">
        <v>74237.3278836057</v>
      </c>
      <c r="R88" s="58" t="n">
        <v>147132.151160638</v>
      </c>
      <c r="S88" s="58" t="n">
        <v>566239.880092287</v>
      </c>
      <c r="T88" s="58" t="n">
        <v>339203.495828536</v>
      </c>
      <c r="U88" s="58" t="n">
        <v>191592.253578271</v>
      </c>
      <c r="V88" s="58" t="n">
        <v>75616.0507023817</v>
      </c>
      <c r="W88" s="58" t="n">
        <v>552776.767610717</v>
      </c>
      <c r="X88" s="58" t="n">
        <v>432251.899095907</v>
      </c>
      <c r="Y88" s="59" t="n">
        <f aca="false">SUM(C88:X88)</f>
        <v>9244739.00000001</v>
      </c>
      <c r="Z88" s="55"/>
      <c r="AA88" s="68"/>
    </row>
    <row r="89" customFormat="false" ht="13.8" hidden="false" customHeight="true" outlineLevel="0" collapsed="false">
      <c r="A89" s="52" t="n">
        <v>4</v>
      </c>
      <c r="B89" s="17" t="s">
        <v>34</v>
      </c>
      <c r="C89" s="58" t="n">
        <v>44424.2666225665</v>
      </c>
      <c r="D89" s="58" t="n">
        <v>48236.5637271314</v>
      </c>
      <c r="E89" s="110" t="n">
        <v>20742.1301581259</v>
      </c>
      <c r="F89" s="58" t="n">
        <v>88852.310753494</v>
      </c>
      <c r="G89" s="58" t="n">
        <v>39242.5087885301</v>
      </c>
      <c r="H89" s="58" t="n">
        <v>138754.47671009</v>
      </c>
      <c r="I89" s="58" t="n">
        <v>55868.0926765302</v>
      </c>
      <c r="J89" s="58" t="n">
        <v>42027.2116139448</v>
      </c>
      <c r="K89" s="58" t="n">
        <v>48088.1765112577</v>
      </c>
      <c r="L89" s="58" t="n">
        <v>46763.8341572173</v>
      </c>
      <c r="M89" s="58" t="n">
        <v>64474.4849895623</v>
      </c>
      <c r="N89" s="58" t="n">
        <v>41619.8376395915</v>
      </c>
      <c r="O89" s="58" t="n">
        <v>42240.3742874478</v>
      </c>
      <c r="P89" s="58" t="n">
        <v>25392.0544263836</v>
      </c>
      <c r="Q89" s="58" t="n">
        <v>25573.7471343843</v>
      </c>
      <c r="R89" s="58" t="n">
        <v>27353.0982703365</v>
      </c>
      <c r="S89" s="58" t="n">
        <v>62904.0405123066</v>
      </c>
      <c r="T89" s="58" t="n">
        <v>46913.6459164201</v>
      </c>
      <c r="U89" s="58" t="n">
        <v>42840.3481160348</v>
      </c>
      <c r="V89" s="58" t="n">
        <v>55981.4721571516</v>
      </c>
      <c r="W89" s="58" t="n">
        <v>86069.6367703858</v>
      </c>
      <c r="X89" s="58" t="n">
        <v>49239.6880611077</v>
      </c>
      <c r="Y89" s="59" t="n">
        <f aca="false">SUM(C89:X89)</f>
        <v>1143602</v>
      </c>
      <c r="Z89" s="55"/>
      <c r="AA89" s="68"/>
    </row>
    <row r="90" customFormat="false" ht="13.8" hidden="false" customHeight="true" outlineLevel="0" collapsed="false">
      <c r="A90" s="52" t="n">
        <v>5</v>
      </c>
      <c r="B90" s="17" t="s">
        <v>35</v>
      </c>
      <c r="C90" s="58" t="n">
        <v>72074.6055478019</v>
      </c>
      <c r="D90" s="58" t="n">
        <v>93047.5043300624</v>
      </c>
      <c r="E90" s="110" t="n">
        <v>41279.6395987582</v>
      </c>
      <c r="F90" s="58" t="n">
        <v>452230.106594557</v>
      </c>
      <c r="G90" s="58" t="n">
        <v>163239.98953245</v>
      </c>
      <c r="H90" s="58" t="n">
        <v>355807.841591067</v>
      </c>
      <c r="I90" s="58" t="n">
        <v>196994.69923238</v>
      </c>
      <c r="J90" s="58" t="n">
        <v>99189.04448709</v>
      </c>
      <c r="K90" s="58" t="n">
        <v>265610.830425681</v>
      </c>
      <c r="L90" s="58" t="n">
        <v>321499.775994418</v>
      </c>
      <c r="M90" s="58" t="n">
        <v>119109.856769016</v>
      </c>
      <c r="N90" s="58" t="n">
        <v>355531.163642708</v>
      </c>
      <c r="O90" s="58" t="n">
        <v>184544.191556176</v>
      </c>
      <c r="P90" s="58" t="n">
        <v>79268.232205164</v>
      </c>
      <c r="Q90" s="58" t="n">
        <v>91995.4178297277</v>
      </c>
      <c r="R90" s="58" t="n">
        <v>56442.3014654571</v>
      </c>
      <c r="S90" s="58" t="n">
        <v>263950.76273552</v>
      </c>
      <c r="T90" s="58" t="n">
        <v>184129.174633636</v>
      </c>
      <c r="U90" s="58" t="n">
        <v>135710.533670621</v>
      </c>
      <c r="V90" s="58" t="n">
        <v>215117.104849965</v>
      </c>
      <c r="W90" s="58" t="n">
        <v>163239.989532449</v>
      </c>
      <c r="X90" s="58" t="n">
        <v>54782.2337752966</v>
      </c>
      <c r="Y90" s="59" t="n">
        <f aca="false">SUM(C90:X90)</f>
        <v>3964795</v>
      </c>
      <c r="Z90" s="55"/>
      <c r="AA90" s="68"/>
    </row>
    <row r="91" customFormat="false" ht="13.8" hidden="false" customHeight="true" outlineLevel="0" collapsed="false">
      <c r="A91" s="60"/>
      <c r="B91" s="20" t="s">
        <v>36</v>
      </c>
      <c r="C91" s="61" t="n">
        <f aca="false">C88+C89+C90</f>
        <v>348538.788050262</v>
      </c>
      <c r="D91" s="61" t="n">
        <f aca="false">D88+D89+D90</f>
        <v>270809.088883591</v>
      </c>
      <c r="E91" s="111" t="n">
        <f aca="false">E88+E89+E90</f>
        <v>105776.124324591</v>
      </c>
      <c r="F91" s="61" t="n">
        <f aca="false">F88+F89+F90</f>
        <v>2776732.82927121</v>
      </c>
      <c r="G91" s="61" t="n">
        <f aca="false">G88+G89+G90</f>
        <v>264893.434580328</v>
      </c>
      <c r="H91" s="61" t="n">
        <f aca="false">H88+H89+H90</f>
        <v>3358041.69672998</v>
      </c>
      <c r="I91" s="61" t="n">
        <f aca="false">I88+I89+I90</f>
        <v>392228.675419945</v>
      </c>
      <c r="J91" s="61" t="n">
        <f aca="false">J88+J89+J90</f>
        <v>498989.680583699</v>
      </c>
      <c r="K91" s="61" t="n">
        <f aca="false">K88+K89+K90</f>
        <v>473187.521557953</v>
      </c>
      <c r="L91" s="61" t="n">
        <f aca="false">L88+L89+L90</f>
        <v>420210.016534346</v>
      </c>
      <c r="M91" s="61" t="n">
        <f aca="false">M88+M89+M90</f>
        <v>557981.609158032</v>
      </c>
      <c r="N91" s="61" t="n">
        <f aca="false">N88+N89+N90</f>
        <v>451472.867285042</v>
      </c>
      <c r="O91" s="61" t="n">
        <f aca="false">O88+O89+O90</f>
        <v>358369.506667612</v>
      </c>
      <c r="P91" s="61" t="n">
        <f aca="false">P88+P89+P90</f>
        <v>134611.139570278</v>
      </c>
      <c r="Q91" s="61" t="n">
        <f aca="false">Q88+Q89+Q90</f>
        <v>191806.492847718</v>
      </c>
      <c r="R91" s="61" t="n">
        <f aca="false">R88+R89+R90</f>
        <v>230927.550896432</v>
      </c>
      <c r="S91" s="61" t="n">
        <f aca="false">S88+S89+S90</f>
        <v>893094.683340114</v>
      </c>
      <c r="T91" s="61" t="n">
        <f aca="false">T88+T89+T90</f>
        <v>570246.316378592</v>
      </c>
      <c r="U91" s="61" t="n">
        <f aca="false">U88+U89+U90</f>
        <v>370143.135364927</v>
      </c>
      <c r="V91" s="61" t="n">
        <f aca="false">V88+V89+V90</f>
        <v>346714.627709498</v>
      </c>
      <c r="W91" s="61" t="n">
        <f aca="false">W88+W89+W90</f>
        <v>802086.393913552</v>
      </c>
      <c r="X91" s="61" t="n">
        <f aca="false">X88+X89+X90</f>
        <v>536273.820932311</v>
      </c>
      <c r="Y91" s="54" t="n">
        <f aca="false">SUM(C91:X91)</f>
        <v>14353136</v>
      </c>
      <c r="Z91" s="55"/>
      <c r="AA91" s="68"/>
    </row>
    <row r="92" customFormat="false" ht="13.8" hidden="false" customHeight="true" outlineLevel="0" collapsed="false">
      <c r="A92" s="60" t="n">
        <v>6</v>
      </c>
      <c r="B92" s="20" t="s">
        <v>37</v>
      </c>
      <c r="C92" s="61" t="n">
        <f aca="false">C93+C94</f>
        <v>571216.643217604</v>
      </c>
      <c r="D92" s="61" t="n">
        <f aca="false">D93+D94</f>
        <v>60379.8733120764</v>
      </c>
      <c r="E92" s="111" t="n">
        <f aca="false">E93+E94</f>
        <v>10574.4234303048</v>
      </c>
      <c r="F92" s="61" t="n">
        <f aca="false">F93+F94</f>
        <v>1109543.28406335</v>
      </c>
      <c r="G92" s="61" t="n">
        <f aca="false">G93+G94</f>
        <v>47839.2342612697</v>
      </c>
      <c r="H92" s="61" t="n">
        <f aca="false">H93+H94</f>
        <v>1610843.21968626</v>
      </c>
      <c r="I92" s="61" t="n">
        <f aca="false">I93+I94</f>
        <v>143438.509135072</v>
      </c>
      <c r="J92" s="61" t="n">
        <f aca="false">J93+J94</f>
        <v>142375.727657693</v>
      </c>
      <c r="K92" s="61" t="n">
        <f aca="false">K93+K94</f>
        <v>46819.0938890304</v>
      </c>
      <c r="L92" s="61" t="n">
        <f aca="false">L93+L94</f>
        <v>48026.7754083223</v>
      </c>
      <c r="M92" s="61" t="n">
        <f aca="false">M93+M94</f>
        <v>283008.627133334</v>
      </c>
      <c r="N92" s="61" t="n">
        <f aca="false">N93+N94</f>
        <v>63934.1067593764</v>
      </c>
      <c r="O92" s="61" t="n">
        <f aca="false">O93+O94</f>
        <v>17877.4490020125</v>
      </c>
      <c r="P92" s="61" t="n">
        <f aca="false">P93+P94</f>
        <v>38037.3098153324</v>
      </c>
      <c r="Q92" s="61" t="n">
        <f aca="false">Q93+Q94</f>
        <v>101702.809435841</v>
      </c>
      <c r="R92" s="61" t="n">
        <f aca="false">R93+R94</f>
        <v>145818.513651164</v>
      </c>
      <c r="S92" s="61" t="n">
        <f aca="false">S93+S94</f>
        <v>1079118.44821998</v>
      </c>
      <c r="T92" s="61" t="n">
        <f aca="false">T93+T94</f>
        <v>194522.779055447</v>
      </c>
      <c r="U92" s="61" t="n">
        <f aca="false">U93+U94</f>
        <v>122574.654562145</v>
      </c>
      <c r="V92" s="61" t="n">
        <f aca="false">V93+V94</f>
        <v>69249.2933715659</v>
      </c>
      <c r="W92" s="61" t="n">
        <f aca="false">W93+W94</f>
        <v>370985.870349164</v>
      </c>
      <c r="X92" s="61" t="n">
        <f aca="false">X93+X94</f>
        <v>82376.3545836487</v>
      </c>
      <c r="Y92" s="54" t="n">
        <f aca="false">SUM(C92:X92)</f>
        <v>6360262.99999999</v>
      </c>
      <c r="Z92" s="55"/>
      <c r="AA92" s="68"/>
    </row>
    <row r="93" customFormat="false" ht="13.8" hidden="false" customHeight="true" outlineLevel="0" collapsed="false">
      <c r="A93" s="56" t="n">
        <v>6.1</v>
      </c>
      <c r="B93" s="17" t="s">
        <v>38</v>
      </c>
      <c r="C93" s="58" t="n">
        <v>562564.508611732</v>
      </c>
      <c r="D93" s="58" t="n">
        <v>56414.8746008329</v>
      </c>
      <c r="E93" s="110" t="n">
        <v>8815.38949395029</v>
      </c>
      <c r="F93" s="58" t="n">
        <v>1100450.57856098</v>
      </c>
      <c r="G93" s="58" t="n">
        <v>43901.208247943</v>
      </c>
      <c r="H93" s="58" t="n">
        <v>1578820.49352454</v>
      </c>
      <c r="I93" s="58" t="n">
        <v>133476.523363838</v>
      </c>
      <c r="J93" s="58" t="n">
        <v>134740.295120666</v>
      </c>
      <c r="K93" s="58" t="n">
        <v>41125.5623034978</v>
      </c>
      <c r="L93" s="58" t="n">
        <v>43919.299050188</v>
      </c>
      <c r="M93" s="58" t="n">
        <v>273843.057982695</v>
      </c>
      <c r="N93" s="58" t="n">
        <v>54866.8188087261</v>
      </c>
      <c r="O93" s="58" t="n">
        <v>12914.2484026003</v>
      </c>
      <c r="P93" s="58" t="n">
        <v>32806.3776711243</v>
      </c>
      <c r="Q93" s="58" t="n">
        <v>95938.1087054889</v>
      </c>
      <c r="R93" s="58" t="n">
        <v>141131.517113788</v>
      </c>
      <c r="S93" s="58" t="n">
        <v>1072311.62786906</v>
      </c>
      <c r="T93" s="58" t="n">
        <v>187239.80323562</v>
      </c>
      <c r="U93" s="58" t="n">
        <v>115796.640769844</v>
      </c>
      <c r="V93" s="58" t="n">
        <v>61410.5204207701</v>
      </c>
      <c r="W93" s="58" t="n">
        <v>361611.877274412</v>
      </c>
      <c r="X93" s="58" t="n">
        <v>71458.6688677003</v>
      </c>
      <c r="Y93" s="59" t="n">
        <f aca="false">SUM(C93:X93)</f>
        <v>6185558</v>
      </c>
      <c r="Z93" s="55"/>
      <c r="AA93" s="68"/>
    </row>
    <row r="94" customFormat="false" ht="13.8" hidden="false" customHeight="true" outlineLevel="0" collapsed="false">
      <c r="A94" s="56" t="n">
        <v>6.2</v>
      </c>
      <c r="B94" s="17" t="s">
        <v>39</v>
      </c>
      <c r="C94" s="58" t="n">
        <v>8652.13460587191</v>
      </c>
      <c r="D94" s="58" t="n">
        <v>3964.99871124349</v>
      </c>
      <c r="E94" s="110" t="n">
        <v>1759.0339363545</v>
      </c>
      <c r="F94" s="58" t="n">
        <v>9092.70550237146</v>
      </c>
      <c r="G94" s="58" t="n">
        <v>3938.02601332674</v>
      </c>
      <c r="H94" s="58" t="n">
        <v>32022.7261617249</v>
      </c>
      <c r="I94" s="58" t="n">
        <v>9961.98577123403</v>
      </c>
      <c r="J94" s="58" t="n">
        <v>7635.4325370268</v>
      </c>
      <c r="K94" s="58" t="n">
        <v>5693.53158553263</v>
      </c>
      <c r="L94" s="58" t="n">
        <v>4107.47635813426</v>
      </c>
      <c r="M94" s="58" t="n">
        <v>9165.56915063869</v>
      </c>
      <c r="N94" s="58" t="n">
        <v>9067.28795065033</v>
      </c>
      <c r="O94" s="58" t="n">
        <v>4963.20059941223</v>
      </c>
      <c r="P94" s="58" t="n">
        <v>5230.93214420811</v>
      </c>
      <c r="Q94" s="58" t="n">
        <v>5764.70073035179</v>
      </c>
      <c r="R94" s="58" t="n">
        <v>4686.99653737597</v>
      </c>
      <c r="S94" s="58" t="n">
        <v>6806.82035091803</v>
      </c>
      <c r="T94" s="58" t="n">
        <v>7282.97581982716</v>
      </c>
      <c r="U94" s="58" t="n">
        <v>6778.01379230075</v>
      </c>
      <c r="V94" s="58" t="n">
        <v>7838.77295079582</v>
      </c>
      <c r="W94" s="58" t="n">
        <v>9373.99307475194</v>
      </c>
      <c r="X94" s="58" t="n">
        <v>10917.6857159484</v>
      </c>
      <c r="Y94" s="59" t="n">
        <f aca="false">SUM(C94:X94)</f>
        <v>174705</v>
      </c>
      <c r="Z94" s="55"/>
      <c r="AA94" s="68"/>
    </row>
    <row r="95" customFormat="false" ht="13.8" hidden="false" customHeight="true" outlineLevel="0" collapsed="false">
      <c r="A95" s="60" t="n">
        <v>7</v>
      </c>
      <c r="B95" s="20" t="s">
        <v>60</v>
      </c>
      <c r="C95" s="61" t="n">
        <f aca="false">C97+C98+C99+C100+C101</f>
        <v>163588.272960039</v>
      </c>
      <c r="D95" s="61" t="n">
        <f aca="false">D97+D98+D99+D100+D101</f>
        <v>50319.6443999412</v>
      </c>
      <c r="E95" s="111" t="n">
        <f aca="false">E97+E98+E99+E100+E101</f>
        <v>23109.4188738596</v>
      </c>
      <c r="F95" s="61" t="n">
        <f aca="false">F97+F98+F99+F100+F101</f>
        <v>495753.907056119</v>
      </c>
      <c r="G95" s="61" t="n">
        <f aca="false">G97+G98+G99+G100+G101</f>
        <v>57820.209001717</v>
      </c>
      <c r="H95" s="61" t="n">
        <f aca="false">H97+H98+H99+H100+H101</f>
        <v>707012.060847212</v>
      </c>
      <c r="I95" s="61" t="n">
        <f aca="false">I97+I98+I99+I100+I101</f>
        <v>107682.964299853</v>
      </c>
      <c r="J95" s="61" t="n">
        <f aca="false">J97+J98+J99+J100+J101</f>
        <v>98521.6033319209</v>
      </c>
      <c r="K95" s="61" t="n">
        <f aca="false">K97+K98+K99+K100+K101</f>
        <v>78660.8494471675</v>
      </c>
      <c r="L95" s="61" t="n">
        <f aca="false">L97+L98+L99+L100+L101</f>
        <v>38480.736725858</v>
      </c>
      <c r="M95" s="61" t="n">
        <f aca="false">M97+M98+M99+M100+M101</f>
        <v>110943.033590237</v>
      </c>
      <c r="N95" s="61" t="n">
        <f aca="false">N97+N98+N99+N100+N101</f>
        <v>49375.8633378434</v>
      </c>
      <c r="O95" s="61" t="n">
        <f aca="false">O97+O98+O99+O100+O101</f>
        <v>57031.1578547011</v>
      </c>
      <c r="P95" s="61" t="n">
        <f aca="false">P97+P98+P99+P100+P101</f>
        <v>41567.5040152316</v>
      </c>
      <c r="Q95" s="61" t="n">
        <f aca="false">Q97+Q98+Q99+Q100+Q101</f>
        <v>37929.3993732291</v>
      </c>
      <c r="R95" s="61" t="n">
        <f aca="false">R97+R98+R99+R100+R101</f>
        <v>83432.4569823989</v>
      </c>
      <c r="S95" s="61" t="n">
        <f aca="false">S97+S98+S99+S100+S101</f>
        <v>97800.1261260433</v>
      </c>
      <c r="T95" s="61" t="n">
        <f aca="false">T97+T98+T99+T100+T101</f>
        <v>118535.627086072</v>
      </c>
      <c r="U95" s="61" t="n">
        <f aca="false">U97+U98+U99+U100+U101</f>
        <v>162543.798127505</v>
      </c>
      <c r="V95" s="61" t="n">
        <f aca="false">V97+V98+V99+V100+V101</f>
        <v>43705.4481282621</v>
      </c>
      <c r="W95" s="61" t="n">
        <f aca="false">W97+W98+W99+W100+W101</f>
        <v>102297.026889404</v>
      </c>
      <c r="X95" s="61" t="n">
        <f aca="false">X97+X98+X99+X100+X101</f>
        <v>201042.253480797</v>
      </c>
      <c r="Y95" s="54" t="n">
        <f aca="false">SUM(C95:X95)</f>
        <v>2927153.36193541</v>
      </c>
      <c r="Z95" s="55"/>
      <c r="AA95" s="68"/>
    </row>
    <row r="96" customFormat="false" ht="13.8" hidden="false" customHeight="true" outlineLevel="0" collapsed="false">
      <c r="A96" s="62"/>
      <c r="B96" s="20" t="s">
        <v>61</v>
      </c>
      <c r="C96" s="63"/>
      <c r="D96" s="63"/>
      <c r="E96" s="112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58"/>
      <c r="Y96" s="54"/>
      <c r="Z96" s="55"/>
      <c r="AA96" s="68"/>
    </row>
    <row r="97" customFormat="false" ht="13.8" hidden="false" customHeight="true" outlineLevel="0" collapsed="false">
      <c r="A97" s="56" t="n">
        <v>7.1</v>
      </c>
      <c r="B97" s="17" t="s">
        <v>42</v>
      </c>
      <c r="C97" s="58" t="n">
        <v>8241.95870027331</v>
      </c>
      <c r="D97" s="58" t="n">
        <v>6477.72297683324</v>
      </c>
      <c r="E97" s="110" t="n">
        <v>1321.98428098638</v>
      </c>
      <c r="F97" s="58" t="n">
        <v>13247.4409353173</v>
      </c>
      <c r="G97" s="58" t="n">
        <v>6070.90616459156</v>
      </c>
      <c r="H97" s="58" t="n">
        <v>3678.72790768296</v>
      </c>
      <c r="I97" s="58" t="n">
        <v>3095.76009717583</v>
      </c>
      <c r="J97" s="58" t="n">
        <v>6151.31551776496</v>
      </c>
      <c r="K97" s="58" t="n">
        <v>21107.455208017</v>
      </c>
      <c r="L97" s="58" t="n">
        <v>3638.52323109626</v>
      </c>
      <c r="M97" s="58" t="n">
        <v>8945.54054054054</v>
      </c>
      <c r="N97" s="58" t="n">
        <v>5307.01730944428</v>
      </c>
      <c r="O97" s="58" t="n">
        <v>7337.35347707258</v>
      </c>
      <c r="P97" s="58" t="n">
        <v>0</v>
      </c>
      <c r="Q97" s="58" t="n">
        <v>9046.05223200729</v>
      </c>
      <c r="R97" s="58" t="n">
        <v>24665.5690859399</v>
      </c>
      <c r="S97" s="58" t="n">
        <v>18654.9699362284</v>
      </c>
      <c r="T97" s="58" t="n">
        <v>23821.2708776192</v>
      </c>
      <c r="U97" s="58" t="n">
        <v>14674.7069541452</v>
      </c>
      <c r="V97" s="58" t="n">
        <v>2975.14606741573</v>
      </c>
      <c r="W97" s="58" t="n">
        <v>9146.56392347404</v>
      </c>
      <c r="X97" s="58" t="n">
        <v>133379.014576374</v>
      </c>
      <c r="Y97" s="59" t="n">
        <f aca="false">SUM(C97:X97)</f>
        <v>330985</v>
      </c>
      <c r="Z97" s="55"/>
      <c r="AA97" s="68"/>
    </row>
    <row r="98" customFormat="false" ht="13.8" hidden="false" customHeight="true" outlineLevel="0" collapsed="false">
      <c r="A98" s="56" t="n">
        <v>7.2</v>
      </c>
      <c r="B98" s="17" t="s">
        <v>43</v>
      </c>
      <c r="C98" s="58" t="n">
        <v>117464.488298262</v>
      </c>
      <c r="D98" s="58" t="n">
        <v>35992.4613185255</v>
      </c>
      <c r="E98" s="110" t="n">
        <v>17578.1469191909</v>
      </c>
      <c r="F98" s="58" t="n">
        <v>437930.649108787</v>
      </c>
      <c r="G98" s="58" t="n">
        <v>26413.1907667753</v>
      </c>
      <c r="H98" s="58" t="n">
        <v>353845.021692964</v>
      </c>
      <c r="I98" s="58" t="n">
        <v>72955.7559612961</v>
      </c>
      <c r="J98" s="58" t="n">
        <v>80325.0028545443</v>
      </c>
      <c r="K98" s="58" t="n">
        <v>46775.5349871875</v>
      </c>
      <c r="L98" s="58" t="n">
        <v>25111.8362218206</v>
      </c>
      <c r="M98" s="58" t="n">
        <v>74288.2969577936</v>
      </c>
      <c r="N98" s="58" t="n">
        <v>30950.1821110238</v>
      </c>
      <c r="O98" s="58" t="n">
        <v>36847.7446335064</v>
      </c>
      <c r="P98" s="58" t="n">
        <v>34415.6600864536</v>
      </c>
      <c r="Q98" s="58" t="n">
        <v>22466.9427608936</v>
      </c>
      <c r="R98" s="58" t="n">
        <v>45183.224916829</v>
      </c>
      <c r="S98" s="58" t="n">
        <v>52622.1039448365</v>
      </c>
      <c r="T98" s="58" t="n">
        <v>70733.1003057715</v>
      </c>
      <c r="U98" s="58" t="n">
        <v>117862.888512365</v>
      </c>
      <c r="V98" s="58" t="n">
        <v>26365.7269082691</v>
      </c>
      <c r="W98" s="58" t="n">
        <v>61446.6546042199</v>
      </c>
      <c r="X98" s="58" t="n">
        <v>50896</v>
      </c>
      <c r="Y98" s="59" t="n">
        <f aca="false">SUM(C98:X98)</f>
        <v>1838470.61387132</v>
      </c>
      <c r="Z98" s="55"/>
      <c r="AA98" s="68"/>
    </row>
    <row r="99" customFormat="false" ht="13.8" hidden="false" customHeight="true" outlineLevel="0" collapsed="false">
      <c r="A99" s="56" t="n">
        <v>7.3</v>
      </c>
      <c r="B99" s="17" t="s">
        <v>44</v>
      </c>
      <c r="C99" s="58" t="n">
        <v>8684.25379422369</v>
      </c>
      <c r="D99" s="58" t="n">
        <v>1783.03856472966</v>
      </c>
      <c r="E99" s="110" t="n">
        <v>1426.77341442825</v>
      </c>
      <c r="F99" s="58" t="n">
        <v>34895.2339624169</v>
      </c>
      <c r="G99" s="58" t="n">
        <v>1425.58537965398</v>
      </c>
      <c r="H99" s="58" t="n">
        <v>27918.1626598776</v>
      </c>
      <c r="I99" s="58" t="n">
        <v>4986.13661888548</v>
      </c>
      <c r="J99" s="58" t="n">
        <v>5908.51083278103</v>
      </c>
      <c r="K99" s="58" t="n">
        <v>3017.47109460142</v>
      </c>
      <c r="L99" s="58" t="n">
        <v>1386.07558077216</v>
      </c>
      <c r="M99" s="58" t="n">
        <v>5226.78721207474</v>
      </c>
      <c r="N99" s="58" t="n">
        <v>1800.03051905666</v>
      </c>
      <c r="O99" s="58" t="n">
        <v>2457.15031045927</v>
      </c>
      <c r="P99" s="58" t="n">
        <v>2527.19040847704</v>
      </c>
      <c r="Q99" s="58" t="n">
        <v>1340.81890205298</v>
      </c>
      <c r="R99" s="58" t="n">
        <v>3667.40728620734</v>
      </c>
      <c r="S99" s="58" t="n">
        <v>3635.61985710696</v>
      </c>
      <c r="T99" s="58" t="n">
        <v>5203.44051273549</v>
      </c>
      <c r="U99" s="58" t="n">
        <v>8675.45388447274</v>
      </c>
      <c r="V99" s="58" t="n">
        <v>1445.34027909488</v>
      </c>
      <c r="W99" s="58" t="n">
        <v>4105.7864638006</v>
      </c>
      <c r="X99" s="58" t="n">
        <v>3466.48052618846</v>
      </c>
      <c r="Y99" s="59" t="n">
        <f aca="false">SUM(C99:X99)</f>
        <v>134982.748064097</v>
      </c>
      <c r="Z99" s="55"/>
      <c r="AA99" s="68"/>
    </row>
    <row r="100" customFormat="false" ht="13.8" hidden="false" customHeight="true" outlineLevel="0" collapsed="false">
      <c r="A100" s="56" t="n">
        <v>7.4</v>
      </c>
      <c r="B100" s="17" t="s">
        <v>45</v>
      </c>
      <c r="C100" s="58" t="n">
        <v>663.312850271044</v>
      </c>
      <c r="D100" s="58" t="n">
        <v>260.655977481242</v>
      </c>
      <c r="E100" s="110" t="n">
        <v>206.841631222636</v>
      </c>
      <c r="F100" s="58" t="n">
        <v>191.407009189734</v>
      </c>
      <c r="G100" s="58" t="n">
        <v>1115.15021106506</v>
      </c>
      <c r="H100" s="58" t="n">
        <v>366.210802565081</v>
      </c>
      <c r="I100" s="58" t="n">
        <v>1367.53465971941</v>
      </c>
      <c r="J100" s="58" t="n">
        <v>197.697702102386</v>
      </c>
      <c r="K100" s="58" t="n">
        <v>1327.50088383575</v>
      </c>
      <c r="L100" s="58" t="n">
        <v>1697.87459213604</v>
      </c>
      <c r="M100" s="58" t="n">
        <v>1755.69946948474</v>
      </c>
      <c r="N100" s="58" t="n">
        <v>1135.45292176212</v>
      </c>
      <c r="O100" s="58" t="n">
        <v>205.728957106337</v>
      </c>
      <c r="P100" s="58" t="n">
        <v>260.433316062432</v>
      </c>
      <c r="Q100" s="58" t="n">
        <v>671.326556566685</v>
      </c>
      <c r="R100" s="58" t="n">
        <v>0</v>
      </c>
      <c r="S100" s="58" t="n">
        <v>532.481800411296</v>
      </c>
      <c r="T100" s="58" t="n">
        <v>239.889201299765</v>
      </c>
      <c r="U100" s="58" t="n">
        <v>297.075865574727</v>
      </c>
      <c r="V100" s="58" t="n">
        <v>961.004589085776</v>
      </c>
      <c r="W100" s="58" t="n">
        <v>785.427432114431</v>
      </c>
      <c r="X100" s="58" t="n">
        <v>755.293570943316</v>
      </c>
      <c r="Y100" s="59" t="n">
        <f aca="false">SUM(C100:X100)</f>
        <v>14994</v>
      </c>
      <c r="Z100" s="55"/>
      <c r="AA100" s="68"/>
    </row>
    <row r="101" customFormat="false" ht="13.8" hidden="false" customHeight="true" outlineLevel="0" collapsed="false">
      <c r="A101" s="64" t="n">
        <v>7.5</v>
      </c>
      <c r="B101" s="17" t="s">
        <v>46</v>
      </c>
      <c r="C101" s="58" t="n">
        <v>28534.2593170089</v>
      </c>
      <c r="D101" s="58" t="n">
        <v>5805.76556237154</v>
      </c>
      <c r="E101" s="110" t="n">
        <v>2575.67262803144</v>
      </c>
      <c r="F101" s="58" t="n">
        <v>9489.17604040848</v>
      </c>
      <c r="G101" s="58" t="n">
        <v>22795.3764796311</v>
      </c>
      <c r="H101" s="58" t="n">
        <v>321203.937784122</v>
      </c>
      <c r="I101" s="58" t="n">
        <v>25277.7769627759</v>
      </c>
      <c r="J101" s="58" t="n">
        <v>5939.07642472823</v>
      </c>
      <c r="K101" s="58" t="n">
        <v>6432.88727352586</v>
      </c>
      <c r="L101" s="58" t="n">
        <v>6646.42710003294</v>
      </c>
      <c r="M101" s="58" t="n">
        <v>20726.7094103437</v>
      </c>
      <c r="N101" s="58" t="n">
        <v>10183.1804765565</v>
      </c>
      <c r="O101" s="58" t="n">
        <v>10183.1804765565</v>
      </c>
      <c r="P101" s="58" t="n">
        <v>4364.2202042385</v>
      </c>
      <c r="Q101" s="58" t="n">
        <v>4404.25892170858</v>
      </c>
      <c r="R101" s="58" t="n">
        <v>9916.25569342264</v>
      </c>
      <c r="S101" s="58" t="n">
        <v>22354.9505874602</v>
      </c>
      <c r="T101" s="58" t="n">
        <v>18537.9261886461</v>
      </c>
      <c r="U101" s="58" t="n">
        <v>21033.6729109476</v>
      </c>
      <c r="V101" s="58" t="n">
        <v>11958.2302843966</v>
      </c>
      <c r="W101" s="58" t="n">
        <v>26812.5944657955</v>
      </c>
      <c r="X101" s="58" t="n">
        <v>12545.4648072911</v>
      </c>
      <c r="Y101" s="59" t="n">
        <f aca="false">SUM(C101:X101)</f>
        <v>607721</v>
      </c>
      <c r="Z101" s="55"/>
      <c r="AA101" s="68"/>
    </row>
    <row r="102" customFormat="false" ht="13.8" hidden="false" customHeight="true" outlineLevel="0" collapsed="false">
      <c r="A102" s="52" t="n">
        <v>8</v>
      </c>
      <c r="B102" s="17" t="s">
        <v>47</v>
      </c>
      <c r="C102" s="58" t="n">
        <v>95817.2644958403</v>
      </c>
      <c r="D102" s="58" t="n">
        <v>30757.489370663</v>
      </c>
      <c r="E102" s="110" t="n">
        <v>13645.267385999</v>
      </c>
      <c r="F102" s="58" t="n">
        <v>248380.967157136</v>
      </c>
      <c r="G102" s="58" t="n">
        <v>23937.4429264086</v>
      </c>
      <c r="H102" s="58" t="n">
        <v>831278.700172138</v>
      </c>
      <c r="I102" s="58" t="n">
        <v>73784.6180930244</v>
      </c>
      <c r="J102" s="58" t="n">
        <v>41778.0371375383</v>
      </c>
      <c r="K102" s="58" t="n">
        <v>30244.2692112173</v>
      </c>
      <c r="L102" s="58" t="n">
        <v>25107.3179566466</v>
      </c>
      <c r="M102" s="58" t="n">
        <v>78966.5645410658</v>
      </c>
      <c r="N102" s="58" t="n">
        <v>51369.5125457076</v>
      </c>
      <c r="O102" s="58" t="n">
        <v>27717.0391779468</v>
      </c>
      <c r="P102" s="58" t="n">
        <v>11211.3023731143</v>
      </c>
      <c r="Q102" s="58" t="n">
        <v>22347.6127571108</v>
      </c>
      <c r="R102" s="58" t="n">
        <v>147254.269831754</v>
      </c>
      <c r="S102" s="58" t="n">
        <v>63915.6723251191</v>
      </c>
      <c r="T102" s="58" t="n">
        <v>48662.3017385543</v>
      </c>
      <c r="U102" s="58" t="n">
        <v>91130.2651759765</v>
      </c>
      <c r="V102" s="58" t="n">
        <v>34638.7997735217</v>
      </c>
      <c r="W102" s="58" t="n">
        <v>84433.480547755</v>
      </c>
      <c r="X102" s="58" t="n">
        <v>62670.8053057633</v>
      </c>
      <c r="Y102" s="59" t="n">
        <f aca="false">SUM(C102:X102)</f>
        <v>2139049</v>
      </c>
      <c r="Z102" s="55"/>
      <c r="AA102" s="68"/>
    </row>
    <row r="103" customFormat="false" ht="13.8" hidden="false" customHeight="true" outlineLevel="0" collapsed="false">
      <c r="A103" s="52" t="n">
        <v>9</v>
      </c>
      <c r="B103" s="17" t="s">
        <v>62</v>
      </c>
      <c r="C103" s="58" t="n">
        <v>390813.079884174</v>
      </c>
      <c r="D103" s="58" t="n">
        <v>277837.880907791</v>
      </c>
      <c r="E103" s="110" t="n">
        <v>122810.214250704</v>
      </c>
      <c r="F103" s="58" t="n">
        <v>511418.54312222</v>
      </c>
      <c r="G103" s="58" t="n">
        <v>302852.746376886</v>
      </c>
      <c r="H103" s="58" t="n">
        <v>2164495.89351986</v>
      </c>
      <c r="I103" s="58" t="n">
        <v>587925.020553374</v>
      </c>
      <c r="J103" s="58" t="n">
        <v>275717.977127946</v>
      </c>
      <c r="K103" s="58" t="n">
        <v>282940.711712171</v>
      </c>
      <c r="L103" s="58" t="n">
        <v>281115.186947842</v>
      </c>
      <c r="M103" s="58" t="n">
        <v>408573.619897047</v>
      </c>
      <c r="N103" s="58" t="n">
        <v>410847.633891202</v>
      </c>
      <c r="O103" s="58" t="n">
        <v>204820.458816901</v>
      </c>
      <c r="P103" s="58" t="n">
        <v>154723.810934787</v>
      </c>
      <c r="Q103" s="58" t="n">
        <v>166595.65516884</v>
      </c>
      <c r="R103" s="58" t="n">
        <v>217476.903261022</v>
      </c>
      <c r="S103" s="58" t="n">
        <v>353144.470141681</v>
      </c>
      <c r="T103" s="58" t="n">
        <v>243581.39786032</v>
      </c>
      <c r="U103" s="58" t="n">
        <v>343689.743557275</v>
      </c>
      <c r="V103" s="58" t="n">
        <v>379327.807631905</v>
      </c>
      <c r="W103" s="58" t="n">
        <v>361428.739503518</v>
      </c>
      <c r="X103" s="58" t="n">
        <v>321502.504932535</v>
      </c>
      <c r="Y103" s="59" t="n">
        <f aca="false">SUM(C103:X103)</f>
        <v>8763640</v>
      </c>
      <c r="Z103" s="55"/>
      <c r="AA103" s="68"/>
    </row>
    <row r="104" customFormat="false" ht="13.8" hidden="false" customHeight="true" outlineLevel="0" collapsed="false">
      <c r="A104" s="52"/>
      <c r="B104" s="17" t="s">
        <v>63</v>
      </c>
      <c r="C104" s="63"/>
      <c r="D104" s="63"/>
      <c r="E104" s="112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58"/>
      <c r="Y104" s="59"/>
      <c r="Z104" s="55"/>
      <c r="AA104" s="68"/>
    </row>
    <row r="105" customFormat="false" ht="13.8" hidden="false" customHeight="true" outlineLevel="0" collapsed="false">
      <c r="A105" s="52" t="n">
        <v>10</v>
      </c>
      <c r="B105" s="17" t="s">
        <v>50</v>
      </c>
      <c r="C105" s="58" t="n">
        <v>74728.9936742637</v>
      </c>
      <c r="D105" s="58" t="n">
        <v>53794.361740783</v>
      </c>
      <c r="E105" s="110" t="n">
        <v>7866.28558825545</v>
      </c>
      <c r="F105" s="58" t="n">
        <v>50480.9432784193</v>
      </c>
      <c r="G105" s="58" t="n">
        <v>36473.8446668086</v>
      </c>
      <c r="H105" s="58" t="n">
        <v>93075.3917303194</v>
      </c>
      <c r="I105" s="58" t="n">
        <v>86603.3743019874</v>
      </c>
      <c r="J105" s="58" t="n">
        <v>46854.2718864291</v>
      </c>
      <c r="K105" s="58" t="n">
        <v>45899.5793334289</v>
      </c>
      <c r="L105" s="58" t="n">
        <v>38073.9162309313</v>
      </c>
      <c r="M105" s="58" t="n">
        <v>88023.0697265895</v>
      </c>
      <c r="N105" s="58" t="n">
        <v>41101.0313431865</v>
      </c>
      <c r="O105" s="58" t="n">
        <v>32336.5581533918</v>
      </c>
      <c r="P105" s="58" t="n">
        <v>22704.8838476463</v>
      </c>
      <c r="Q105" s="58" t="n">
        <v>37465.2722209654</v>
      </c>
      <c r="R105" s="58" t="n">
        <v>98723.7610490755</v>
      </c>
      <c r="S105" s="58" t="n">
        <v>41784.4310591945</v>
      </c>
      <c r="T105" s="58" t="n">
        <v>34915.0450456122</v>
      </c>
      <c r="U105" s="58" t="n">
        <v>64575.3365888225</v>
      </c>
      <c r="V105" s="58" t="n">
        <v>48873.1550853004</v>
      </c>
      <c r="W105" s="58" t="n">
        <v>60411.7579423917</v>
      </c>
      <c r="X105" s="58" t="n">
        <v>35717.8735506197</v>
      </c>
      <c r="Y105" s="59" t="n">
        <f aca="false">SUM(C105:X105)</f>
        <v>1140483.13804442</v>
      </c>
      <c r="Z105" s="55"/>
      <c r="AA105" s="68"/>
    </row>
    <row r="106" customFormat="false" ht="13.8" hidden="false" customHeight="true" outlineLevel="0" collapsed="false">
      <c r="A106" s="52" t="n">
        <v>11</v>
      </c>
      <c r="B106" s="17" t="s">
        <v>51</v>
      </c>
      <c r="C106" s="58" t="n">
        <v>122239.892405781</v>
      </c>
      <c r="D106" s="58" t="n">
        <v>140776.965661603</v>
      </c>
      <c r="E106" s="110" t="n">
        <v>41412.337010085</v>
      </c>
      <c r="F106" s="58" t="n">
        <v>122103.139107168</v>
      </c>
      <c r="G106" s="58" t="n">
        <v>108606.439613846</v>
      </c>
      <c r="H106" s="58" t="n">
        <v>218349.041039349</v>
      </c>
      <c r="I106" s="58" t="n">
        <v>199706.757977401</v>
      </c>
      <c r="J106" s="58" t="n">
        <v>129076.445128145</v>
      </c>
      <c r="K106" s="58" t="n">
        <v>139215.181192881</v>
      </c>
      <c r="L106" s="58" t="n">
        <v>115300.23857991</v>
      </c>
      <c r="M106" s="58" t="n">
        <v>166596.594998191</v>
      </c>
      <c r="N106" s="58" t="n">
        <v>142880.125393373</v>
      </c>
      <c r="O106" s="58" t="n">
        <v>129501.81112383</v>
      </c>
      <c r="P106" s="58" t="n">
        <v>97059.6681637548</v>
      </c>
      <c r="Q106" s="58" t="n">
        <v>95943.105895235</v>
      </c>
      <c r="R106" s="58" t="n">
        <v>97684.8562987265</v>
      </c>
      <c r="S106" s="58" t="n">
        <v>124852.034051413</v>
      </c>
      <c r="T106" s="58" t="n">
        <v>116868.78296483</v>
      </c>
      <c r="U106" s="58" t="n">
        <v>123056.213306647</v>
      </c>
      <c r="V106" s="58" t="n">
        <v>159042.347681908</v>
      </c>
      <c r="W106" s="58" t="n">
        <v>191250.195968977</v>
      </c>
      <c r="X106" s="58" t="n">
        <v>137849.982643694</v>
      </c>
      <c r="Y106" s="59" t="n">
        <f aca="false">SUM(C106:X106)</f>
        <v>2919372.15620675</v>
      </c>
      <c r="Z106" s="55"/>
      <c r="AA106" s="68"/>
    </row>
    <row r="107" customFormat="false" ht="13.8" hidden="false" customHeight="true" outlineLevel="0" collapsed="false">
      <c r="A107" s="60"/>
      <c r="B107" s="20" t="s">
        <v>52</v>
      </c>
      <c r="C107" s="61" t="n">
        <f aca="false">C92+C95+C102+C103+C105+C106</f>
        <v>1418404.1466377</v>
      </c>
      <c r="D107" s="61" t="n">
        <f aca="false">D92+D95+D102+D103+D105+D106</f>
        <v>613866.215392858</v>
      </c>
      <c r="E107" s="111" t="n">
        <f aca="false">E92+E95+E102+E103+E105+E106</f>
        <v>219417.946539208</v>
      </c>
      <c r="F107" s="61" t="n">
        <f aca="false">F92+F95+F102+F103+F105+F106</f>
        <v>2537680.78378441</v>
      </c>
      <c r="G107" s="61" t="n">
        <f aca="false">G92+G95+G102+G103+G105+G106</f>
        <v>577529.916846936</v>
      </c>
      <c r="H107" s="61" t="n">
        <f aca="false">H92+H95+H102+H103+H105+H106</f>
        <v>5625054.30699514</v>
      </c>
      <c r="I107" s="61" t="n">
        <f aca="false">I92+I95+I102+I103+I105+I106</f>
        <v>1199141.24436071</v>
      </c>
      <c r="J107" s="61" t="n">
        <f aca="false">J92+J95+J102+J103+J105+J106</f>
        <v>734324.062269672</v>
      </c>
      <c r="K107" s="61" t="n">
        <f aca="false">K92+K95+K102+K103+K105+K106</f>
        <v>623779.684785896</v>
      </c>
      <c r="L107" s="61" t="n">
        <f aca="false">L92+L95+L102+L103+L105+L106</f>
        <v>546104.17184951</v>
      </c>
      <c r="M107" s="61" t="n">
        <f aca="false">M92+M95+M102+M103+M105+M106</f>
        <v>1136111.50988646</v>
      </c>
      <c r="N107" s="61" t="n">
        <f aca="false">N92+N95+N102+N103+N105+N106</f>
        <v>759508.273270689</v>
      </c>
      <c r="O107" s="61" t="n">
        <f aca="false">O92+O95+O102+O103+O105+O106</f>
        <v>469284.474128783</v>
      </c>
      <c r="P107" s="61" t="n">
        <f aca="false">P92+P95+P102+P103+P105+P106</f>
        <v>365304.479149866</v>
      </c>
      <c r="Q107" s="61" t="n">
        <f aca="false">Q92+Q95+Q102+Q103+Q105+Q106</f>
        <v>461983.854851221</v>
      </c>
      <c r="R107" s="61" t="n">
        <f aca="false">R92+R95+R102+R103+R105+R106</f>
        <v>790390.761074141</v>
      </c>
      <c r="S107" s="61" t="n">
        <f aca="false">S92+S95+S102+S103+S105+S106</f>
        <v>1760615.18192343</v>
      </c>
      <c r="T107" s="61" t="n">
        <f aca="false">T92+T95+T102+T103+T105+T106</f>
        <v>757085.933750836</v>
      </c>
      <c r="U107" s="61" t="n">
        <f aca="false">U92+U95+U102+U103+U105+U106</f>
        <v>907570.011318371</v>
      </c>
      <c r="V107" s="61" t="n">
        <f aca="false">V92+V95+V102+V103+V105+V106</f>
        <v>734836.851672463</v>
      </c>
      <c r="W107" s="61" t="n">
        <f aca="false">W92+W95+W102+W103+W105+W106</f>
        <v>1170807.07120121</v>
      </c>
      <c r="X107" s="61" t="n">
        <f aca="false">X92+X95+X102+X103+X105+X106</f>
        <v>841159.774497058</v>
      </c>
      <c r="Y107" s="54" t="n">
        <f aca="false">SUM(C107:X107)</f>
        <v>24249960.6561866</v>
      </c>
      <c r="Z107" s="55"/>
      <c r="AA107" s="68"/>
    </row>
    <row r="108" customFormat="false" ht="13.8" hidden="false" customHeight="true" outlineLevel="0" collapsed="false">
      <c r="A108" s="60" t="n">
        <v>12</v>
      </c>
      <c r="B108" s="20" t="s">
        <v>64</v>
      </c>
      <c r="C108" s="61" t="n">
        <f aca="false">C87+C91+C107</f>
        <v>2160146.25696492</v>
      </c>
      <c r="D108" s="61" t="n">
        <f aca="false">D87+D91+D107</f>
        <v>1393333.78442515</v>
      </c>
      <c r="E108" s="111" t="n">
        <f aca="false">E87+E91+E107</f>
        <v>565003.751825864</v>
      </c>
      <c r="F108" s="61" t="n">
        <f aca="false">F87+F91+F107</f>
        <v>5495181.52391802</v>
      </c>
      <c r="G108" s="61" t="n">
        <f aca="false">G87+G91+G107</f>
        <v>1365331.99795886</v>
      </c>
      <c r="H108" s="61" t="n">
        <f aca="false">H87+H91+H107</f>
        <v>9222944.29322538</v>
      </c>
      <c r="I108" s="61" t="n">
        <f aca="false">I87+I91+I107</f>
        <v>2282214.57443156</v>
      </c>
      <c r="J108" s="61" t="n">
        <f aca="false">J87+J91+J107</f>
        <v>1555569.38894473</v>
      </c>
      <c r="K108" s="61" t="n">
        <f aca="false">K87+K91+K107</f>
        <v>1754132.43310188</v>
      </c>
      <c r="L108" s="61" t="n">
        <f aca="false">L87+L91+L107</f>
        <v>1585974.21402553</v>
      </c>
      <c r="M108" s="61" t="n">
        <f aca="false">M87+M91+M107</f>
        <v>2395135.09036673</v>
      </c>
      <c r="N108" s="61" t="n">
        <f aca="false">N87+N91+N107</f>
        <v>1650616.3294692</v>
      </c>
      <c r="O108" s="61" t="n">
        <f aca="false">O87+O91+O107</f>
        <v>1168422.90485495</v>
      </c>
      <c r="P108" s="61" t="n">
        <f aca="false">P87+P91+P107</f>
        <v>790867.373720528</v>
      </c>
      <c r="Q108" s="61" t="n">
        <f aca="false">Q87+Q91+Q107</f>
        <v>937101.500371383</v>
      </c>
      <c r="R108" s="61" t="n">
        <f aca="false">R87+R91+R107</f>
        <v>1251071.78306709</v>
      </c>
      <c r="S108" s="61" t="n">
        <f aca="false">S87+S91+S107</f>
        <v>3044365.50302519</v>
      </c>
      <c r="T108" s="61" t="n">
        <f aca="false">T87+T91+T107</f>
        <v>1614339.4398237</v>
      </c>
      <c r="U108" s="61" t="n">
        <f aca="false">U87+U91+U107</f>
        <v>1610557.85020421</v>
      </c>
      <c r="V108" s="61" t="n">
        <f aca="false">V87+V91+V107</f>
        <v>1816217.16344851</v>
      </c>
      <c r="W108" s="61" t="n">
        <f aca="false">W87+W91+W107</f>
        <v>2521677.11299013</v>
      </c>
      <c r="X108" s="61" t="n">
        <f aca="false">X87+X91+X107</f>
        <v>1855691.30271201</v>
      </c>
      <c r="Y108" s="54" t="n">
        <f aca="false">SUM(C108:X108)</f>
        <v>48035895.5728755</v>
      </c>
      <c r="Z108" s="55"/>
      <c r="AA108" s="68"/>
    </row>
    <row r="109" customFormat="false" ht="13.8" hidden="false" customHeight="true" outlineLevel="0" collapsed="false">
      <c r="A109" s="52" t="n">
        <v>13</v>
      </c>
      <c r="B109" s="17" t="s">
        <v>54</v>
      </c>
      <c r="C109" s="58" t="n">
        <f aca="false">C108/$Y$108*$Y$109</f>
        <v>332378.36549905</v>
      </c>
      <c r="D109" s="58" t="n">
        <f aca="false">D108/$Y$108*$Y$109</f>
        <v>214390.115654728</v>
      </c>
      <c r="E109" s="110" t="n">
        <f aca="false">E108/$Y$108*$Y$109</f>
        <v>86936.2539352174</v>
      </c>
      <c r="F109" s="58" t="n">
        <f aca="false">F108/$Y$108*$Y$109</f>
        <v>845535.086872644</v>
      </c>
      <c r="G109" s="58" t="n">
        <f aca="false">G108/$Y$108*$Y$109</f>
        <v>210081.524055104</v>
      </c>
      <c r="H109" s="58" t="n">
        <f aca="false">H108/$Y$108*$Y$109</f>
        <v>1419120.18197239</v>
      </c>
      <c r="I109" s="58" t="n">
        <f aca="false">I108/$Y$108*$Y$109</f>
        <v>351160.828819745</v>
      </c>
      <c r="J109" s="58" t="n">
        <f aca="false">J108/$Y$108*$Y$109</f>
        <v>239353.057345414</v>
      </c>
      <c r="K109" s="58" t="n">
        <f aca="false">K108/$Y$108*$Y$109</f>
        <v>269905.646019756</v>
      </c>
      <c r="L109" s="58" t="n">
        <f aca="false">L108/$Y$108*$Y$109</f>
        <v>244031.40078214</v>
      </c>
      <c r="M109" s="58" t="n">
        <f aca="false">M108/$Y$108*$Y$109</f>
        <v>368535.734059067</v>
      </c>
      <c r="N109" s="58" t="n">
        <f aca="false">N108/$Y$108*$Y$109</f>
        <v>253977.783164487</v>
      </c>
      <c r="O109" s="58" t="n">
        <f aca="false">O108/$Y$108*$Y$109</f>
        <v>179783.426272718</v>
      </c>
      <c r="P109" s="58" t="n">
        <f aca="false">P108/$Y$108*$Y$109</f>
        <v>121689.540305985</v>
      </c>
      <c r="Q109" s="58" t="n">
        <f aca="false">Q108/$Y$108*$Y$109</f>
        <v>144190.359331399</v>
      </c>
      <c r="R109" s="58" t="n">
        <f aca="false">R108/$Y$108*$Y$109</f>
        <v>192500.481408178</v>
      </c>
      <c r="S109" s="58" t="n">
        <f aca="false">S108/$Y$108*$Y$109</f>
        <v>468431.814102687</v>
      </c>
      <c r="T109" s="58" t="n">
        <f aca="false">T108/$Y$108*$Y$109</f>
        <v>248395.914229972</v>
      </c>
      <c r="U109" s="58" t="n">
        <f aca="false">U108/$Y$108*$Y$109</f>
        <v>247814.046880638</v>
      </c>
      <c r="V109" s="58" t="n">
        <f aca="false">V108/$Y$108*$Y$109</f>
        <v>279458.527510316</v>
      </c>
      <c r="W109" s="58" t="n">
        <f aca="false">W108/$Y$108*$Y$109</f>
        <v>388006.559476975</v>
      </c>
      <c r="X109" s="58" t="n">
        <f aca="false">X108/$Y$108*$Y$109</f>
        <v>285532.352301383</v>
      </c>
      <c r="Y109" s="58" t="n">
        <v>7391209</v>
      </c>
      <c r="Z109" s="55"/>
      <c r="AA109" s="68"/>
    </row>
    <row r="110" customFormat="false" ht="13.8" hidden="false" customHeight="true" outlineLevel="0" collapsed="false">
      <c r="A110" s="52" t="n">
        <v>14</v>
      </c>
      <c r="B110" s="17" t="s">
        <v>55</v>
      </c>
      <c r="C110" s="58" t="n">
        <f aca="false">C108/$Y$108*$Y$110</f>
        <v>28981.8004388858</v>
      </c>
      <c r="D110" s="58" t="n">
        <f aca="false">D108/$Y$108*$Y$110</f>
        <v>18693.790549953</v>
      </c>
      <c r="E110" s="110" t="n">
        <f aca="false">E108/$Y$108*$Y$110</f>
        <v>7580.42467256183</v>
      </c>
      <c r="F110" s="58" t="n">
        <f aca="false">F108/$Y$108*$Y$110</f>
        <v>73726.6070703058</v>
      </c>
      <c r="G110" s="58" t="n">
        <f aca="false">G108/$Y$108*$Y$110</f>
        <v>18318.1020128081</v>
      </c>
      <c r="H110" s="58" t="n">
        <f aca="false">H108/$Y$108*$Y$110</f>
        <v>123740.478267792</v>
      </c>
      <c r="I110" s="58" t="n">
        <f aca="false">I108/$Y$108*$Y$110</f>
        <v>30619.5412193177</v>
      </c>
      <c r="J110" s="58" t="n">
        <f aca="false">J108/$Y$108*$Y$110</f>
        <v>20870.4394222728</v>
      </c>
      <c r="K110" s="58" t="n">
        <f aca="false">K108/$Y$108*$Y$110</f>
        <v>23534.4787213459</v>
      </c>
      <c r="L110" s="58" t="n">
        <f aca="false">L108/$Y$108*$Y$110</f>
        <v>21278.3685474558</v>
      </c>
      <c r="M110" s="58" t="n">
        <f aca="false">M108/$Y$108*$Y$110</f>
        <v>32134.5496812388</v>
      </c>
      <c r="N110" s="58" t="n">
        <f aca="false">N108/$Y$108*$Y$110</f>
        <v>22145.6454198876</v>
      </c>
      <c r="O110" s="58" t="n">
        <f aca="false">O108/$Y$108*$Y$110</f>
        <v>15676.2530997823</v>
      </c>
      <c r="P110" s="58" t="n">
        <f aca="false">P108/$Y$108*$Y$110</f>
        <v>10610.744677538</v>
      </c>
      <c r="Q110" s="58" t="n">
        <f aca="false">Q108/$Y$108*$Y$110</f>
        <v>12572.7082539786</v>
      </c>
      <c r="R110" s="58" t="n">
        <f aca="false">R108/$Y$108*$Y$110</f>
        <v>16785.1193569252</v>
      </c>
      <c r="S110" s="58" t="n">
        <f aca="false">S108/$Y$108*$Y$110</f>
        <v>40845.0090762244</v>
      </c>
      <c r="T110" s="58" t="n">
        <f aca="false">T108/$Y$108*$Y$110</f>
        <v>21658.9332017406</v>
      </c>
      <c r="U110" s="58" t="n">
        <f aca="false">U108/$Y$108*$Y$110</f>
        <v>21608.1971576693</v>
      </c>
      <c r="V110" s="58" t="n">
        <f aca="false">V108/$Y$108*$Y$110</f>
        <v>24367.4442019964</v>
      </c>
      <c r="W110" s="58" t="n">
        <f aca="false">W108/$Y$108*$Y$110</f>
        <v>33832.3123373458</v>
      </c>
      <c r="X110" s="58" t="n">
        <f aca="false">X108/$Y$108*$Y$110</f>
        <v>24897.0526129745</v>
      </c>
      <c r="Y110" s="58" t="n">
        <v>644478</v>
      </c>
      <c r="Z110" s="55"/>
      <c r="AA110" s="68"/>
    </row>
    <row r="111" customFormat="false" ht="13.8" hidden="false" customHeight="true" outlineLevel="0" collapsed="false">
      <c r="A111" s="60" t="n">
        <v>15</v>
      </c>
      <c r="B111" s="20" t="s">
        <v>65</v>
      </c>
      <c r="C111" s="61" t="n">
        <f aca="false">C108+C109-C110</f>
        <v>2463542.82202508</v>
      </c>
      <c r="D111" s="61" t="n">
        <f aca="false">D108+D109-D110</f>
        <v>1589030.10952993</v>
      </c>
      <c r="E111" s="111" t="n">
        <f aca="false">E108+E109-E110</f>
        <v>644359.581088519</v>
      </c>
      <c r="F111" s="61" t="n">
        <f aca="false">F108+F109-F110</f>
        <v>6266990.00372036</v>
      </c>
      <c r="G111" s="61" t="n">
        <f aca="false">G108+G109-G110</f>
        <v>1557095.42000116</v>
      </c>
      <c r="H111" s="61" t="n">
        <f aca="false">H108+H109-H110</f>
        <v>10518323.99693</v>
      </c>
      <c r="I111" s="61" t="n">
        <f aca="false">I108+I109-I110</f>
        <v>2602755.86203199</v>
      </c>
      <c r="J111" s="61" t="n">
        <f aca="false">J108+J109-J110</f>
        <v>1774052.00686787</v>
      </c>
      <c r="K111" s="61" t="n">
        <f aca="false">K108+K109-K110</f>
        <v>2000503.60040029</v>
      </c>
      <c r="L111" s="61" t="n">
        <f aca="false">L108+L109-L110</f>
        <v>1808727.24626021</v>
      </c>
      <c r="M111" s="61" t="n">
        <f aca="false">M108+M109-M110</f>
        <v>2731536.27474456</v>
      </c>
      <c r="N111" s="61" t="n">
        <f aca="false">N108+N109-N110</f>
        <v>1882448.4672138</v>
      </c>
      <c r="O111" s="61" t="n">
        <f aca="false">O108+O109-O110</f>
        <v>1332530.07802789</v>
      </c>
      <c r="P111" s="61" t="n">
        <f aca="false">P108+P109-P110</f>
        <v>901946.169348975</v>
      </c>
      <c r="Q111" s="61" t="n">
        <f aca="false">Q108+Q109-Q110</f>
        <v>1068719.1514488</v>
      </c>
      <c r="R111" s="61" t="n">
        <f aca="false">R108+R109-R110</f>
        <v>1426787.14511834</v>
      </c>
      <c r="S111" s="61" t="n">
        <f aca="false">S108+S109-S110</f>
        <v>3471952.30805165</v>
      </c>
      <c r="T111" s="61" t="n">
        <f aca="false">T108+T109-T110</f>
        <v>1841076.42085193</v>
      </c>
      <c r="U111" s="61" t="n">
        <f aca="false">U108+U109-U110</f>
        <v>1836763.69992718</v>
      </c>
      <c r="V111" s="61" t="n">
        <f aca="false">V108+V109-V110</f>
        <v>2071308.24675683</v>
      </c>
      <c r="W111" s="61" t="n">
        <f aca="false">W108+W109-W110</f>
        <v>2875851.36012976</v>
      </c>
      <c r="X111" s="61" t="n">
        <f aca="false">X108+X109-X110</f>
        <v>2116326.60240042</v>
      </c>
      <c r="Y111" s="61" t="n">
        <f aca="false">SUM(C111:X111)</f>
        <v>54782626.5728755</v>
      </c>
      <c r="Z111" s="55"/>
      <c r="AA111" s="68"/>
    </row>
    <row r="112" customFormat="false" ht="13.8" hidden="false" customHeight="true" outlineLevel="0" collapsed="false">
      <c r="A112" s="52" t="n">
        <v>16</v>
      </c>
      <c r="B112" s="17" t="s">
        <v>57</v>
      </c>
      <c r="C112" s="68" t="n">
        <v>1237.81980897196</v>
      </c>
      <c r="D112" s="68" t="n">
        <v>1242.0093191864</v>
      </c>
      <c r="E112" s="113" t="n">
        <v>551.005612062926</v>
      </c>
      <c r="F112" s="68" t="n">
        <v>1985.30895231999</v>
      </c>
      <c r="G112" s="68" t="n">
        <v>1033.40264640359</v>
      </c>
      <c r="H112" s="68" t="n">
        <v>1661.35855801926</v>
      </c>
      <c r="I112" s="68" t="n">
        <v>1913.12300020409</v>
      </c>
      <c r="J112" s="68" t="n">
        <v>1051.38715293816</v>
      </c>
      <c r="K112" s="68" t="n">
        <v>1463.58822508935</v>
      </c>
      <c r="L112" s="68" t="n">
        <v>1178.53039576179</v>
      </c>
      <c r="M112" s="68" t="n">
        <v>1651.36692171836</v>
      </c>
      <c r="N112" s="68" t="n">
        <v>1058.24351293823</v>
      </c>
      <c r="O112" s="68" t="n">
        <v>1011.54676475858</v>
      </c>
      <c r="P112" s="68" t="n">
        <v>1194.94068204035</v>
      </c>
      <c r="Q112" s="68" t="n">
        <v>1143.86902767186</v>
      </c>
      <c r="R112" s="68" t="n">
        <v>615.748299762751</v>
      </c>
      <c r="S112" s="68" t="n">
        <v>1322.38560470398</v>
      </c>
      <c r="T112" s="68" t="n">
        <v>987.680049852746</v>
      </c>
      <c r="U112" s="68" t="n">
        <v>1164.15946520165</v>
      </c>
      <c r="V112" s="68" t="n">
        <v>1420.84512834013</v>
      </c>
      <c r="W112" s="68" t="n">
        <v>1590.67661703297</v>
      </c>
      <c r="X112" s="68" t="n">
        <v>1332.00425502087</v>
      </c>
      <c r="Y112" s="58" t="n">
        <f aca="false">SUM(C112:X112)</f>
        <v>27811</v>
      </c>
      <c r="Z112" s="55"/>
      <c r="AA112" s="68"/>
    </row>
    <row r="113" customFormat="false" ht="15" hidden="false" customHeight="true" outlineLevel="0" collapsed="false">
      <c r="A113" s="60" t="n">
        <v>17</v>
      </c>
      <c r="B113" s="20" t="s">
        <v>66</v>
      </c>
      <c r="C113" s="61" t="n">
        <f aca="false">C111/C112*100</f>
        <v>199022.733694262</v>
      </c>
      <c r="D113" s="61" t="n">
        <f aca="false">D111/D112*100</f>
        <v>127940.27266807</v>
      </c>
      <c r="E113" s="111" t="n">
        <f aca="false">E111/E112*100</f>
        <v>116942.471543272</v>
      </c>
      <c r="F113" s="61" t="n">
        <f aca="false">F111/F112*100</f>
        <v>315668.248833356</v>
      </c>
      <c r="G113" s="61" t="n">
        <f aca="false">G111/G112*100</f>
        <v>150676.546592957</v>
      </c>
      <c r="H113" s="61" t="n">
        <f aca="false">H111/H112*100</f>
        <v>633115.828377852</v>
      </c>
      <c r="I113" s="61" t="n">
        <f aca="false">I111/I112*100</f>
        <v>136047.49207209</v>
      </c>
      <c r="J113" s="61" t="n">
        <f aca="false">J111/J112*100</f>
        <v>168734.419277445</v>
      </c>
      <c r="K113" s="61" t="n">
        <f aca="false">K111/K112*100</f>
        <v>136684.865736615</v>
      </c>
      <c r="L113" s="61" t="n">
        <f aca="false">L111/L112*100</f>
        <v>153473.109625745</v>
      </c>
      <c r="M113" s="61" t="n">
        <f aca="false">M111/M112*100</f>
        <v>165410.620669464</v>
      </c>
      <c r="N113" s="61" t="n">
        <f aca="false">N111/N112*100</f>
        <v>177884.243484484</v>
      </c>
      <c r="O113" s="61" t="n">
        <f aca="false">O111/O112*100</f>
        <v>131731.930193649</v>
      </c>
      <c r="P113" s="61" t="n">
        <f aca="false">P111/P112*100</f>
        <v>75480.4136226169</v>
      </c>
      <c r="Q113" s="61" t="n">
        <f aca="false">Q111/Q112*100</f>
        <v>93430.2027238196</v>
      </c>
      <c r="R113" s="61" t="n">
        <f aca="false">R111/R112*100</f>
        <v>231715.969929286</v>
      </c>
      <c r="S113" s="61" t="n">
        <f aca="false">S111/S112*100</f>
        <v>262552.185663641</v>
      </c>
      <c r="T113" s="61" t="n">
        <f aca="false">T111/T112*100</f>
        <v>186404.131694917</v>
      </c>
      <c r="U113" s="61" t="n">
        <f aca="false">U111/U112*100</f>
        <v>157775.953795902</v>
      </c>
      <c r="V113" s="61" t="n">
        <f aca="false">V111/V112*100</f>
        <v>145780.015389615</v>
      </c>
      <c r="W113" s="61" t="n">
        <f aca="false">W111/W112*100</f>
        <v>180794.218594473</v>
      </c>
      <c r="X113" s="61" t="n">
        <f aca="false">X111/X112*100</f>
        <v>158882.871013596</v>
      </c>
      <c r="Y113" s="61" t="n">
        <f aca="false">Y111/Y112*100</f>
        <v>196981.865351392</v>
      </c>
      <c r="Z113" s="55"/>
      <c r="AA113" s="68"/>
    </row>
    <row r="114" customFormat="false" ht="13.8" hidden="false" customHeight="true" outlineLevel="0" collapsed="false">
      <c r="C114" s="68"/>
      <c r="D114" s="68"/>
      <c r="E114" s="114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55"/>
      <c r="AA114" s="68"/>
    </row>
    <row r="115" customFormat="false" ht="13.8" hidden="false" customHeight="true" outlineLevel="0" collapsed="false">
      <c r="A115" s="47" t="s">
        <v>92</v>
      </c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55"/>
      <c r="AA115" s="68"/>
    </row>
    <row r="116" customFormat="false" ht="13.8" hidden="false" customHeight="true" outlineLevel="0" collapsed="false">
      <c r="A116" s="47" t="s">
        <v>71</v>
      </c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55"/>
      <c r="AA116" s="68"/>
    </row>
    <row r="117" customFormat="false" ht="15" hidden="false" customHeight="true" outlineLevel="0" collapsed="false">
      <c r="C117" s="9"/>
      <c r="D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74" t="s">
        <v>1</v>
      </c>
      <c r="Z117" s="55"/>
      <c r="AA117" s="68"/>
    </row>
    <row r="118" s="4" customFormat="true" ht="27" hidden="false" customHeight="true" outlineLevel="0" collapsed="false">
      <c r="A118" s="8" t="s">
        <v>2</v>
      </c>
      <c r="B118" s="20" t="s">
        <v>3</v>
      </c>
      <c r="C118" s="9" t="s">
        <v>4</v>
      </c>
      <c r="D118" s="9" t="s">
        <v>5</v>
      </c>
      <c r="E118" s="108" t="s">
        <v>91</v>
      </c>
      <c r="F118" s="9" t="s">
        <v>6</v>
      </c>
      <c r="G118" s="9" t="s">
        <v>7</v>
      </c>
      <c r="H118" s="9" t="s">
        <v>8</v>
      </c>
      <c r="I118" s="9" t="s">
        <v>9</v>
      </c>
      <c r="J118" s="9" t="s">
        <v>10</v>
      </c>
      <c r="K118" s="9" t="s">
        <v>11</v>
      </c>
      <c r="L118" s="9" t="s">
        <v>12</v>
      </c>
      <c r="M118" s="9" t="s">
        <v>13</v>
      </c>
      <c r="N118" s="9" t="s">
        <v>14</v>
      </c>
      <c r="O118" s="9" t="s">
        <v>15</v>
      </c>
      <c r="P118" s="9" t="s">
        <v>16</v>
      </c>
      <c r="Q118" s="9" t="s">
        <v>17</v>
      </c>
      <c r="R118" s="9" t="s">
        <v>18</v>
      </c>
      <c r="S118" s="9" t="s">
        <v>19</v>
      </c>
      <c r="T118" s="9" t="s">
        <v>20</v>
      </c>
      <c r="U118" s="9" t="s">
        <v>21</v>
      </c>
      <c r="V118" s="9" t="s">
        <v>22</v>
      </c>
      <c r="W118" s="9" t="s">
        <v>23</v>
      </c>
      <c r="X118" s="9" t="s">
        <v>24</v>
      </c>
      <c r="Y118" s="9" t="s">
        <v>25</v>
      </c>
      <c r="Z118" s="55"/>
      <c r="AA118" s="68"/>
    </row>
    <row r="119" customFormat="false" ht="13.8" hidden="false" customHeight="true" outlineLevel="0" collapsed="false">
      <c r="A119" s="52" t="n">
        <v>1</v>
      </c>
      <c r="B119" s="20" t="s">
        <v>26</v>
      </c>
      <c r="C119" s="54" t="n">
        <f aca="false">C120+C121+C122+C123</f>
        <v>287251.125462722</v>
      </c>
      <c r="D119" s="54" t="n">
        <f aca="false">D120+D121+D122+D123</f>
        <v>376060.157386429</v>
      </c>
      <c r="E119" s="54" t="n">
        <f aca="false">E120+E121+E122+E123</f>
        <v>173577.820932835</v>
      </c>
      <c r="F119" s="54" t="n">
        <f aca="false">F120+F121+F122+F123</f>
        <v>128000.986704857</v>
      </c>
      <c r="G119" s="54" t="n">
        <f aca="false">G120+G121+G122+G123</f>
        <v>363588.146438419</v>
      </c>
      <c r="H119" s="54" t="n">
        <f aca="false">H120+H121+H122+H123</f>
        <v>174389.128062898</v>
      </c>
      <c r="I119" s="54" t="n">
        <f aca="false">I120+I121+I122+I123</f>
        <v>514972.723003443</v>
      </c>
      <c r="J119" s="54" t="n">
        <f aca="false">J120+J121+J122+J123</f>
        <v>260010.482850791</v>
      </c>
      <c r="K119" s="54" t="n">
        <f aca="false">K120+K121+K122+K123</f>
        <v>483862.835334236</v>
      </c>
      <c r="L119" s="54" t="n">
        <f aca="false">L120+L121+L122+L123</f>
        <v>428656.831476724</v>
      </c>
      <c r="M119" s="54" t="n">
        <f aca="false">M120+M121+M122+M123</f>
        <v>494809.923139043</v>
      </c>
      <c r="N119" s="54" t="n">
        <f aca="false">N120+N121+N122+N123</f>
        <v>315777.510482701</v>
      </c>
      <c r="O119" s="54" t="n">
        <f aca="false">O120+O121+O122+O123</f>
        <v>276274.705446753</v>
      </c>
      <c r="P119" s="54" t="n">
        <f aca="false">P120+P121+P122+P123</f>
        <v>196869.24995167</v>
      </c>
      <c r="Q119" s="54" t="n">
        <f aca="false">Q120+Q121+Q122+Q123</f>
        <v>219285.582445542</v>
      </c>
      <c r="R119" s="54" t="n">
        <f aca="false">R120+R121+R122+R123</f>
        <v>189831.927782383</v>
      </c>
      <c r="S119" s="54" t="n">
        <f aca="false">S120+S121+S122+S123</f>
        <v>280075.782496903</v>
      </c>
      <c r="T119" s="54" t="n">
        <f aca="false">T120+T121+T122+T123</f>
        <v>204179.596949583</v>
      </c>
      <c r="U119" s="54" t="n">
        <f aca="false">U120+U121+U122+U123</f>
        <v>247981.589207994</v>
      </c>
      <c r="V119" s="54" t="n">
        <f aca="false">V120+V121+V122+V123</f>
        <v>555526.473094924</v>
      </c>
      <c r="W119" s="54" t="n">
        <f aca="false">W120+W121+W122+W123</f>
        <v>385168.441032531</v>
      </c>
      <c r="X119" s="54" t="n">
        <f aca="false">X120+X121+X122+X123</f>
        <v>358230.143313156</v>
      </c>
      <c r="Y119" s="54" t="n">
        <f aca="false">SUM(C119:X119)</f>
        <v>6914381.16299654</v>
      </c>
      <c r="Z119" s="55"/>
      <c r="AA119" s="68"/>
    </row>
    <row r="120" customFormat="false" ht="13.8" hidden="false" customHeight="true" outlineLevel="0" collapsed="false">
      <c r="A120" s="56" t="n">
        <v>1.1</v>
      </c>
      <c r="B120" s="17" t="s">
        <v>27</v>
      </c>
      <c r="C120" s="58" t="n">
        <v>135673.697471511</v>
      </c>
      <c r="D120" s="58" t="n">
        <v>196788.672878614</v>
      </c>
      <c r="E120" s="110" t="n">
        <v>73622.2858550693</v>
      </c>
      <c r="F120" s="58" t="n">
        <v>41203.457070503</v>
      </c>
      <c r="G120" s="58" t="n">
        <v>257922.061093189</v>
      </c>
      <c r="H120" s="58" t="n">
        <v>63288.1493886584</v>
      </c>
      <c r="I120" s="58" t="n">
        <v>280351.199200251</v>
      </c>
      <c r="J120" s="58" t="n">
        <v>116150.377761676</v>
      </c>
      <c r="K120" s="58" t="n">
        <v>232661.353506841</v>
      </c>
      <c r="L120" s="58" t="n">
        <v>234702.429451201</v>
      </c>
      <c r="M120" s="58" t="n">
        <v>273259.367543035</v>
      </c>
      <c r="N120" s="58" t="n">
        <v>187637.200143593</v>
      </c>
      <c r="O120" s="58" t="n">
        <v>122653.743192168</v>
      </c>
      <c r="P120" s="58" t="n">
        <v>102037.074738212</v>
      </c>
      <c r="Q120" s="58" t="n">
        <v>77180.0311291343</v>
      </c>
      <c r="R120" s="58" t="n">
        <v>30962.4105992977</v>
      </c>
      <c r="S120" s="58" t="n">
        <v>146683.412033983</v>
      </c>
      <c r="T120" s="58" t="n">
        <v>93004.5070381271</v>
      </c>
      <c r="U120" s="58" t="n">
        <v>112965.686040477</v>
      </c>
      <c r="V120" s="58" t="n">
        <v>418792.472745672</v>
      </c>
      <c r="W120" s="58" t="n">
        <v>193624.204440165</v>
      </c>
      <c r="X120" s="58" t="n">
        <v>188105.769780758</v>
      </c>
      <c r="Y120" s="59" t="n">
        <f aca="false">SUM(C120:X120)</f>
        <v>3579269.56310214</v>
      </c>
      <c r="Z120" s="55"/>
      <c r="AA120" s="68"/>
    </row>
    <row r="121" customFormat="false" ht="13.8" hidden="false" customHeight="true" outlineLevel="0" collapsed="false">
      <c r="A121" s="56" t="n">
        <v>1.2</v>
      </c>
      <c r="B121" s="17" t="s">
        <v>28</v>
      </c>
      <c r="C121" s="58" t="n">
        <v>136010.727014343</v>
      </c>
      <c r="D121" s="58" t="n">
        <v>161713.543820955</v>
      </c>
      <c r="E121" s="110" t="n">
        <v>87459.8673053241</v>
      </c>
      <c r="F121" s="58" t="n">
        <v>67172.1010402853</v>
      </c>
      <c r="G121" s="58" t="n">
        <v>84374.5169128014</v>
      </c>
      <c r="H121" s="58" t="n">
        <v>87642.7162924934</v>
      </c>
      <c r="I121" s="58" t="n">
        <v>207740.044723408</v>
      </c>
      <c r="J121" s="58" t="n">
        <v>124247.512391756</v>
      </c>
      <c r="K121" s="58" t="n">
        <v>228330.823748007</v>
      </c>
      <c r="L121" s="58" t="n">
        <v>170421.26102008</v>
      </c>
      <c r="M121" s="58" t="n">
        <v>196711.333884035</v>
      </c>
      <c r="N121" s="58" t="n">
        <v>113147.591002745</v>
      </c>
      <c r="O121" s="58" t="n">
        <v>136714.622163311</v>
      </c>
      <c r="P121" s="58" t="n">
        <v>64412.1897973979</v>
      </c>
      <c r="Q121" s="58" t="n">
        <v>125676.797854495</v>
      </c>
      <c r="R121" s="58" t="n">
        <v>68051.0613876331</v>
      </c>
      <c r="S121" s="58" t="n">
        <v>116035.955271668</v>
      </c>
      <c r="T121" s="58" t="n">
        <v>94685.7965532595</v>
      </c>
      <c r="U121" s="58" t="n">
        <v>117701.66565681</v>
      </c>
      <c r="V121" s="58" t="n">
        <v>114527.01245477</v>
      </c>
      <c r="W121" s="58" t="n">
        <v>164302.75959882</v>
      </c>
      <c r="X121" s="58" t="n">
        <v>115193.7</v>
      </c>
      <c r="Y121" s="59" t="n">
        <f aca="false">SUM(C121:X121)</f>
        <v>2782273.5998944</v>
      </c>
      <c r="Z121" s="55"/>
      <c r="AA121" s="68"/>
    </row>
    <row r="122" customFormat="false" ht="13.8" hidden="false" customHeight="true" outlineLevel="0" collapsed="false">
      <c r="A122" s="56" t="n">
        <v>1.3</v>
      </c>
      <c r="B122" s="17" t="s">
        <v>29</v>
      </c>
      <c r="C122" s="58" t="n">
        <v>12453.6651402404</v>
      </c>
      <c r="D122" s="58" t="n">
        <v>9868.94218660561</v>
      </c>
      <c r="E122" s="110" t="n">
        <v>11513.7658843732</v>
      </c>
      <c r="F122" s="58" t="n">
        <v>16448.236977676</v>
      </c>
      <c r="G122" s="58" t="n">
        <v>13158.5895821408</v>
      </c>
      <c r="H122" s="58" t="n">
        <v>20912.7584430452</v>
      </c>
      <c r="I122" s="58" t="n">
        <v>14803.4132799084</v>
      </c>
      <c r="J122" s="58" t="n">
        <v>9398.99255867201</v>
      </c>
      <c r="K122" s="58" t="n">
        <v>16213.2621637092</v>
      </c>
      <c r="L122" s="58" t="n">
        <v>16918.1866056096</v>
      </c>
      <c r="M122" s="58" t="n">
        <v>17858.0858614768</v>
      </c>
      <c r="N122" s="58" t="n">
        <v>10573.866628506</v>
      </c>
      <c r="O122" s="58" t="n">
        <v>13393.5643961076</v>
      </c>
      <c r="P122" s="58" t="n">
        <v>18563.0103033772</v>
      </c>
      <c r="Q122" s="58" t="n">
        <v>6814.26960503721</v>
      </c>
      <c r="R122" s="58" t="n">
        <v>89760.3789353177</v>
      </c>
      <c r="S122" s="58" t="n">
        <v>9868.94218660561</v>
      </c>
      <c r="T122" s="58" t="n">
        <v>11513.7658843732</v>
      </c>
      <c r="U122" s="58" t="n">
        <v>10808.8414424728</v>
      </c>
      <c r="V122" s="58" t="n">
        <v>11278.7910704064</v>
      </c>
      <c r="W122" s="58" t="n">
        <v>17388.1362335432</v>
      </c>
      <c r="X122" s="58" t="n">
        <v>50989.5346307957</v>
      </c>
      <c r="Y122" s="59" t="n">
        <f aca="false">SUM(C122:X122)</f>
        <v>410501</v>
      </c>
      <c r="Z122" s="55"/>
      <c r="AA122" s="68"/>
    </row>
    <row r="123" customFormat="false" ht="13.8" hidden="false" customHeight="true" outlineLevel="0" collapsed="false">
      <c r="A123" s="56" t="n">
        <v>1.4</v>
      </c>
      <c r="B123" s="17" t="s">
        <v>30</v>
      </c>
      <c r="C123" s="58" t="n">
        <v>3113.03583662714</v>
      </c>
      <c r="D123" s="58" t="n">
        <v>7688.99850025418</v>
      </c>
      <c r="E123" s="110" t="n">
        <v>981.901888068403</v>
      </c>
      <c r="F123" s="58" t="n">
        <v>3177.19161639276</v>
      </c>
      <c r="G123" s="58" t="n">
        <v>8132.97885028777</v>
      </c>
      <c r="H123" s="58" t="n">
        <v>2545.50393870051</v>
      </c>
      <c r="I123" s="58" t="n">
        <v>12078.0657998752</v>
      </c>
      <c r="J123" s="58" t="n">
        <v>10213.6001386866</v>
      </c>
      <c r="K123" s="58" t="n">
        <v>6657.39591567852</v>
      </c>
      <c r="L123" s="58" t="n">
        <v>6614.95439983358</v>
      </c>
      <c r="M123" s="58" t="n">
        <v>6981.1358504958</v>
      </c>
      <c r="N123" s="58" t="n">
        <v>4418.8527078566</v>
      </c>
      <c r="O123" s="58" t="n">
        <v>3512.77569516677</v>
      </c>
      <c r="P123" s="58" t="n">
        <v>11856.9751126829</v>
      </c>
      <c r="Q123" s="58" t="n">
        <v>9614.48385687539</v>
      </c>
      <c r="R123" s="58" t="n">
        <v>1058.07686013453</v>
      </c>
      <c r="S123" s="58" t="n">
        <v>7487.473004646</v>
      </c>
      <c r="T123" s="58" t="n">
        <v>4975.5274738229</v>
      </c>
      <c r="U123" s="58" t="n">
        <v>6505.39606823383</v>
      </c>
      <c r="V123" s="58" t="n">
        <v>10928.196824076</v>
      </c>
      <c r="W123" s="58" t="n">
        <v>9853.34076000277</v>
      </c>
      <c r="X123" s="58" t="n">
        <v>3941.13890160183</v>
      </c>
      <c r="Y123" s="59" t="n">
        <f aca="false">SUM(C123:X123)</f>
        <v>142337</v>
      </c>
      <c r="Z123" s="55"/>
      <c r="AA123" s="68"/>
    </row>
    <row r="124" customFormat="false" ht="13.8" hidden="false" customHeight="true" outlineLevel="0" collapsed="false">
      <c r="A124" s="52" t="n">
        <v>2</v>
      </c>
      <c r="B124" s="17" t="s">
        <v>31</v>
      </c>
      <c r="C124" s="59" t="n">
        <v>1884.50688140888</v>
      </c>
      <c r="D124" s="59" t="n">
        <v>12029.0182732377</v>
      </c>
      <c r="E124" s="59" t="n">
        <v>11532.2132067681</v>
      </c>
      <c r="F124" s="59" t="n">
        <v>17987.5333101337</v>
      </c>
      <c r="G124" s="59" t="n">
        <v>44.8522811585431</v>
      </c>
      <c r="H124" s="59" t="n">
        <v>643.429675644303</v>
      </c>
      <c r="I124" s="59" t="n">
        <v>1237.59477255268</v>
      </c>
      <c r="J124" s="59" t="n">
        <v>414.227225870301</v>
      </c>
      <c r="K124" s="59" t="n">
        <v>1534.02094616064</v>
      </c>
      <c r="L124" s="59" t="n">
        <v>56.8675873713398</v>
      </c>
      <c r="M124" s="59" t="n">
        <v>0</v>
      </c>
      <c r="N124" s="59" t="n">
        <v>235.036892851536</v>
      </c>
      <c r="O124" s="59" t="n">
        <v>12167.2569896972</v>
      </c>
      <c r="P124" s="59" t="n">
        <v>0</v>
      </c>
      <c r="Q124" s="59" t="n">
        <v>9411.66775681252</v>
      </c>
      <c r="R124" s="59" t="n">
        <v>55.3178134288698</v>
      </c>
      <c r="S124" s="59" t="n">
        <v>8018.98619420514</v>
      </c>
      <c r="T124" s="59" t="n">
        <v>575.13022636792</v>
      </c>
      <c r="U124" s="59" t="n">
        <v>414.227225870301</v>
      </c>
      <c r="V124" s="59" t="n">
        <v>234.125261120672</v>
      </c>
      <c r="W124" s="59" t="n">
        <v>8216.79204716816</v>
      </c>
      <c r="X124" s="59" t="n">
        <v>4943.1954321715</v>
      </c>
      <c r="Y124" s="59" t="n">
        <f aca="false">SUM(C124:X124)</f>
        <v>91636</v>
      </c>
      <c r="Z124" s="55"/>
      <c r="AA124" s="68"/>
    </row>
    <row r="125" customFormat="false" ht="13.8" hidden="false" customHeight="true" outlineLevel="0" collapsed="false">
      <c r="A125" s="60"/>
      <c r="B125" s="20" t="s">
        <v>32</v>
      </c>
      <c r="C125" s="61" t="n">
        <f aca="false">C119+C124</f>
        <v>289135.63234413</v>
      </c>
      <c r="D125" s="61" t="n">
        <f aca="false">D119+D124</f>
        <v>388089.175659666</v>
      </c>
      <c r="E125" s="111" t="n">
        <f aca="false">E119+E124</f>
        <v>185110.034139603</v>
      </c>
      <c r="F125" s="61" t="n">
        <f aca="false">F119+F124</f>
        <v>145988.520014991</v>
      </c>
      <c r="G125" s="61" t="n">
        <f aca="false">G119+G124</f>
        <v>363632.998719577</v>
      </c>
      <c r="H125" s="61" t="n">
        <f aca="false">H119+H124</f>
        <v>175032.557738542</v>
      </c>
      <c r="I125" s="61" t="n">
        <f aca="false">I119+I124</f>
        <v>516210.317775995</v>
      </c>
      <c r="J125" s="61" t="n">
        <f aca="false">J119+J124</f>
        <v>260424.710076661</v>
      </c>
      <c r="K125" s="61" t="n">
        <f aca="false">K119+K124</f>
        <v>485396.856280396</v>
      </c>
      <c r="L125" s="61" t="n">
        <f aca="false">L119+L124</f>
        <v>428713.699064096</v>
      </c>
      <c r="M125" s="61" t="n">
        <f aca="false">M119+M124</f>
        <v>494809.923139043</v>
      </c>
      <c r="N125" s="61" t="n">
        <f aca="false">N119+N124</f>
        <v>316012.547375552</v>
      </c>
      <c r="O125" s="61" t="n">
        <f aca="false">O119+O124</f>
        <v>288441.962436451</v>
      </c>
      <c r="P125" s="61" t="n">
        <f aca="false">P119+P124</f>
        <v>196869.24995167</v>
      </c>
      <c r="Q125" s="61" t="n">
        <f aca="false">Q119+Q124</f>
        <v>228697.250202354</v>
      </c>
      <c r="R125" s="61" t="n">
        <f aca="false">R119+R124</f>
        <v>189887.245595812</v>
      </c>
      <c r="S125" s="61" t="n">
        <f aca="false">S119+S124</f>
        <v>288094.768691108</v>
      </c>
      <c r="T125" s="61" t="n">
        <f aca="false">T119+T124</f>
        <v>204754.727175951</v>
      </c>
      <c r="U125" s="61" t="n">
        <f aca="false">U119+U124</f>
        <v>248395.816433864</v>
      </c>
      <c r="V125" s="61" t="n">
        <f aca="false">V119+V124</f>
        <v>555760.598356045</v>
      </c>
      <c r="W125" s="61" t="n">
        <f aca="false">W119+W124</f>
        <v>393385.233079699</v>
      </c>
      <c r="X125" s="61" t="n">
        <f aca="false">X119+X124</f>
        <v>363173.338745327</v>
      </c>
      <c r="Y125" s="54" t="n">
        <f aca="false">SUM(C125:X125)</f>
        <v>7006017.16299653</v>
      </c>
      <c r="Z125" s="55"/>
      <c r="AA125" s="68"/>
    </row>
    <row r="126" customFormat="false" ht="13.8" hidden="false" customHeight="true" outlineLevel="0" collapsed="false">
      <c r="A126" s="52" t="n">
        <v>3</v>
      </c>
      <c r="B126" s="17" t="s">
        <v>33</v>
      </c>
      <c r="C126" s="58" t="n">
        <v>203285.455632711</v>
      </c>
      <c r="D126" s="58" t="n">
        <v>113474.239010496</v>
      </c>
      <c r="E126" s="110" t="n">
        <v>38332.3010202063</v>
      </c>
      <c r="F126" s="58" t="n">
        <v>1958607.90114447</v>
      </c>
      <c r="G126" s="58" t="n">
        <v>54676.9531691806</v>
      </c>
      <c r="H126" s="58" t="n">
        <v>2508636.1022475</v>
      </c>
      <c r="I126" s="58" t="n">
        <v>122095.618858354</v>
      </c>
      <c r="J126" s="58" t="n">
        <v>313438.027821384</v>
      </c>
      <c r="K126" s="58" t="n">
        <v>139724.64711502</v>
      </c>
      <c r="L126" s="58" t="n">
        <v>45509.1911663047</v>
      </c>
      <c r="M126" s="58" t="n">
        <v>328001.838831621</v>
      </c>
      <c r="N126" s="58" t="n">
        <v>47590.2830739796</v>
      </c>
      <c r="O126" s="58" t="n">
        <v>115278.893066197</v>
      </c>
      <c r="P126" s="58" t="n">
        <v>26239.3337075234</v>
      </c>
      <c r="Q126" s="58" t="n">
        <v>65037.8145783555</v>
      </c>
      <c r="R126" s="58" t="n">
        <v>128899.488148378</v>
      </c>
      <c r="S126" s="58" t="n">
        <v>496071.253885273</v>
      </c>
      <c r="T126" s="58" t="n">
        <v>297169.290637927</v>
      </c>
      <c r="U126" s="58" t="n">
        <v>167850.080520269</v>
      </c>
      <c r="V126" s="58" t="n">
        <v>66245.6856265038</v>
      </c>
      <c r="W126" s="58" t="n">
        <v>484276.494588484</v>
      </c>
      <c r="X126" s="58" t="n">
        <v>378687.106149869</v>
      </c>
      <c r="Y126" s="59" t="n">
        <f aca="false">SUM(C126:X126)</f>
        <v>8099128.00000001</v>
      </c>
      <c r="Z126" s="55"/>
      <c r="AA126" s="68"/>
    </row>
    <row r="127" customFormat="false" ht="13.8" hidden="false" customHeight="true" outlineLevel="0" collapsed="false">
      <c r="A127" s="52" t="n">
        <v>4</v>
      </c>
      <c r="B127" s="17" t="s">
        <v>34</v>
      </c>
      <c r="C127" s="58" t="n">
        <v>9971.78434190184</v>
      </c>
      <c r="D127" s="58" t="n">
        <v>10666.7673834782</v>
      </c>
      <c r="E127" s="110" t="n">
        <v>2468.84383338128</v>
      </c>
      <c r="F127" s="58" t="n">
        <v>8995.85531420792</v>
      </c>
      <c r="G127" s="58" t="n">
        <v>5279.6804127969</v>
      </c>
      <c r="H127" s="58" t="n">
        <v>13173.5503724343</v>
      </c>
      <c r="I127" s="58" t="n">
        <v>11183.2862544047</v>
      </c>
      <c r="J127" s="58" t="n">
        <v>6514.05940607708</v>
      </c>
      <c r="K127" s="58" t="n">
        <v>8532.51011416148</v>
      </c>
      <c r="L127" s="58" t="n">
        <v>6508.48364001585</v>
      </c>
      <c r="M127" s="58" t="n">
        <v>9647.55479210074</v>
      </c>
      <c r="N127" s="58" t="n">
        <v>6713.92466658197</v>
      </c>
      <c r="O127" s="58" t="n">
        <v>8361.16691758789</v>
      </c>
      <c r="P127" s="58" t="n">
        <v>5219.78391451075</v>
      </c>
      <c r="Q127" s="58" t="n">
        <v>4013.56498457964</v>
      </c>
      <c r="R127" s="58" t="n">
        <v>6454.45612317952</v>
      </c>
      <c r="S127" s="58" t="n">
        <v>7817.52817115776</v>
      </c>
      <c r="T127" s="58" t="n">
        <v>6909.85679156518</v>
      </c>
      <c r="U127" s="58" t="n">
        <v>7737.59850345555</v>
      </c>
      <c r="V127" s="58" t="n">
        <v>10295.6239568993</v>
      </c>
      <c r="W127" s="58" t="n">
        <v>15069.0760200752</v>
      </c>
      <c r="X127" s="58" t="n">
        <v>7357.04408544686</v>
      </c>
      <c r="Y127" s="59" t="n">
        <f aca="false">SUM(C127:X127)</f>
        <v>178892</v>
      </c>
      <c r="Z127" s="55"/>
      <c r="AA127" s="68"/>
    </row>
    <row r="128" customFormat="false" ht="13.8" hidden="false" customHeight="true" outlineLevel="0" collapsed="false">
      <c r="A128" s="52" t="n">
        <v>5</v>
      </c>
      <c r="B128" s="17" t="s">
        <v>35</v>
      </c>
      <c r="C128" s="58" t="n">
        <v>55250.4866364271</v>
      </c>
      <c r="D128" s="58" t="n">
        <v>71327.7562251993</v>
      </c>
      <c r="E128" s="110" t="n">
        <v>31643.8800972012</v>
      </c>
      <c r="F128" s="58" t="n">
        <v>346667.640718772</v>
      </c>
      <c r="G128" s="58" t="n">
        <v>125135.459176553</v>
      </c>
      <c r="H128" s="58" t="n">
        <v>272752.882205164</v>
      </c>
      <c r="I128" s="58" t="n">
        <v>151010.927006281</v>
      </c>
      <c r="J128" s="58" t="n">
        <v>76035.6984996511</v>
      </c>
      <c r="K128" s="58" t="n">
        <v>203610.238660154</v>
      </c>
      <c r="L128" s="58" t="n">
        <v>246453.226378228</v>
      </c>
      <c r="M128" s="58" t="n">
        <v>91306.4663991627</v>
      </c>
      <c r="N128" s="58" t="n">
        <v>272540.78820656</v>
      </c>
      <c r="O128" s="58" t="n">
        <v>141466.697069086</v>
      </c>
      <c r="P128" s="58" t="n">
        <v>60764.9306001396</v>
      </c>
      <c r="Q128" s="58" t="n">
        <v>70521.2545359385</v>
      </c>
      <c r="R128" s="58" t="n">
        <v>43267.1757152826</v>
      </c>
      <c r="S128" s="58" t="n">
        <v>202337.674668527</v>
      </c>
      <c r="T128" s="58" t="n">
        <v>141148.556071179</v>
      </c>
      <c r="U128" s="58" t="n">
        <v>104032.106315422</v>
      </c>
      <c r="V128" s="58" t="n">
        <v>164903.083914864</v>
      </c>
      <c r="W128" s="58" t="n">
        <v>125135.459176553</v>
      </c>
      <c r="X128" s="58" t="n">
        <v>41994.6117236567</v>
      </c>
      <c r="Y128" s="59" t="n">
        <f aca="false">SUM(C128:X128)</f>
        <v>3039307</v>
      </c>
      <c r="Z128" s="55"/>
      <c r="AA128" s="68"/>
    </row>
    <row r="129" customFormat="false" ht="13.8" hidden="false" customHeight="true" outlineLevel="0" collapsed="false">
      <c r="A129" s="60"/>
      <c r="B129" s="20" t="s">
        <v>36</v>
      </c>
      <c r="C129" s="61" t="n">
        <f aca="false">C126+C127+C128</f>
        <v>268507.72661104</v>
      </c>
      <c r="D129" s="61" t="n">
        <f aca="false">D126+D127+D128</f>
        <v>195468.762619174</v>
      </c>
      <c r="E129" s="111" t="n">
        <f aca="false">E126+E127+E128</f>
        <v>72445.0249507888</v>
      </c>
      <c r="F129" s="61" t="n">
        <f aca="false">F126+F127+F128</f>
        <v>2314271.39717745</v>
      </c>
      <c r="G129" s="61" t="n">
        <f aca="false">G126+G127+G128</f>
        <v>185092.092758531</v>
      </c>
      <c r="H129" s="61" t="n">
        <f aca="false">H126+H127+H128</f>
        <v>2794562.5348251</v>
      </c>
      <c r="I129" s="61" t="n">
        <f aca="false">I126+I127+I128</f>
        <v>284289.83211904</v>
      </c>
      <c r="J129" s="61" t="n">
        <f aca="false">J126+J127+J128</f>
        <v>395987.785727112</v>
      </c>
      <c r="K129" s="61" t="n">
        <f aca="false">K126+K127+K128</f>
        <v>351867.395889335</v>
      </c>
      <c r="L129" s="61" t="n">
        <f aca="false">L126+L127+L128</f>
        <v>298470.901184549</v>
      </c>
      <c r="M129" s="61" t="n">
        <f aca="false">M126+M127+M128</f>
        <v>428955.860022885</v>
      </c>
      <c r="N129" s="61" t="n">
        <f aca="false">N126+N127+N128</f>
        <v>326844.995947122</v>
      </c>
      <c r="O129" s="61" t="n">
        <f aca="false">O126+O127+O128</f>
        <v>265106.757052871</v>
      </c>
      <c r="P129" s="61" t="n">
        <f aca="false">P126+P127+P128</f>
        <v>92224.0482221738</v>
      </c>
      <c r="Q129" s="61" t="n">
        <f aca="false">Q126+Q127+Q128</f>
        <v>139572.634098874</v>
      </c>
      <c r="R129" s="61" t="n">
        <f aca="false">R126+R127+R128</f>
        <v>178621.11998684</v>
      </c>
      <c r="S129" s="61" t="n">
        <f aca="false">S126+S127+S128</f>
        <v>706226.456724958</v>
      </c>
      <c r="T129" s="61" t="n">
        <f aca="false">T126+T127+T128</f>
        <v>445227.703500671</v>
      </c>
      <c r="U129" s="61" t="n">
        <f aca="false">U126+U127+U128</f>
        <v>279619.785339147</v>
      </c>
      <c r="V129" s="61" t="n">
        <f aca="false">V126+V127+V128</f>
        <v>241444.393498267</v>
      </c>
      <c r="W129" s="61" t="n">
        <f aca="false">W126+W127+W128</f>
        <v>624481.029785112</v>
      </c>
      <c r="X129" s="61" t="n">
        <f aca="false">X126+X127+X128</f>
        <v>428038.761958973</v>
      </c>
      <c r="Y129" s="54" t="n">
        <f aca="false">SUM(C129:X129)</f>
        <v>11317327</v>
      </c>
      <c r="Z129" s="55"/>
      <c r="AA129" s="68"/>
    </row>
    <row r="130" customFormat="false" ht="13.8" hidden="false" customHeight="true" outlineLevel="0" collapsed="false">
      <c r="A130" s="60" t="n">
        <v>6</v>
      </c>
      <c r="B130" s="20" t="s">
        <v>37</v>
      </c>
      <c r="C130" s="61" t="n">
        <f aca="false">C131+C132</f>
        <v>496430.383745737</v>
      </c>
      <c r="D130" s="61" t="n">
        <f aca="false">D131+D132</f>
        <v>52472.3838576935</v>
      </c>
      <c r="E130" s="111" t="n">
        <f aca="false">E131+E132</f>
        <v>9188.77502705413</v>
      </c>
      <c r="F130" s="61" t="n">
        <f aca="false">F131+F132</f>
        <v>964282.648176349</v>
      </c>
      <c r="G130" s="61" t="n">
        <f aca="false">G131+G132</f>
        <v>41573.4998031841</v>
      </c>
      <c r="H130" s="61" t="n">
        <f aca="false">H131+H132</f>
        <v>1399938.65115707</v>
      </c>
      <c r="I130" s="61" t="n">
        <f aca="false">I131+I132</f>
        <v>124653.06005345</v>
      </c>
      <c r="J130" s="61" t="n">
        <f aca="false">J131+J132</f>
        <v>123731.152733068</v>
      </c>
      <c r="K130" s="61" t="n">
        <f aca="false">K131+K132</f>
        <v>40685.59476056</v>
      </c>
      <c r="L130" s="61" t="n">
        <f aca="false">L131+L132</f>
        <v>41736.3624641043</v>
      </c>
      <c r="M130" s="61" t="n">
        <f aca="false">M131+M132</f>
        <v>245952.207939808</v>
      </c>
      <c r="N130" s="61" t="n">
        <f aca="false">N131+N132</f>
        <v>55557.5008723172</v>
      </c>
      <c r="O130" s="61" t="n">
        <f aca="false">O131+O132</f>
        <v>15533.3391765171</v>
      </c>
      <c r="P130" s="61" t="n">
        <f aca="false">P131+P132</f>
        <v>33053.8082527659</v>
      </c>
      <c r="Q130" s="61" t="n">
        <f aca="false">Q131+Q132</f>
        <v>88384.2558872821</v>
      </c>
      <c r="R130" s="61" t="n">
        <f aca="false">R131+R132</f>
        <v>126725.440418157</v>
      </c>
      <c r="S130" s="61" t="n">
        <f aca="false">S131+S132</f>
        <v>937842.535625004</v>
      </c>
      <c r="T130" s="61" t="n">
        <f aca="false">T131+T132</f>
        <v>169051.732287678</v>
      </c>
      <c r="U130" s="61" t="n">
        <f aca="false">U131+U132</f>
        <v>106522.942880711</v>
      </c>
      <c r="V130" s="61" t="n">
        <f aca="false">V131+V132</f>
        <v>60177.7794429168</v>
      </c>
      <c r="W130" s="61" t="n">
        <f aca="false">W131+W132</f>
        <v>322411.91538101</v>
      </c>
      <c r="X130" s="61" t="n">
        <f aca="false">X131+X132</f>
        <v>71584.0300575648</v>
      </c>
      <c r="Y130" s="54" t="n">
        <f aca="false">SUM(C130:X130)</f>
        <v>5527490</v>
      </c>
      <c r="Z130" s="55"/>
      <c r="AA130" s="68"/>
    </row>
    <row r="131" customFormat="false" ht="13.8" hidden="false" customHeight="true" outlineLevel="0" collapsed="false">
      <c r="A131" s="56" t="n">
        <v>6.1</v>
      </c>
      <c r="B131" s="17" t="s">
        <v>38</v>
      </c>
      <c r="C131" s="58" t="n">
        <v>488917.406005463</v>
      </c>
      <c r="D131" s="58" t="n">
        <v>49029.4245863975</v>
      </c>
      <c r="E131" s="110" t="n">
        <v>7661.33891906188</v>
      </c>
      <c r="F131" s="58" t="n">
        <v>956387.105960464</v>
      </c>
      <c r="G131" s="58" t="n">
        <v>38153.9619519508</v>
      </c>
      <c r="H131" s="58" t="n">
        <v>1372132.09938745</v>
      </c>
      <c r="I131" s="58" t="n">
        <v>116002.688699147</v>
      </c>
      <c r="J131" s="58" t="n">
        <v>117101.016090358</v>
      </c>
      <c r="K131" s="58" t="n">
        <v>35741.6846141987</v>
      </c>
      <c r="L131" s="58" t="n">
        <v>38169.6844299436</v>
      </c>
      <c r="M131" s="58" t="n">
        <v>237993.395445264</v>
      </c>
      <c r="N131" s="58" t="n">
        <v>47684.0296838709</v>
      </c>
      <c r="O131" s="58" t="n">
        <v>11223.6032185729</v>
      </c>
      <c r="P131" s="58" t="n">
        <v>28511.5908057964</v>
      </c>
      <c r="Q131" s="58" t="n">
        <v>83378.5468640912</v>
      </c>
      <c r="R131" s="58" t="n">
        <v>122655.542958385</v>
      </c>
      <c r="S131" s="58" t="n">
        <v>931931.914476809</v>
      </c>
      <c r="T131" s="58" t="n">
        <v>162727.647225457</v>
      </c>
      <c r="U131" s="58" t="n">
        <v>100637.335563614</v>
      </c>
      <c r="V131" s="58" t="n">
        <v>53371.0745806943</v>
      </c>
      <c r="W131" s="58" t="n">
        <v>314272.120461465</v>
      </c>
      <c r="X131" s="58" t="n">
        <v>62103.7880715511</v>
      </c>
      <c r="Y131" s="59" t="n">
        <f aca="false">SUM(C131:X131)</f>
        <v>5375787.00000001</v>
      </c>
      <c r="Z131" s="55"/>
      <c r="AA131" s="68"/>
    </row>
    <row r="132" customFormat="false" ht="13.8" hidden="false" customHeight="true" outlineLevel="0" collapsed="false">
      <c r="A132" s="56" t="n">
        <v>6.2</v>
      </c>
      <c r="B132" s="17" t="s">
        <v>39</v>
      </c>
      <c r="C132" s="58" t="n">
        <v>7512.9777402741</v>
      </c>
      <c r="D132" s="58" t="n">
        <v>3442.95927129602</v>
      </c>
      <c r="E132" s="110" t="n">
        <v>1527.43610799225</v>
      </c>
      <c r="F132" s="58" t="n">
        <v>7895.54221588539</v>
      </c>
      <c r="G132" s="58" t="n">
        <v>3419.53785123326</v>
      </c>
      <c r="H132" s="58" t="n">
        <v>27806.551769624</v>
      </c>
      <c r="I132" s="58" t="n">
        <v>8650.37135430306</v>
      </c>
      <c r="J132" s="58" t="n">
        <v>6630.13664270958</v>
      </c>
      <c r="K132" s="58" t="n">
        <v>4943.91014636134</v>
      </c>
      <c r="L132" s="58" t="n">
        <v>3566.67803416068</v>
      </c>
      <c r="M132" s="58" t="n">
        <v>7958.81249454419</v>
      </c>
      <c r="N132" s="58" t="n">
        <v>7873.47118844628</v>
      </c>
      <c r="O132" s="58" t="n">
        <v>4309.73595794415</v>
      </c>
      <c r="P132" s="58" t="n">
        <v>4542.21744696948</v>
      </c>
      <c r="Q132" s="58" t="n">
        <v>5005.70902319085</v>
      </c>
      <c r="R132" s="58" t="n">
        <v>4069.89745977246</v>
      </c>
      <c r="S132" s="58" t="n">
        <v>5910.62114819449</v>
      </c>
      <c r="T132" s="58" t="n">
        <v>6324.08506222054</v>
      </c>
      <c r="U132" s="58" t="n">
        <v>5885.60731709683</v>
      </c>
      <c r="V132" s="58" t="n">
        <v>6806.70486222248</v>
      </c>
      <c r="W132" s="58" t="n">
        <v>8139.79491954491</v>
      </c>
      <c r="X132" s="58" t="n">
        <v>9480.24198601371</v>
      </c>
      <c r="Y132" s="59" t="n">
        <f aca="false">SUM(C132:X132)</f>
        <v>151703</v>
      </c>
      <c r="Z132" s="55"/>
      <c r="AA132" s="68"/>
    </row>
    <row r="133" customFormat="false" ht="13.8" hidden="false" customHeight="true" outlineLevel="0" collapsed="false">
      <c r="A133" s="60" t="n">
        <v>7</v>
      </c>
      <c r="B133" s="20" t="s">
        <v>60</v>
      </c>
      <c r="C133" s="61" t="n">
        <f aca="false">C135+C136+C137+C138+C139</f>
        <v>145577.838519539</v>
      </c>
      <c r="D133" s="61" t="n">
        <f aca="false">D135+D136+D137+D138+D139</f>
        <v>43695.8753578862</v>
      </c>
      <c r="E133" s="111" t="n">
        <f aca="false">E135+E136+E137+E138+E139</f>
        <v>20727.3932385037</v>
      </c>
      <c r="F133" s="61" t="n">
        <f aca="false">F135+F136+F137+F138+F139</f>
        <v>450263.024707953</v>
      </c>
      <c r="G133" s="61" t="n">
        <f aca="false">G135+G136+G137+G138+G139</f>
        <v>49530.7414870402</v>
      </c>
      <c r="H133" s="61" t="n">
        <f aca="false">H135+H136+H137+H138+H139</f>
        <v>622582.916528319</v>
      </c>
      <c r="I133" s="61" t="n">
        <f aca="false">I135+I136+I137+I138+I139</f>
        <v>95134.4828473072</v>
      </c>
      <c r="J133" s="61" t="n">
        <f aca="false">J135+J136+J137+J138+J139</f>
        <v>88254.6181702775</v>
      </c>
      <c r="K133" s="61" t="n">
        <f aca="false">K135+K136+K137+K138+K139</f>
        <v>67530.3166779027</v>
      </c>
      <c r="L133" s="61" t="n">
        <f aca="false">L135+L136+L137+L138+L139</f>
        <v>33191.3909675931</v>
      </c>
      <c r="M133" s="61" t="n">
        <f aca="false">M135+M136+M137+M138+M139</f>
        <v>97783.0530512181</v>
      </c>
      <c r="N133" s="61" t="n">
        <f aca="false">N135+N136+N137+N138+N139</f>
        <v>42807.2442354991</v>
      </c>
      <c r="O133" s="61" t="n">
        <f aca="false">O135+O136+O137+O138+O139</f>
        <v>49913.1966730572</v>
      </c>
      <c r="P133" s="61" t="n">
        <f aca="false">P135+P136+P137+P138+P139</f>
        <v>37398.8035680457</v>
      </c>
      <c r="Q133" s="61" t="n">
        <f aca="false">Q135+Q136+Q137+Q138+Q139</f>
        <v>32525.6827100316</v>
      </c>
      <c r="R133" s="61" t="n">
        <f aca="false">R135+R136+R137+R138+R139</f>
        <v>72217.4922987295</v>
      </c>
      <c r="S133" s="61" t="n">
        <f aca="false">S135+S136+S137+S138+S139</f>
        <v>84598.6121561698</v>
      </c>
      <c r="T133" s="61" t="n">
        <f aca="false">T135+T136+T137+T138+T139</f>
        <v>103295.276747274</v>
      </c>
      <c r="U133" s="61" t="n">
        <f aca="false">U135+U136+U137+U138+U139</f>
        <v>144307.362899318</v>
      </c>
      <c r="V133" s="61" t="n">
        <f aca="false">V135+V136+V137+V138+V139</f>
        <v>37870.5535701941</v>
      </c>
      <c r="W133" s="61" t="n">
        <f aca="false">W135+W136+W137+W138+W139</f>
        <v>89543.3775793296</v>
      </c>
      <c r="X133" s="61" t="n">
        <f aca="false">X135+X136+X137+X138+X139</f>
        <v>163952.948617965</v>
      </c>
      <c r="Y133" s="54" t="n">
        <f aca="false">SUM(C133:X133)</f>
        <v>2572702.20260915</v>
      </c>
      <c r="Z133" s="55"/>
      <c r="AA133" s="68"/>
    </row>
    <row r="134" customFormat="false" ht="13.8" hidden="false" customHeight="true" outlineLevel="0" collapsed="false">
      <c r="A134" s="62"/>
      <c r="B134" s="20" t="s">
        <v>61</v>
      </c>
      <c r="C134" s="63"/>
      <c r="D134" s="63"/>
      <c r="E134" s="112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58"/>
      <c r="Y134" s="54"/>
      <c r="Z134" s="55"/>
      <c r="AA134" s="68"/>
    </row>
    <row r="135" customFormat="false" ht="13.8" hidden="false" customHeight="true" outlineLevel="0" collapsed="false">
      <c r="A135" s="56" t="n">
        <v>7.1</v>
      </c>
      <c r="B135" s="17" t="s">
        <v>42</v>
      </c>
      <c r="C135" s="58" t="n">
        <v>6407.92772547829</v>
      </c>
      <c r="D135" s="58" t="n">
        <v>5036.27622640733</v>
      </c>
      <c r="E135" s="110" t="n">
        <v>1027.81147477701</v>
      </c>
      <c r="F135" s="58" t="n">
        <v>10299.5716368053</v>
      </c>
      <c r="G135" s="58" t="n">
        <v>4719.98578803523</v>
      </c>
      <c r="H135" s="58" t="n">
        <v>2860.12383844519</v>
      </c>
      <c r="I135" s="58" t="n">
        <v>2406.8801700577</v>
      </c>
      <c r="J135" s="58" t="n">
        <v>4782.50215608867</v>
      </c>
      <c r="K135" s="58" t="n">
        <v>16410.5466140298</v>
      </c>
      <c r="L135" s="58" t="n">
        <v>2828.86565441846</v>
      </c>
      <c r="M135" s="58" t="n">
        <v>6954.94594594595</v>
      </c>
      <c r="N135" s="58" t="n">
        <v>4126.08029152748</v>
      </c>
      <c r="O135" s="58" t="n">
        <v>5704.61858487701</v>
      </c>
      <c r="P135" s="58" t="n">
        <v>0</v>
      </c>
      <c r="Q135" s="58" t="n">
        <v>7033.09140601276</v>
      </c>
      <c r="R135" s="58" t="n">
        <v>19176.8959003948</v>
      </c>
      <c r="S135" s="58" t="n">
        <v>14503.7973883996</v>
      </c>
      <c r="T135" s="58" t="n">
        <v>18520.4740358336</v>
      </c>
      <c r="U135" s="58" t="n">
        <v>11409.237169754</v>
      </c>
      <c r="V135" s="58" t="n">
        <v>2313.10561797753</v>
      </c>
      <c r="W135" s="58" t="n">
        <v>7111.23686607956</v>
      </c>
      <c r="X135" s="58" t="n">
        <v>103699.025508655</v>
      </c>
      <c r="Y135" s="59" t="n">
        <f aca="false">SUM(C135:X135)</f>
        <v>257333</v>
      </c>
      <c r="Z135" s="55"/>
      <c r="AA135" s="68"/>
    </row>
    <row r="136" customFormat="false" ht="13.8" hidden="false" customHeight="true" outlineLevel="0" collapsed="false">
      <c r="A136" s="56" t="n">
        <v>7.2</v>
      </c>
      <c r="B136" s="17" t="s">
        <v>43</v>
      </c>
      <c r="C136" s="58" t="n">
        <v>100898.508323527</v>
      </c>
      <c r="D136" s="58" t="n">
        <v>30757.3701834957</v>
      </c>
      <c r="E136" s="110" t="n">
        <v>15122.1570352556</v>
      </c>
      <c r="F136" s="58" t="n">
        <v>376625.823831814</v>
      </c>
      <c r="G136" s="58" t="n">
        <v>22592.6200786509</v>
      </c>
      <c r="H136" s="58" t="n">
        <v>304260.948864447</v>
      </c>
      <c r="I136" s="58" t="n">
        <v>62592.9776743748</v>
      </c>
      <c r="J136" s="58" t="n">
        <v>68991.3588260109</v>
      </c>
      <c r="K136" s="58" t="n">
        <v>40098.9400791191</v>
      </c>
      <c r="L136" s="58" t="n">
        <v>21485.0697531193</v>
      </c>
      <c r="M136" s="58" t="n">
        <v>63763.3467988125</v>
      </c>
      <c r="N136" s="58" t="n">
        <v>26496.8319437406</v>
      </c>
      <c r="O136" s="58" t="n">
        <v>31602.7296148129</v>
      </c>
      <c r="P136" s="58" t="n">
        <v>29558.9153848624</v>
      </c>
      <c r="Q136" s="58" t="n">
        <v>19240.4172370515</v>
      </c>
      <c r="R136" s="58" t="n">
        <v>38870.2987688427</v>
      </c>
      <c r="S136" s="58" t="n">
        <v>45154.6570761489</v>
      </c>
      <c r="T136" s="58" t="n">
        <v>60752.9363598963</v>
      </c>
      <c r="U136" s="58" t="n">
        <v>101233.790342907</v>
      </c>
      <c r="V136" s="58" t="n">
        <v>22556.0656510895</v>
      </c>
      <c r="W136" s="58" t="n">
        <v>52701.660691212</v>
      </c>
      <c r="X136" s="58" t="n">
        <v>43664.8484401871</v>
      </c>
      <c r="Y136" s="59" t="n">
        <f aca="false">SUM(C136:X136)</f>
        <v>1579022.27295938</v>
      </c>
      <c r="Z136" s="55"/>
      <c r="AA136" s="68"/>
    </row>
    <row r="137" customFormat="false" ht="13.8" hidden="false" customHeight="true" outlineLevel="0" collapsed="false">
      <c r="A137" s="56" t="n">
        <v>7.3</v>
      </c>
      <c r="B137" s="17" t="s">
        <v>44</v>
      </c>
      <c r="C137" s="58" t="n">
        <v>13740.9155104647</v>
      </c>
      <c r="D137" s="58" t="n">
        <v>2821.26511389466</v>
      </c>
      <c r="E137" s="110" t="n">
        <v>2257.55412091667</v>
      </c>
      <c r="F137" s="58" t="n">
        <v>55214.008360097</v>
      </c>
      <c r="G137" s="58" t="n">
        <v>2255.67431801781</v>
      </c>
      <c r="H137" s="58" t="n">
        <v>44174.3324650363</v>
      </c>
      <c r="I137" s="58" t="n">
        <v>7889.46104377002</v>
      </c>
      <c r="J137" s="58" t="n">
        <v>9348.9147219433</v>
      </c>
      <c r="K137" s="58" t="n">
        <v>4774.48222365019</v>
      </c>
      <c r="L137" s="58" t="n">
        <v>2193.15877884372</v>
      </c>
      <c r="M137" s="58" t="n">
        <v>8270.23750964856</v>
      </c>
      <c r="N137" s="58" t="n">
        <v>2848.15113246315</v>
      </c>
      <c r="O137" s="58" t="n">
        <v>3887.89821354493</v>
      </c>
      <c r="P137" s="58" t="n">
        <v>3998.72121480809</v>
      </c>
      <c r="Q137" s="58" t="n">
        <v>2121.55007033522</v>
      </c>
      <c r="R137" s="58" t="n">
        <v>5802.86284306395</v>
      </c>
      <c r="S137" s="58" t="n">
        <v>5752.56625018298</v>
      </c>
      <c r="T137" s="58" t="n">
        <v>8233.29650922751</v>
      </c>
      <c r="U137" s="58" t="n">
        <v>13726.9915949214</v>
      </c>
      <c r="V137" s="58" t="n">
        <v>2286.93208760485</v>
      </c>
      <c r="W137" s="58" t="n">
        <v>6496.50116635464</v>
      </c>
      <c r="X137" s="58" t="n">
        <v>5485.4544009846</v>
      </c>
      <c r="Y137" s="59" t="n">
        <f aca="false">SUM(C137:X137)</f>
        <v>213580.929649774</v>
      </c>
      <c r="Z137" s="55"/>
      <c r="AA137" s="68"/>
    </row>
    <row r="138" customFormat="false" ht="13.8" hidden="false" customHeight="true" outlineLevel="0" collapsed="false">
      <c r="A138" s="56" t="n">
        <v>7.4</v>
      </c>
      <c r="B138" s="17" t="s">
        <v>45</v>
      </c>
      <c r="C138" s="58" t="n">
        <v>452.996282567776</v>
      </c>
      <c r="D138" s="58" t="n">
        <v>182.001339539723</v>
      </c>
      <c r="E138" s="110" t="n">
        <v>146.492528917769</v>
      </c>
      <c r="F138" s="58" t="n">
        <v>116.560134753961</v>
      </c>
      <c r="G138" s="58" t="n">
        <v>727.49681348149</v>
      </c>
      <c r="H138" s="58" t="n">
        <v>252.446750749277</v>
      </c>
      <c r="I138" s="58" t="n">
        <v>915.525351440249</v>
      </c>
      <c r="J138" s="58" t="n">
        <v>120.390945426456</v>
      </c>
      <c r="K138" s="58" t="n">
        <v>818.213754295702</v>
      </c>
      <c r="L138" s="58" t="n">
        <v>1075.97575343077</v>
      </c>
      <c r="M138" s="58" t="n">
        <v>1305.12007363104</v>
      </c>
      <c r="N138" s="58" t="n">
        <v>743.512305123727</v>
      </c>
      <c r="O138" s="58" t="n">
        <v>125.281697178269</v>
      </c>
      <c r="P138" s="58" t="n">
        <v>158.594727242026</v>
      </c>
      <c r="Q138" s="58" t="n">
        <v>414.266689066486</v>
      </c>
      <c r="R138" s="58" t="n">
        <v>0</v>
      </c>
      <c r="S138" s="58" t="n">
        <v>324.26268334013</v>
      </c>
      <c r="T138" s="58" t="n">
        <v>146.084084108975</v>
      </c>
      <c r="U138" s="58" t="n">
        <v>188.922225906865</v>
      </c>
      <c r="V138" s="58" t="n">
        <v>623.977039041066</v>
      </c>
      <c r="W138" s="58" t="n">
        <v>609.246034776393</v>
      </c>
      <c r="X138" s="58" t="n">
        <v>517.632785981846</v>
      </c>
      <c r="Y138" s="59" t="n">
        <f aca="false">SUM(C138:X138)</f>
        <v>9965</v>
      </c>
      <c r="Z138" s="55"/>
      <c r="AA138" s="68"/>
    </row>
    <row r="139" customFormat="false" ht="13.8" hidden="false" customHeight="true" outlineLevel="0" collapsed="false">
      <c r="A139" s="64" t="n">
        <v>7.5</v>
      </c>
      <c r="B139" s="17" t="s">
        <v>46</v>
      </c>
      <c r="C139" s="58" t="n">
        <v>24077.4906775008</v>
      </c>
      <c r="D139" s="58" t="n">
        <v>4898.9624945488</v>
      </c>
      <c r="E139" s="110" t="n">
        <v>2173.37807863666</v>
      </c>
      <c r="F139" s="58" t="n">
        <v>8007.06074448227</v>
      </c>
      <c r="G139" s="58" t="n">
        <v>19234.9644888548</v>
      </c>
      <c r="H139" s="58" t="n">
        <v>271035.064609641</v>
      </c>
      <c r="I139" s="58" t="n">
        <v>21329.6386076644</v>
      </c>
      <c r="J139" s="58" t="n">
        <v>5011.45152080817</v>
      </c>
      <c r="K139" s="58" t="n">
        <v>5428.13400680795</v>
      </c>
      <c r="L139" s="58" t="n">
        <v>5608.32102778083</v>
      </c>
      <c r="M139" s="58" t="n">
        <v>17489.40272318</v>
      </c>
      <c r="N139" s="58" t="n">
        <v>8592.66856264413</v>
      </c>
      <c r="O139" s="58" t="n">
        <v>8592.66856264412</v>
      </c>
      <c r="P139" s="58" t="n">
        <v>3682.57224113319</v>
      </c>
      <c r="Q139" s="58" t="n">
        <v>3716.35730756561</v>
      </c>
      <c r="R139" s="58" t="n">
        <v>8367.43478642802</v>
      </c>
      <c r="S139" s="58" t="n">
        <v>18863.3287580982</v>
      </c>
      <c r="T139" s="58" t="n">
        <v>15642.485758208</v>
      </c>
      <c r="U139" s="58" t="n">
        <v>17748.4215658285</v>
      </c>
      <c r="V139" s="58" t="n">
        <v>10090.4731744812</v>
      </c>
      <c r="W139" s="58" t="n">
        <v>22624.732820907</v>
      </c>
      <c r="X139" s="58" t="n">
        <v>10585.9874821566</v>
      </c>
      <c r="Y139" s="59" t="n">
        <f aca="false">SUM(C139:X139)</f>
        <v>512801</v>
      </c>
      <c r="Z139" s="55"/>
      <c r="AA139" s="68"/>
    </row>
    <row r="140" customFormat="false" ht="13.8" hidden="false" customHeight="true" outlineLevel="0" collapsed="false">
      <c r="A140" s="52" t="n">
        <v>8</v>
      </c>
      <c r="B140" s="17" t="s">
        <v>47</v>
      </c>
      <c r="C140" s="58" t="n">
        <v>85772.5393830394</v>
      </c>
      <c r="D140" s="58" t="n">
        <v>27533.1171501263</v>
      </c>
      <c r="E140" s="110" t="n">
        <v>12214.8053423975</v>
      </c>
      <c r="F140" s="58" t="n">
        <v>222342.668615923</v>
      </c>
      <c r="G140" s="58" t="n">
        <v>21428.0305009518</v>
      </c>
      <c r="H140" s="58" t="n">
        <v>744134.007832084</v>
      </c>
      <c r="I140" s="58" t="n">
        <v>66049.6215848575</v>
      </c>
      <c r="J140" s="58" t="n">
        <v>37398.3577446124</v>
      </c>
      <c r="K140" s="58" t="n">
        <v>27073.6989380761</v>
      </c>
      <c r="L140" s="58" t="n">
        <v>22475.2650743066</v>
      </c>
      <c r="M140" s="58" t="n">
        <v>70688.3337014483</v>
      </c>
      <c r="N140" s="58" t="n">
        <v>45984.3386376943</v>
      </c>
      <c r="O140" s="58" t="n">
        <v>24811.4037379442</v>
      </c>
      <c r="P140" s="58" t="n">
        <v>10035.9979946501</v>
      </c>
      <c r="Q140" s="58" t="n">
        <v>20004.8655679312</v>
      </c>
      <c r="R140" s="58" t="n">
        <v>131817.295399966</v>
      </c>
      <c r="S140" s="58" t="n">
        <v>57215.2581327107</v>
      </c>
      <c r="T140" s="58" t="n">
        <v>43560.9304262771</v>
      </c>
      <c r="U140" s="58" t="n">
        <v>81576.8880474833</v>
      </c>
      <c r="V140" s="58" t="n">
        <v>31007.5416302934</v>
      </c>
      <c r="W140" s="58" t="n">
        <v>75582.1414192408</v>
      </c>
      <c r="X140" s="58" t="n">
        <v>56100.893137987</v>
      </c>
      <c r="Y140" s="59" t="n">
        <f aca="false">SUM(C140:X140)</f>
        <v>1914808</v>
      </c>
      <c r="Z140" s="55"/>
      <c r="AA140" s="68"/>
    </row>
    <row r="141" customFormat="false" ht="13.8" hidden="false" customHeight="true" outlineLevel="0" collapsed="false">
      <c r="A141" s="52" t="n">
        <v>9</v>
      </c>
      <c r="B141" s="17" t="s">
        <v>62</v>
      </c>
      <c r="C141" s="58" t="n">
        <v>283156.678835808</v>
      </c>
      <c r="D141" s="58" t="n">
        <v>198202.03293814</v>
      </c>
      <c r="E141" s="110" t="n">
        <v>87368.5801333951</v>
      </c>
      <c r="F141" s="58" t="n">
        <v>370198.351579729</v>
      </c>
      <c r="G141" s="58" t="n">
        <v>218360.004611497</v>
      </c>
      <c r="H141" s="58" t="n">
        <v>1600880.7639722</v>
      </c>
      <c r="I141" s="58" t="n">
        <v>426358.99028948</v>
      </c>
      <c r="J141" s="58" t="n">
        <v>197991.184517793</v>
      </c>
      <c r="K141" s="58" t="n">
        <v>202414.613470867</v>
      </c>
      <c r="L141" s="58" t="n">
        <v>201935.086376483</v>
      </c>
      <c r="M141" s="58" t="n">
        <v>293226.463774562</v>
      </c>
      <c r="N141" s="58" t="n">
        <v>298452.726965444</v>
      </c>
      <c r="O141" s="58" t="n">
        <v>145332.833302142</v>
      </c>
      <c r="P141" s="58" t="n">
        <v>108010.942359136</v>
      </c>
      <c r="Q141" s="58" t="n">
        <v>116997.942706791</v>
      </c>
      <c r="R141" s="58" t="n">
        <v>158102.320983107</v>
      </c>
      <c r="S141" s="58" t="n">
        <v>255350.608038527</v>
      </c>
      <c r="T141" s="58" t="n">
        <v>174714.303205071</v>
      </c>
      <c r="U141" s="58" t="n">
        <v>248720.324241649</v>
      </c>
      <c r="V141" s="58" t="n">
        <v>272774.513523058</v>
      </c>
      <c r="W141" s="58" t="n">
        <v>259001.788458763</v>
      </c>
      <c r="X141" s="58" t="n">
        <v>230739.945716358</v>
      </c>
      <c r="Y141" s="59" t="n">
        <f aca="false">SUM(C141:X141)</f>
        <v>6348291</v>
      </c>
      <c r="Z141" s="55"/>
      <c r="AA141" s="68"/>
    </row>
    <row r="142" customFormat="false" ht="13.8" hidden="false" customHeight="true" outlineLevel="0" collapsed="false">
      <c r="A142" s="52"/>
      <c r="B142" s="17" t="s">
        <v>63</v>
      </c>
      <c r="C142" s="63"/>
      <c r="D142" s="63"/>
      <c r="E142" s="112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58"/>
      <c r="Y142" s="59"/>
      <c r="Z142" s="55"/>
      <c r="AA142" s="68"/>
    </row>
    <row r="143" customFormat="false" ht="13.8" hidden="false" customHeight="true" outlineLevel="0" collapsed="false">
      <c r="A143" s="52" t="n">
        <v>10</v>
      </c>
      <c r="B143" s="17" t="s">
        <v>50</v>
      </c>
      <c r="C143" s="58" t="n">
        <v>53400.7392172014</v>
      </c>
      <c r="D143" s="58" t="n">
        <v>38441.0192273829</v>
      </c>
      <c r="E143" s="110" t="n">
        <v>5621.18455839888</v>
      </c>
      <c r="F143" s="58" t="n">
        <v>36073.2769826873</v>
      </c>
      <c r="G143" s="58" t="n">
        <v>26063.9167147214</v>
      </c>
      <c r="H143" s="58" t="n">
        <v>66510.9280474814</v>
      </c>
      <c r="I143" s="58" t="n">
        <v>61886.0763278661</v>
      </c>
      <c r="J143" s="58" t="n">
        <v>33481.6867081771</v>
      </c>
      <c r="K143" s="58" t="n">
        <v>32799.4710707287</v>
      </c>
      <c r="L143" s="58" t="n">
        <v>27207.3150146775</v>
      </c>
      <c r="M143" s="58" t="n">
        <v>62900.5792859481</v>
      </c>
      <c r="N143" s="58" t="n">
        <v>29370.4671828253</v>
      </c>
      <c r="O143" s="58" t="n">
        <v>23107.4449718683</v>
      </c>
      <c r="P143" s="58" t="n">
        <v>16224.7278023038</v>
      </c>
      <c r="Q143" s="58" t="n">
        <v>26772.3828892166</v>
      </c>
      <c r="R143" s="58" t="n">
        <v>70547.2074373538</v>
      </c>
      <c r="S143" s="58" t="n">
        <v>29858.8191359471</v>
      </c>
      <c r="T143" s="58" t="n">
        <v>24950.0110139941</v>
      </c>
      <c r="U143" s="58" t="n">
        <v>46145.0173419144</v>
      </c>
      <c r="V143" s="58" t="n">
        <v>34924.3644415727</v>
      </c>
      <c r="W143" s="58" t="n">
        <v>43169.7574517905</v>
      </c>
      <c r="X143" s="58" t="n">
        <v>25523.6071759428</v>
      </c>
      <c r="Y143" s="59" t="n">
        <f aca="false">SUM(C143:X143)</f>
        <v>814980</v>
      </c>
      <c r="Z143" s="55"/>
      <c r="AA143" s="68"/>
    </row>
    <row r="144" customFormat="false" ht="13.8" hidden="false" customHeight="true" outlineLevel="0" collapsed="false">
      <c r="A144" s="52" t="n">
        <v>11</v>
      </c>
      <c r="B144" s="17" t="s">
        <v>51</v>
      </c>
      <c r="C144" s="58" t="n">
        <v>86441.9492403433</v>
      </c>
      <c r="D144" s="58" t="n">
        <v>98450.9090256688</v>
      </c>
      <c r="E144" s="110" t="n">
        <v>29158.2185834854</v>
      </c>
      <c r="F144" s="58" t="n">
        <v>86177.0734535912</v>
      </c>
      <c r="G144" s="58" t="n">
        <v>76730.2791387679</v>
      </c>
      <c r="H144" s="58" t="n">
        <v>155623.618837343</v>
      </c>
      <c r="I144" s="58" t="n">
        <v>140643.98474748</v>
      </c>
      <c r="J144" s="58" t="n">
        <v>91279.3006666536</v>
      </c>
      <c r="K144" s="58" t="n">
        <v>97894.3729500212</v>
      </c>
      <c r="L144" s="58" t="n">
        <v>81430.2519611333</v>
      </c>
      <c r="M144" s="58" t="n">
        <v>117698.009414699</v>
      </c>
      <c r="N144" s="58" t="n">
        <v>100887.752422111</v>
      </c>
      <c r="O144" s="58" t="n">
        <v>90792.2807614665</v>
      </c>
      <c r="P144" s="58" t="n">
        <v>69463.6356318893</v>
      </c>
      <c r="Q144" s="58" t="n">
        <v>67713.8862728547</v>
      </c>
      <c r="R144" s="58" t="n">
        <v>69324.943517113</v>
      </c>
      <c r="S144" s="58" t="n">
        <v>88330.1950376719</v>
      </c>
      <c r="T144" s="58" t="n">
        <v>82181.4368721791</v>
      </c>
      <c r="U144" s="58" t="n">
        <v>86359.8574978384</v>
      </c>
      <c r="V144" s="58" t="n">
        <v>112595.906088426</v>
      </c>
      <c r="W144" s="58" t="n">
        <v>134317.876198262</v>
      </c>
      <c r="X144" s="58" t="n">
        <v>97776.261681001</v>
      </c>
      <c r="Y144" s="59" t="n">
        <f aca="false">SUM(C144:X144)</f>
        <v>2061272</v>
      </c>
      <c r="Z144" s="55"/>
      <c r="AA144" s="68"/>
    </row>
    <row r="145" customFormat="false" ht="13.8" hidden="false" customHeight="true" outlineLevel="0" collapsed="false">
      <c r="A145" s="60"/>
      <c r="B145" s="20" t="s">
        <v>52</v>
      </c>
      <c r="C145" s="61" t="n">
        <f aca="false">C130+C133+C140+C141+C143+C144</f>
        <v>1150780.12894167</v>
      </c>
      <c r="D145" s="61" t="n">
        <f aca="false">D130+D133+D140+D141+D143+D144</f>
        <v>458795.337556898</v>
      </c>
      <c r="E145" s="111" t="n">
        <f aca="false">E130+E133+E140+E141+E143+E144</f>
        <v>164278.956883235</v>
      </c>
      <c r="F145" s="61" t="n">
        <f aca="false">F130+F133+F140+F141+F143+F144</f>
        <v>2129337.04351623</v>
      </c>
      <c r="G145" s="61" t="n">
        <f aca="false">G130+G133+G140+G141+G143+G144</f>
        <v>433686.472256162</v>
      </c>
      <c r="H145" s="61" t="n">
        <f aca="false">H130+H133+H140+H141+H143+H144</f>
        <v>4589670.8863745</v>
      </c>
      <c r="I145" s="61" t="n">
        <f aca="false">I130+I133+I140+I141+I143+I144</f>
        <v>914726.215850441</v>
      </c>
      <c r="J145" s="61" t="n">
        <f aca="false">J130+J133+J140+J141+J143+J144</f>
        <v>572136.300540581</v>
      </c>
      <c r="K145" s="61" t="n">
        <f aca="false">K130+K133+K140+K141+K143+K144</f>
        <v>468398.067868156</v>
      </c>
      <c r="L145" s="61" t="n">
        <f aca="false">L130+L133+L140+L141+L143+L144</f>
        <v>407975.671858298</v>
      </c>
      <c r="M145" s="61" t="n">
        <f aca="false">M130+M133+M140+M141+M143+M144</f>
        <v>888248.647167684</v>
      </c>
      <c r="N145" s="61" t="n">
        <f aca="false">N130+N133+N140+N141+N143+N144</f>
        <v>573060.030315891</v>
      </c>
      <c r="O145" s="61" t="n">
        <f aca="false">O130+O133+O140+O141+O143+O144</f>
        <v>349490.498622995</v>
      </c>
      <c r="P145" s="61" t="n">
        <f aca="false">P130+P133+P140+P141+P143+P144</f>
        <v>274187.915608791</v>
      </c>
      <c r="Q145" s="61" t="n">
        <f aca="false">Q130+Q133+Q140+Q141+Q143+Q144</f>
        <v>352399.016034107</v>
      </c>
      <c r="R145" s="61" t="n">
        <f aca="false">R130+R133+R140+R141+R143+R144</f>
        <v>628734.700054427</v>
      </c>
      <c r="S145" s="61" t="n">
        <f aca="false">S130+S133+S140+S141+S143+S144</f>
        <v>1453196.02812603</v>
      </c>
      <c r="T145" s="61" t="n">
        <f aca="false">T130+T133+T140+T141+T143+T144</f>
        <v>597753.690552473</v>
      </c>
      <c r="U145" s="61" t="n">
        <f aca="false">U130+U133+U140+U141+U143+U144</f>
        <v>713632.392908914</v>
      </c>
      <c r="V145" s="61" t="n">
        <f aca="false">V130+V133+V140+V141+V143+V144</f>
        <v>549350.658696461</v>
      </c>
      <c r="W145" s="61" t="n">
        <f aca="false">W130+W133+W140+W141+W143+W144</f>
        <v>924026.856488396</v>
      </c>
      <c r="X145" s="61" t="n">
        <f aca="false">X130+X133+X140+X141+X143+X144</f>
        <v>645677.686386819</v>
      </c>
      <c r="Y145" s="54" t="n">
        <f aca="false">SUM(C145:X145)</f>
        <v>19239543.2026092</v>
      </c>
      <c r="Z145" s="55"/>
      <c r="AA145" s="68"/>
    </row>
    <row r="146" customFormat="false" ht="13.8" hidden="false" customHeight="true" outlineLevel="0" collapsed="false">
      <c r="A146" s="60" t="n">
        <v>12</v>
      </c>
      <c r="B146" s="20" t="s">
        <v>64</v>
      </c>
      <c r="C146" s="61" t="n">
        <f aca="false">C125+C129+C145</f>
        <v>1708423.48789684</v>
      </c>
      <c r="D146" s="61" t="n">
        <f aca="false">D125+D129+D145</f>
        <v>1042353.27583574</v>
      </c>
      <c r="E146" s="111" t="n">
        <f aca="false">E125+E129+E145</f>
        <v>421834.015973627</v>
      </c>
      <c r="F146" s="61" t="n">
        <f aca="false">F125+F129+F145</f>
        <v>4589596.96070867</v>
      </c>
      <c r="G146" s="61" t="n">
        <f aca="false">G125+G129+G145</f>
        <v>982411.56373427</v>
      </c>
      <c r="H146" s="61" t="n">
        <f aca="false">H125+H129+H145</f>
        <v>7559265.97893814</v>
      </c>
      <c r="I146" s="61" t="n">
        <f aca="false">I125+I129+I145</f>
        <v>1715226.36574548</v>
      </c>
      <c r="J146" s="61" t="n">
        <f aca="false">J125+J129+J145</f>
        <v>1228548.79634435</v>
      </c>
      <c r="K146" s="61" t="n">
        <f aca="false">K125+K129+K145</f>
        <v>1305662.32003789</v>
      </c>
      <c r="L146" s="61" t="n">
        <f aca="false">L125+L129+L145</f>
        <v>1135160.27210694</v>
      </c>
      <c r="M146" s="61" t="n">
        <f aca="false">M125+M129+M145</f>
        <v>1812014.43032961</v>
      </c>
      <c r="N146" s="61" t="n">
        <f aca="false">N125+N129+N145</f>
        <v>1215917.57363856</v>
      </c>
      <c r="O146" s="61" t="n">
        <f aca="false">O125+O129+O145</f>
        <v>903039.218112317</v>
      </c>
      <c r="P146" s="61" t="n">
        <f aca="false">P125+P129+P145</f>
        <v>563281.213782635</v>
      </c>
      <c r="Q146" s="61" t="n">
        <f aca="false">Q125+Q129+Q145</f>
        <v>720668.900335335</v>
      </c>
      <c r="R146" s="61" t="n">
        <f aca="false">R125+R129+R145</f>
        <v>997243.065637079</v>
      </c>
      <c r="S146" s="61" t="n">
        <f aca="false">S125+S129+S145</f>
        <v>2447517.2535421</v>
      </c>
      <c r="T146" s="61" t="n">
        <f aca="false">T125+T129+T145</f>
        <v>1247736.1212291</v>
      </c>
      <c r="U146" s="61" t="n">
        <f aca="false">U125+U129+U145</f>
        <v>1241647.99468192</v>
      </c>
      <c r="V146" s="61" t="n">
        <f aca="false">V125+V129+V145</f>
        <v>1346555.65055077</v>
      </c>
      <c r="W146" s="61" t="n">
        <f aca="false">W125+W129+W145</f>
        <v>1941893.11935321</v>
      </c>
      <c r="X146" s="61" t="n">
        <f aca="false">X125+X129+X145</f>
        <v>1436889.78709112</v>
      </c>
      <c r="Y146" s="54" t="n">
        <f aca="false">SUM(C146:X146)</f>
        <v>37562887.3656057</v>
      </c>
      <c r="Z146" s="55"/>
      <c r="AA146" s="68"/>
    </row>
    <row r="147" customFormat="false" ht="13.8" hidden="false" customHeight="true" outlineLevel="0" collapsed="false">
      <c r="A147" s="52" t="n">
        <v>13</v>
      </c>
      <c r="B147" s="17" t="s">
        <v>54</v>
      </c>
      <c r="C147" s="58" t="n">
        <f aca="false">C146/$Y$146*$Y$147</f>
        <v>269879.416550351</v>
      </c>
      <c r="D147" s="58" t="n">
        <f aca="false">D146/$Y$146*$Y$147</f>
        <v>164660.399435391</v>
      </c>
      <c r="E147" s="110" t="n">
        <f aca="false">E146/$Y$146*$Y$147</f>
        <v>66637.0597914234</v>
      </c>
      <c r="F147" s="58" t="n">
        <f aca="false">F146/$Y$146*$Y$147</f>
        <v>725017.982211278</v>
      </c>
      <c r="G147" s="58" t="n">
        <f aca="false">G146/$Y$146*$Y$147</f>
        <v>155191.415659659</v>
      </c>
      <c r="H147" s="58" t="n">
        <f aca="false">H146/$Y$146*$Y$147</f>
        <v>1194136.17665501</v>
      </c>
      <c r="I147" s="58" t="n">
        <f aca="false">I146/$Y$146*$Y$147</f>
        <v>270954.066201132</v>
      </c>
      <c r="J147" s="58" t="n">
        <f aca="false">J146/$Y$146*$Y$147</f>
        <v>194073.679453575</v>
      </c>
      <c r="K147" s="58" t="n">
        <f aca="false">K146/$Y$146*$Y$147</f>
        <v>206255.291875782</v>
      </c>
      <c r="L147" s="58" t="n">
        <f aca="false">L146/$Y$146*$Y$147</f>
        <v>179321.10749923</v>
      </c>
      <c r="M147" s="58" t="n">
        <f aca="false">M146/$Y$146*$Y$147</f>
        <v>286243.663062832</v>
      </c>
      <c r="N147" s="58" t="n">
        <f aca="false">N146/$Y$146*$Y$147</f>
        <v>192078.32699073</v>
      </c>
      <c r="O147" s="58" t="n">
        <f aca="false">O146/$Y$146*$Y$147</f>
        <v>142652.977457164</v>
      </c>
      <c r="P147" s="58" t="n">
        <f aca="false">P146/$Y$146*$Y$147</f>
        <v>88981.4536070172</v>
      </c>
      <c r="Q147" s="58" t="n">
        <f aca="false">Q146/$Y$146*$Y$147</f>
        <v>113843.964173026</v>
      </c>
      <c r="R147" s="58" t="n">
        <f aca="false">R146/$Y$146*$Y$147</f>
        <v>157534.3459158</v>
      </c>
      <c r="S147" s="58" t="n">
        <f aca="false">S146/$Y$146*$Y$147</f>
        <v>386633.954088288</v>
      </c>
      <c r="T147" s="58" t="n">
        <f aca="false">T146/$Y$146*$Y$147</f>
        <v>197104.698449592</v>
      </c>
      <c r="U147" s="58" t="n">
        <f aca="false">U146/$Y$146*$Y$147</f>
        <v>196142.957960728</v>
      </c>
      <c r="V147" s="58" t="n">
        <f aca="false">V146/$Y$146*$Y$147</f>
        <v>212715.205508322</v>
      </c>
      <c r="W147" s="58" t="n">
        <f aca="false">W146/$Y$146*$Y$147</f>
        <v>306760.581183154</v>
      </c>
      <c r="X147" s="58" t="n">
        <f aca="false">X146/$Y$146*$Y$147</f>
        <v>226985.27627052</v>
      </c>
      <c r="Y147" s="58" t="n">
        <v>5933804</v>
      </c>
      <c r="Z147" s="55"/>
      <c r="AA147" s="68"/>
    </row>
    <row r="148" customFormat="false" ht="13.8" hidden="false" customHeight="true" outlineLevel="0" collapsed="false">
      <c r="A148" s="52" t="n">
        <v>14</v>
      </c>
      <c r="B148" s="17" t="s">
        <v>55</v>
      </c>
      <c r="C148" s="58" t="n">
        <f aca="false">C146/$Y$146*$Y$148</f>
        <v>22942.4183625423</v>
      </c>
      <c r="D148" s="58" t="n">
        <f aca="false">D146/$Y$146*$Y$148</f>
        <v>13997.7617406967</v>
      </c>
      <c r="E148" s="110" t="n">
        <f aca="false">E146/$Y$146*$Y$148</f>
        <v>5664.80883842933</v>
      </c>
      <c r="F148" s="58" t="n">
        <f aca="false">F146/$Y$146*$Y$148</f>
        <v>61633.6958219044</v>
      </c>
      <c r="G148" s="58" t="n">
        <f aca="false">G146/$Y$146*$Y$148</f>
        <v>13192.8045119173</v>
      </c>
      <c r="H148" s="58" t="n">
        <f aca="false">H146/$Y$146*$Y$148</f>
        <v>101513.379926677</v>
      </c>
      <c r="I148" s="58" t="n">
        <f aca="false">I146/$Y$146*$Y$148</f>
        <v>23033.7742065578</v>
      </c>
      <c r="J148" s="58" t="n">
        <f aca="false">J146/$Y$146*$Y$148</f>
        <v>16498.1813140652</v>
      </c>
      <c r="K148" s="58" t="n">
        <f aca="false">K146/$Y$146*$Y$148</f>
        <v>17533.7387941166</v>
      </c>
      <c r="L148" s="58" t="n">
        <f aca="false">L146/$Y$146*$Y$148</f>
        <v>15244.0668579636</v>
      </c>
      <c r="M148" s="58" t="n">
        <f aca="false">M146/$Y$146*$Y$148</f>
        <v>24333.5410886694</v>
      </c>
      <c r="N148" s="58" t="n">
        <f aca="false">N146/$Y$146*$Y$148</f>
        <v>16328.5566292025</v>
      </c>
      <c r="O148" s="58" t="n">
        <f aca="false">O146/$Y$146*$Y$148</f>
        <v>12126.9133130572</v>
      </c>
      <c r="P148" s="58" t="n">
        <f aca="false">P146/$Y$146*$Y$148</f>
        <v>7564.30320345851</v>
      </c>
      <c r="Q148" s="58" t="n">
        <f aca="false">Q146/$Y$146*$Y$148</f>
        <v>9677.86238570193</v>
      </c>
      <c r="R148" s="58" t="n">
        <f aca="false">R146/$Y$146*$Y$148</f>
        <v>13391.9767452715</v>
      </c>
      <c r="S148" s="58" t="n">
        <f aca="false">S146/$Y$146*$Y$148</f>
        <v>32867.7082574118</v>
      </c>
      <c r="T148" s="58" t="n">
        <f aca="false">T146/$Y$146*$Y$148</f>
        <v>16755.8478925702</v>
      </c>
      <c r="U148" s="58" t="n">
        <f aca="false">U146/$Y$146*$Y$148</f>
        <v>16674.0904435074</v>
      </c>
      <c r="V148" s="58" t="n">
        <f aca="false">V146/$Y$146*$Y$148</f>
        <v>18082.8953138617</v>
      </c>
      <c r="W148" s="58" t="n">
        <f aca="false">W146/$Y$146*$Y$148</f>
        <v>26077.6819536642</v>
      </c>
      <c r="X148" s="58" t="n">
        <f aca="false">X146/$Y$146*$Y$148</f>
        <v>19295.9923987531</v>
      </c>
      <c r="Y148" s="58" t="n">
        <v>504432</v>
      </c>
      <c r="Z148" s="55"/>
      <c r="AA148" s="68"/>
    </row>
    <row r="149" customFormat="false" ht="13.8" hidden="false" customHeight="true" outlineLevel="0" collapsed="false">
      <c r="A149" s="60" t="n">
        <v>15</v>
      </c>
      <c r="B149" s="20" t="s">
        <v>65</v>
      </c>
      <c r="C149" s="61" t="n">
        <f aca="false">C146+C147-C148</f>
        <v>1955360.48608465</v>
      </c>
      <c r="D149" s="61" t="n">
        <f aca="false">D146+D147-D148</f>
        <v>1193015.91353043</v>
      </c>
      <c r="E149" s="111" t="n">
        <f aca="false">E146+E147-E148</f>
        <v>482806.266926621</v>
      </c>
      <c r="F149" s="61" t="n">
        <f aca="false">F146+F147-F148</f>
        <v>5252981.24709804</v>
      </c>
      <c r="G149" s="61" t="n">
        <f aca="false">G146+G147-G148</f>
        <v>1124410.17488201</v>
      </c>
      <c r="H149" s="61" t="n">
        <f aca="false">H146+H147-H148</f>
        <v>8651888.77566647</v>
      </c>
      <c r="I149" s="61" t="n">
        <f aca="false">I146+I147-I148</f>
        <v>1963146.65774005</v>
      </c>
      <c r="J149" s="61" t="n">
        <f aca="false">J146+J147-J148</f>
        <v>1406124.29448386</v>
      </c>
      <c r="K149" s="61" t="n">
        <f aca="false">K146+K147-K148</f>
        <v>1494383.87311955</v>
      </c>
      <c r="L149" s="61" t="n">
        <f aca="false">L146+L147-L148</f>
        <v>1299237.31274821</v>
      </c>
      <c r="M149" s="61" t="n">
        <f aca="false">M146+M147-M148</f>
        <v>2073924.55230377</v>
      </c>
      <c r="N149" s="61" t="n">
        <f aca="false">N146+N147-N148</f>
        <v>1391667.34400009</v>
      </c>
      <c r="O149" s="61" t="n">
        <f aca="false">O146+O147-O148</f>
        <v>1033565.28225642</v>
      </c>
      <c r="P149" s="61" t="n">
        <f aca="false">P146+P147-P148</f>
        <v>644698.364186194</v>
      </c>
      <c r="Q149" s="61" t="n">
        <f aca="false">Q146+Q147-Q148</f>
        <v>824835.002122659</v>
      </c>
      <c r="R149" s="61" t="n">
        <f aca="false">R146+R147-R148</f>
        <v>1141385.43480761</v>
      </c>
      <c r="S149" s="61" t="n">
        <f aca="false">S146+S147-S148</f>
        <v>2801283.49937298</v>
      </c>
      <c r="T149" s="61" t="n">
        <f aca="false">T146+T147-T148</f>
        <v>1428084.97178612</v>
      </c>
      <c r="U149" s="61" t="n">
        <f aca="false">U146+U147-U148</f>
        <v>1421116.86219914</v>
      </c>
      <c r="V149" s="61" t="n">
        <f aca="false">V146+V147-V148</f>
        <v>1541187.96074523</v>
      </c>
      <c r="W149" s="61" t="n">
        <f aca="false">W146+W147-W148</f>
        <v>2222576.0185827</v>
      </c>
      <c r="X149" s="61" t="n">
        <f aca="false">X146+X147-X148</f>
        <v>1644579.07096289</v>
      </c>
      <c r="Y149" s="61" t="n">
        <f aca="false">SUM(C149:X149)</f>
        <v>42992259.3656057</v>
      </c>
      <c r="Z149" s="55"/>
      <c r="AA149" s="68"/>
    </row>
    <row r="150" customFormat="false" ht="13.8" hidden="false" customHeight="true" outlineLevel="0" collapsed="false">
      <c r="A150" s="52" t="n">
        <v>16</v>
      </c>
      <c r="B150" s="17" t="s">
        <v>57</v>
      </c>
      <c r="C150" s="68" t="n">
        <v>1237.81980897196</v>
      </c>
      <c r="D150" s="68" t="n">
        <v>1242.0093191864</v>
      </c>
      <c r="E150" s="113" t="n">
        <v>551.005612062926</v>
      </c>
      <c r="F150" s="68" t="n">
        <v>1985.30895231999</v>
      </c>
      <c r="G150" s="68" t="n">
        <v>1033.40264640359</v>
      </c>
      <c r="H150" s="68" t="n">
        <v>1661.35855801926</v>
      </c>
      <c r="I150" s="68" t="n">
        <v>1913.12300020409</v>
      </c>
      <c r="J150" s="68" t="n">
        <v>1051.38715293816</v>
      </c>
      <c r="K150" s="68" t="n">
        <v>1463.58822508935</v>
      </c>
      <c r="L150" s="68" t="n">
        <v>1178.53039576179</v>
      </c>
      <c r="M150" s="68" t="n">
        <v>1651.36692171836</v>
      </c>
      <c r="N150" s="68" t="n">
        <v>1058.24351293823</v>
      </c>
      <c r="O150" s="68" t="n">
        <v>1011.54676475858</v>
      </c>
      <c r="P150" s="68" t="n">
        <v>1194.94068204035</v>
      </c>
      <c r="Q150" s="68" t="n">
        <v>1143.86902767186</v>
      </c>
      <c r="R150" s="68" t="n">
        <v>615.748299762751</v>
      </c>
      <c r="S150" s="68" t="n">
        <v>1322.38560470398</v>
      </c>
      <c r="T150" s="68" t="n">
        <v>987.680049852746</v>
      </c>
      <c r="U150" s="68" t="n">
        <v>1164.15946520165</v>
      </c>
      <c r="V150" s="68" t="n">
        <v>1420.84512834013</v>
      </c>
      <c r="W150" s="68" t="n">
        <v>1590.67661703297</v>
      </c>
      <c r="X150" s="68" t="n">
        <v>1332.00425502087</v>
      </c>
      <c r="Y150" s="58" t="n">
        <f aca="false">SUM(C150:X150)</f>
        <v>27811</v>
      </c>
      <c r="Z150" s="55"/>
      <c r="AA150" s="68"/>
    </row>
    <row r="151" customFormat="false" ht="15" hidden="false" customHeight="true" outlineLevel="0" collapsed="false">
      <c r="A151" s="60" t="n">
        <v>17</v>
      </c>
      <c r="B151" s="20" t="s">
        <v>66</v>
      </c>
      <c r="C151" s="61" t="n">
        <f aca="false">C149/C150*100</f>
        <v>157968.104235513</v>
      </c>
      <c r="D151" s="61" t="n">
        <f aca="false">D149/D150*100</f>
        <v>96055.3109466151</v>
      </c>
      <c r="E151" s="111" t="n">
        <f aca="false">E149/E150*100</f>
        <v>87622.7494524109</v>
      </c>
      <c r="F151" s="61" t="n">
        <f aca="false">F149/F150*100</f>
        <v>264592.633854772</v>
      </c>
      <c r="G151" s="61" t="n">
        <f aca="false">G149/G150*100</f>
        <v>108806.589454279</v>
      </c>
      <c r="H151" s="61" t="n">
        <f aca="false">H149/H150*100</f>
        <v>520771.914882818</v>
      </c>
      <c r="I151" s="61" t="n">
        <f aca="false">I149/I150*100</f>
        <v>102614.764316284</v>
      </c>
      <c r="J151" s="61" t="n">
        <f aca="false">J149/J150*100</f>
        <v>133739.915934332</v>
      </c>
      <c r="K151" s="61" t="n">
        <f aca="false">K149/K150*100</f>
        <v>102104.119690381</v>
      </c>
      <c r="L151" s="61" t="n">
        <f aca="false">L149/L150*100</f>
        <v>110242.155605023</v>
      </c>
      <c r="M151" s="61" t="n">
        <f aca="false">M149/M150*100</f>
        <v>125588.355018382</v>
      </c>
      <c r="N151" s="61" t="n">
        <f aca="false">N149/N150*100</f>
        <v>131507.287971565</v>
      </c>
      <c r="O151" s="61" t="n">
        <f aca="false">O149/O150*100</f>
        <v>102176.717702527</v>
      </c>
      <c r="P151" s="61" t="n">
        <f aca="false">P149/P150*100</f>
        <v>53952.3320174669</v>
      </c>
      <c r="Q151" s="61" t="n">
        <f aca="false">Q149/Q150*100</f>
        <v>72109.2172415458</v>
      </c>
      <c r="R151" s="61" t="n">
        <f aca="false">R149/R150*100</f>
        <v>185365.58448434</v>
      </c>
      <c r="S151" s="61" t="n">
        <f aca="false">S149/S150*100</f>
        <v>211835.601462105</v>
      </c>
      <c r="T151" s="61" t="n">
        <f aca="false">T149/T150*100</f>
        <v>144589.836759286</v>
      </c>
      <c r="U151" s="61" t="n">
        <f aca="false">U149/U150*100</f>
        <v>122072.353889506</v>
      </c>
      <c r="V151" s="61" t="n">
        <f aca="false">V149/V150*100</f>
        <v>108469.806455661</v>
      </c>
      <c r="W151" s="61" t="n">
        <f aca="false">W149/W150*100</f>
        <v>139725.195855861</v>
      </c>
      <c r="X151" s="61" t="n">
        <f aca="false">X149/X150*100</f>
        <v>123466.502810618</v>
      </c>
      <c r="Y151" s="61" t="n">
        <f aca="false">Y149/Y150*100</f>
        <v>154587.247368328</v>
      </c>
      <c r="Z151" s="55"/>
      <c r="AA151" s="68"/>
    </row>
  </sheetData>
  <mergeCells count="9">
    <mergeCell ref="A1:Y1"/>
    <mergeCell ref="A2:Y2"/>
    <mergeCell ref="AC36:AD36"/>
    <mergeCell ref="A39:Y39"/>
    <mergeCell ref="A40:Y40"/>
    <mergeCell ref="A77:Y77"/>
    <mergeCell ref="A78:Y78"/>
    <mergeCell ref="A115:Y115"/>
    <mergeCell ref="A116:Y116"/>
  </mergeCells>
  <printOptions headings="false" gridLines="false" gridLinesSet="true" horizontalCentered="false" verticalCentered="false"/>
  <pageMargins left="0.511805555555555" right="0.157638888888889" top="0.747916666666667" bottom="0.747916666666667" header="0.511805555555555" footer="0.511805555555555"/>
  <pageSetup paperSize="5" scale="7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38" man="true" max="16383" min="0"/>
    <brk id="76" man="true" max="16383" min="0"/>
    <brk id="114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  <dc:description/>
  <dc:language>en-IN</dc:language>
  <cp:lastModifiedBy/>
  <dcterms:modified xsi:type="dcterms:W3CDTF">2019-03-28T23:12:53Z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