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nxp1.sharepoint.com/sites/nxpromaniauniversityprogram/Shared Documents/Sibiu/Common/Sibiu Team (shared)/Courses/Eat-Sleep-Code-Repeat/ESCR 2025-2026/Improvements V3/"/>
    </mc:Choice>
  </mc:AlternateContent>
  <xr:revisionPtr revIDLastSave="12748" documentId="8_{F13DDBBE-32C0-4A3D-A603-D0C98A389F85}" xr6:coauthVersionLast="47" xr6:coauthVersionMax="47" xr10:uidLastSave="{1AD33405-9A77-4342-BB10-5B3F8506E72B}"/>
  <bookViews>
    <workbookView xWindow="-120" yWindow="-120" windowWidth="29040" windowHeight="17520" tabRatio="746" firstSheet="3" activeTab="3" xr2:uid="{00000000-000D-0000-FFFF-FFFF00000000}"/>
  </bookViews>
  <sheets>
    <sheet name="All Requirements" sheetId="16" r:id="rId1"/>
    <sheet name="Requirements" sheetId="3" r:id="rId2"/>
    <sheet name="SW Architect" sheetId="2" r:id="rId3"/>
    <sheet name="Brakes_Node" sheetId="6" r:id="rId4"/>
    <sheet name="Brakes_Node_diag" sheetId="14" r:id="rId5"/>
    <sheet name="Comfort_Node" sheetId="4" r:id="rId6"/>
    <sheet name="Comfort_Node_diag" sheetId="5" r:id="rId7"/>
    <sheet name="Lights_Node " sheetId="13" r:id="rId8"/>
    <sheet name="Lights_Node_diag" sheetId="17" r:id="rId9"/>
    <sheet name="Steering_Node" sheetId="8" r:id="rId10"/>
    <sheet name="Steering_Node_diag" sheetId="15" r:id="rId11"/>
    <sheet name="Transmission_Node" sheetId="7" r:id="rId12"/>
    <sheet name="Transmission_Node_Diag" sheetId="10" r:id="rId13"/>
  </sheets>
  <definedNames>
    <definedName name="_xlnm._FilterDatabase" localSheetId="0" hidden="1">'All Requirements'!$A$1:$K$149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8" l="1"/>
  <c r="C37" i="8"/>
  <c r="C31" i="8"/>
  <c r="C29" i="8"/>
  <c r="C18" i="8"/>
  <c r="C17" i="8"/>
  <c r="C36" i="8"/>
  <c r="C34" i="8"/>
  <c r="C33" i="8"/>
  <c r="C23" i="8"/>
  <c r="C4" i="8"/>
  <c r="C10" i="8"/>
  <c r="C12" i="8"/>
  <c r="C8" i="8"/>
  <c r="A2" i="16" l="1" a="1"/>
  <c r="A2"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tc={5F992FF2-645D-42F4-9D3F-5F8FC52BCADB}</author>
    <author>tc={F21253AD-23F3-4EAE-B0AE-AE7546CFAB7D}</author>
    <author>tc={FC633F78-AFFF-482F-9F4C-291C853F26BD}</author>
    <author>tc={FA3BB563-94E9-4279-8970-28CF0F92F059}</author>
    <author>tc={675CF4CA-A4BC-4ED1-993A-ED94D5C3BB7F}</author>
    <author>tc={659FD2F2-B054-4559-99EA-E1616DAC3E3A}</author>
    <author>tc={080BCA2F-C356-4F17-B453-F5FBD53827F0}</author>
    <author>tc={3AFC9972-E7ED-4218-8AC3-13A6ABCCCD79}</author>
    <author>tc={4CF4F62C-1C25-4333-B4D1-43AD7B7A1918}</author>
    <author>tc={8CBA2281-B664-402D-BCE3-328C442C9555}</author>
    <author>tc={BDE4653F-E609-45C2-87BC-9CDD04559249}</author>
    <author>tc={EE6C010D-6AC4-494E-8071-F953057D3D2D}</author>
    <author>tc={05BA17C8-5BDF-4FCC-980F-312AAF8863EC}</author>
    <author>tc={B8928FED-C6CA-4F71-8415-628A625FC7FA}</author>
    <author>tc={7FAD684A-0530-4A55-8171-0FDBF2DB20E2}</author>
    <author>tc={1089DBC4-1E77-4F9E-839F-F8466D6499F8}</author>
  </authors>
  <commentList>
    <comment ref="B3" authorId="0" shapeId="0" xr:uid="{5F992FF2-645D-42F4-9D3F-5F8FC52BCADB}">
      <text>
        <t xml:space="preserve">[Threaded comment]
Your version of Excel allows you to read this threaded comment; however, any edits to it will get removed if the file is opened in a newer version of Excel. Learn more: https://go.microsoft.com/fwlink/?linkid=870924
Comment:
    The system does not simulate a force. The system shall implement the break pedal functionality.
Reply:
    modified
</t>
      </text>
    </comment>
    <comment ref="B6" authorId="1" shapeId="0" xr:uid="{F21253AD-23F3-4EAE-B0AE-AE7546CFAB7D}">
      <text>
        <t>[Threaded comment]
Your version of Excel allows you to read this threaded comment; however, any edits to it will get removed if the file is opened in a newer version of Excel. Learn more: https://go.microsoft.com/fwlink/?linkid=870924
Comment:
    The system shall visually light up a number of LEDs, proportional to the braking force indicated by the ADC, from 0 to 6 LEDs on the LED strip.
Reply:
    modified</t>
      </text>
    </comment>
    <comment ref="J6" authorId="2" shapeId="0" xr:uid="{FC633F78-AFFF-482F-9F4C-291C853F26BD}">
      <text>
        <t>[Threaded comment]
Your version of Excel allows you to read this threaded comment; however, any edits to it will get removed if the file is opened in a newer version of Excel. Learn more: https://go.microsoft.com/fwlink/?linkid=870924
Comment:
    1,2 resolved</t>
      </text>
    </comment>
    <comment ref="J7" authorId="3" shapeId="0" xr:uid="{FA3BB563-94E9-4279-8970-28CF0F92F059}">
      <text>
        <t>[Threaded comment]
Your version of Excel allows you to read this threaded comment; however, any edits to it will get removed if the file is opened in a newer version of Excel. Learn more: https://go.microsoft.com/fwlink/?linkid=870924
Comment:
    resolved
Reply:
    1,2</t>
      </text>
    </comment>
    <comment ref="J8" authorId="4" shapeId="0" xr:uid="{675CF4CA-A4BC-4ED1-993A-ED94D5C3BB7F}">
      <text>
        <t>[Threaded comment]
Your version of Excel allows you to read this threaded comment; however, any edits to it will get removed if the file is opened in a newer version of Excel. Learn more: https://go.microsoft.com/fwlink/?linkid=870924
Comment:
    resolved
Reply:
    1</t>
      </text>
    </comment>
    <comment ref="J9" authorId="5" shapeId="0" xr:uid="{659FD2F2-B054-4559-99EA-E1616DAC3E3A}">
      <text>
        <t>[Threaded comment]
Your version of Excel allows you to read this threaded comment; however, any edits to it will get removed if the file is opened in a newer version of Excel. Learn more: https://go.microsoft.com/fwlink/?linkid=870924
Comment:
    1 resolved</t>
      </text>
    </comment>
    <comment ref="J10" authorId="6" shapeId="0" xr:uid="{080BCA2F-C356-4F17-B453-F5FBD53827F0}">
      <text>
        <t>[Threaded comment]
Your version of Excel allows you to read this threaded comment; however, any edits to it will get removed if the file is opened in a newer version of Excel. Learn more: https://go.microsoft.com/fwlink/?linkid=870924
Comment:
    Resolved
Reply:
    1
Reply:
    3 resolved
Reply:
    1 resolved, 2 not needed</t>
      </text>
    </comment>
    <comment ref="B12" authorId="7" shapeId="0" xr:uid="{3AFC9972-E7ED-4218-8AC3-13A6ABCCCD79}">
      <text>
        <t xml:space="preserve">[Threaded comment]
Your version of Excel allows you to read this threaded comment; however, any edits to it will get removed if the file is opened in a newer version of Excel. Learn more: https://go.microsoft.com/fwlink/?linkid=870924
Comment:
    How can this be real time if you have SYS_005 ?
Reply:
    Modifed
</t>
      </text>
    </comment>
    <comment ref="J12" authorId="8" shapeId="0" xr:uid="{4CF4F62C-1C25-4333-B4D1-43AD7B7A1918}">
      <text>
        <t xml:space="preserve">[Threaded comment]
Your version of Excel allows you to read this threaded comment; however, any edits to it will get removed if the file is opened in a newer version of Excel. Learn more: https://go.microsoft.com/fwlink/?linkid=870924
Comment:
    1 resolved
</t>
      </text>
    </comment>
    <comment ref="J15" authorId="9" shapeId="0" xr:uid="{8CBA2281-B664-402D-BCE3-328C442C9555}">
      <text>
        <t xml:space="preserve">[Threaded comment]
Your version of Excel allows you to read this threaded comment; however, any edits to it will get removed if the file is opened in a newer version of Excel. Learn more: https://go.microsoft.com/fwlink/?linkid=870924
Comment:
    1,2,4 resolved
</t>
      </text>
    </comment>
    <comment ref="J21" authorId="10" shapeId="0" xr:uid="{BDE4653F-E609-45C2-87BC-9CDD04559249}">
      <text>
        <t>[Threaded comment]
Your version of Excel allows you to read this threaded comment; however, any edits to it will get removed if the file is opened in a newer version of Excel. Learn more: https://go.microsoft.com/fwlink/?linkid=870924
Comment:
    1. resolved</t>
      </text>
    </comment>
    <comment ref="B29" authorId="11" shapeId="0" xr:uid="{EE6C010D-6AC4-494E-8071-F953057D3D2D}">
      <text>
        <t>[Threaded comment]
Your version of Excel allows you to read this threaded comment; however, any edits to it will get removed if the file is opened in a newer version of Excel. Learn more: https://go.microsoft.com/fwlink/?linkid=870924
Comment:
    SW_BR_003, SW_BR_004 are duplicates of SW_BR_001 and SW_BR_002
Reply:
    modified</t>
      </text>
    </comment>
    <comment ref="J29" authorId="12" shapeId="0" xr:uid="{05BA17C8-5BDF-4FCC-980F-312AAF8863EC}">
      <text>
        <t>[Threaded comment]
Your version of Excel allows you to read this threaded comment; however, any edits to it will get removed if the file is opened in a newer version of Excel. Learn more: https://go.microsoft.com/fwlink/?linkid=870924
Comment:
    1,2,3,4 resolved</t>
      </text>
    </comment>
    <comment ref="J32" authorId="13" shapeId="0" xr:uid="{B8928FED-C6CA-4F71-8415-628A625FC7FA}">
      <text>
        <t>[Threaded comment]
Your version of Excel allows you to read this threaded comment; however, any edits to it will get removed if the file is opened in a newer version of Excel. Learn more: https://go.microsoft.com/fwlink/?linkid=870924
Comment:
    1,2,3,4 resolved</t>
      </text>
    </comment>
    <comment ref="B40" authorId="14" shapeId="0" xr:uid="{7FAD684A-0530-4A55-8171-0FDBF2DB20E2}">
      <text>
        <t xml:space="preserve">[Threaded comment]
Your version of Excel allows you to read this threaded comment; however, any edits to it will get removed if the file is opened in a newer version of Excel. Learn more: https://go.microsoft.com/fwlink/?linkid=870924
Comment:
    The client does not have a console. The client will not see and do not need the values over uart. All debug messages shall be removed from the delivery!
Reply:
    Modified
</t>
      </text>
    </comment>
    <comment ref="J40" authorId="15" shapeId="0" xr:uid="{1089DBC4-1E77-4F9E-839F-F8466D6499F8}">
      <text>
        <t xml:space="preserve">[Threaded comment]
Your version of Excel allows you to read this threaded comment; however, any edits to it will get removed if the file is opened in a newer version of Excel. Learn more: https://go.microsoft.com/fwlink/?linkid=870924
Comment:
    2,3,4 resolved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tc={90642C2A-2D77-4EE5-8949-7EB85EEE9FAA}</author>
    <author>tc={4A8F3AB6-B51D-4290-A44E-02434E2F7EFF}</author>
    <author>tc={CF76B203-9151-4F65-8335-7784D1B0827E}</author>
    <author>tc={FEFA6371-917C-48E6-B6FC-29537C23030B}</author>
    <author>tc={BE16816F-1778-48F4-A622-48163F39BBD0}</author>
  </authors>
  <commentList>
    <comment ref="J3" authorId="0" shapeId="0" xr:uid="{90642C2A-2D77-4EE5-8949-7EB85EEE9FAA}">
      <text>
        <t>[Threaded comment]
Your version of Excel allows you to read this threaded comment; however, any edits to it will get removed if the file is opened in a newer version of Excel. Learn more: https://go.microsoft.com/fwlink/?linkid=870924
Comment:
    done</t>
      </text>
    </comment>
    <comment ref="J4" authorId="1" shapeId="0" xr:uid="{4A8F3AB6-B51D-4290-A44E-02434E2F7EFF}">
      <text>
        <t>[Threaded comment]
Your version of Excel allows you to read this threaded comment; however, any edits to it will get removed if the file is opened in a newer version of Excel. Learn more: https://go.microsoft.com/fwlink/?linkid=870924
Comment:
    done</t>
      </text>
    </comment>
    <comment ref="J14" authorId="2" shapeId="0" xr:uid="{CF76B203-9151-4F65-8335-7784D1B0827E}">
      <text>
        <t>[Threaded comment]
Your version of Excel allows you to read this threaded comment; however, any edits to it will get removed if the file is opened in a newer version of Excel. Learn more: https://go.microsoft.com/fwlink/?linkid=870924
Comment:
    Approved</t>
      </text>
    </comment>
    <comment ref="B39" authorId="3" shapeId="0" xr:uid="{FEFA6371-917C-48E6-B6FC-29537C23030B}">
      <text>
        <t>[Threaded comment]
Your version of Excel allows you to read this threaded comment; however, any edits to it will get removed if the file is opened in a newer version of Excel. Learn more: https://go.microsoft.com/fwlink/?linkid=870924
Comment:
    When we have short press (less than 2 sec) shouldn’t that trigger auto open/close? On long press shouldn’t it stop on release?</t>
      </text>
    </comment>
    <comment ref="J50" authorId="4" shapeId="0" xr:uid="{BE16816F-1778-48F4-A622-48163F39BBD0}">
      <text>
        <t>[Threaded comment]
Your version of Excel allows you to read this threaded comment; however, any edits to it will get removed if the file is opened in a newer version of Excel. Learn more: https://go.microsoft.com/fwlink/?linkid=870924
Comment:
    Reviewed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tc={51F69765-386D-4AF5-85E9-81108B2B2ADC}</author>
    <author>tc={9C965FFD-8339-4DD2-87F1-C781810D7C26}</author>
    <author>tc={99493285-CBC2-4706-A5A3-CEC632EAD772}</author>
    <author>tc={DA9490DD-79F6-4FBC-9A94-131C1D055175}</author>
    <author>tc={0960E26D-6DC3-42C1-BCAC-13009FC61C0E}</author>
    <author>tc={45306243-7392-49EF-B8FA-BD1067322EF7}</author>
  </authors>
  <commentList>
    <comment ref="A1" authorId="0" shapeId="0" xr:uid="{51F69765-386D-4AF5-85E9-81108B2B2ADC}">
      <text>
        <t>[Threaded comment]
Your version of Excel allows you to read this threaded comment; however, any edits to it will get removed if the file is opened in a newer version of Excel. Learn more: https://go.microsoft.com/fwlink/?linkid=870924
Comment:
    Please add Ids and tracking</t>
      </text>
    </comment>
    <comment ref="J7" authorId="1" shapeId="0" xr:uid="{9C965FFD-8339-4DD2-87F1-C781810D7C26}">
      <text>
        <t xml:space="preserve">[Threaded comment]
Your version of Excel allows you to read this threaded comment; however, any edits to it will get removed if the file is opened in a newer version of Excel. Learn more: https://go.microsoft.com/fwlink/?linkid=870924
Comment:
    fixed
</t>
      </text>
    </comment>
    <comment ref="J9" authorId="2" shapeId="0" xr:uid="{99493285-CBC2-4706-A5A3-CEC632EAD772}">
      <text>
        <t>[Threaded comment]
Your version of Excel allows you to read this threaded comment; however, any edits to it will get removed if the file is opened in a newer version of Excel. Learn more: https://go.microsoft.com/fwlink/?linkid=870924
Comment:
    fixed</t>
      </text>
    </comment>
    <comment ref="J11" authorId="3" shapeId="0" xr:uid="{DA9490DD-79F6-4FBC-9A94-131C1D055175}">
      <text>
        <t>[Threaded comment]
Your version of Excel allows you to read this threaded comment; however, any edits to it will get removed if the file is opened in a newer version of Excel. Learn more: https://go.microsoft.com/fwlink/?linkid=870924
Comment:
    fixed</t>
      </text>
    </comment>
    <comment ref="J16" authorId="4" shapeId="0" xr:uid="{0960E26D-6DC3-42C1-BCAC-13009FC61C0E}">
      <text>
        <t>[Threaded comment]
Your version of Excel allows you to read this threaded comment; however, any edits to it will get removed if the file is opened in a newer version of Excel. Learn more: https://go.microsoft.com/fwlink/?linkid=870924
Comment:
    fixed</t>
      </text>
    </comment>
    <comment ref="J18" authorId="5" shapeId="0" xr:uid="{45306243-7392-49EF-B8FA-BD1067322EF7}">
      <text>
        <t>[Threaded comment]
Your version of Excel allows you to read this threaded comment; however, any edits to it will get removed if the file is opened in a newer version of Excel. Learn more: https://go.microsoft.com/fwlink/?linkid=870924
Comment:
    fixed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tc={DB9CAE57-B47E-4F18-8AC3-CE7573C3C2DF}</author>
    <author>tc={A54C7B34-08FB-44AF-B8E1-E4CB7599F9E4}</author>
    <author>tc={D7C61785-0BA8-43AF-92F4-86BBB4AC6ED9}</author>
    <author>tc={E0CB4A50-C1A4-4C9A-9132-C7DB021827A2}</author>
    <author>tc={414BCFE2-613E-45D7-A84C-AE68D47A30BF}</author>
    <author>tc={6CD494D6-D5EC-4BCF-B2A5-46DE13C0BA5A}</author>
  </authors>
  <commentList>
    <comment ref="B12" authorId="0" shapeId="0" xr:uid="{DB9CAE57-B47E-4F18-8AC3-CE7573C3C2DF}">
      <text>
        <t>[Threaded comment]
Your version of Excel allows you to read this threaded comment; however, any edits to it will get removed if the file is opened in a newer version of Excel. Learn more: https://go.microsoft.com/fwlink/?linkid=870924
Comment:
    What defined period?
Reply:
    fixed 8/4/2025</t>
      </text>
    </comment>
    <comment ref="J18" authorId="1" shapeId="0" xr:uid="{A54C7B34-08FB-44AF-B8E1-E4CB7599F9E4}">
      <text>
        <t>[Threaded comment]
Your version of Excel allows you to read this threaded comment; however, any edits to it will get removed if the file is opened in a newer version of Excel. Learn more: https://go.microsoft.com/fwlink/?linkid=870924
Comment:
    done</t>
      </text>
    </comment>
    <comment ref="A24" authorId="2" shapeId="0" xr:uid="{D7C61785-0BA8-43AF-92F4-86BBB4AC6ED9}">
      <text>
        <t>[Threaded comment]
Your version of Excel allows you to read this threaded comment; however, any edits to it will get removed if the file is opened in a newer version of Excel. Learn more: https://go.microsoft.com/fwlink/?linkid=870924
Comment:
    SYS_009</t>
      </text>
    </comment>
    <comment ref="J24" authorId="3" shapeId="0" xr:uid="{E0CB4A50-C1A4-4C9A-9132-C7DB021827A2}">
      <text>
        <t>[Threaded comment]
Your version of Excel allows you to read this threaded comment; however, any edits to it will get removed if the file is opened in a newer version of Excel. Learn more: https://go.microsoft.com/fwlink/?linkid=870924
Comment:
    done</t>
      </text>
    </comment>
    <comment ref="B31" authorId="4" shapeId="0" xr:uid="{414BCFE2-613E-45D7-A84C-AE68D47A30BF}">
      <text>
        <t>[Threaded comment]
Your version of Excel allows you to read this threaded comment; however, any edits to it will get removed if the file is opened in a newer version of Excel. Learn more: https://go.microsoft.com/fwlink/?linkid=870924
Comment:
    The motor driver does not control the servo motor.
Reply:
    fixed 8/4/2025</t>
      </text>
    </comment>
    <comment ref="B57" authorId="5" shapeId="0" xr:uid="{6CD494D6-D5EC-4BCF-B2A5-46DE13C0BA5A}">
      <text>
        <t>[Threaded comment]
Your version of Excel allows you to read this threaded comment; however, any edits to it will get removed if the file is opened in a newer version of Excel. Learn more: https://go.microsoft.com/fwlink/?linkid=870924
Comment:
    How much is “defined”?
Reply:
    fixed 8/4/2025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futureMetadata name="XLDAPR" count="1">
    <bk>
      <extLst>
        <ext uri="{bdbb8cdc-fa1e-496e-a857-3c3f30c029c3}">
          <xda:dynamicArrayProperties fDynamic="1" fCollapsed="0"/>
        </ext>
      </extLst>
    </bk>
  </futureMetadata>
  <cellMetadata count="1">
    <bk>
      <rc t="2" v="0"/>
    </bk>
  </cell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<sst xmlns="http://schemas.openxmlformats.org/spreadsheetml/2006/main" count="2623" uniqueCount="852">
  <si>
    <t>Id</t>
  </si>
  <si>
    <t>Description</t>
  </si>
  <si>
    <t>Satisfy by</t>
  </si>
  <si>
    <t>Type</t>
  </si>
  <si>
    <t>Node</t>
  </si>
  <si>
    <t>Module</t>
  </si>
  <si>
    <t>Test method</t>
  </si>
  <si>
    <t>Status</t>
  </si>
  <si>
    <t>Reviewes</t>
  </si>
  <si>
    <t>Review comments</t>
  </si>
  <si>
    <t>Date</t>
  </si>
  <si>
    <t>System requirements</t>
  </si>
  <si>
    <t>Header</t>
  </si>
  <si>
    <t>SYS_001</t>
  </si>
  <si>
    <t>The system shall have the following nodes: 
Breaks
Comfort
HMI
Lights
Steering
Transmision</t>
  </si>
  <si>
    <t>All</t>
  </si>
  <si>
    <t>ME 
SW 
HW</t>
  </si>
  <si>
    <t>New</t>
  </si>
  <si>
    <t>SYS_002</t>
  </si>
  <si>
    <t>The system shall be robust</t>
  </si>
  <si>
    <t>SYS_003</t>
  </si>
  <si>
    <t>Node: Comfort</t>
  </si>
  <si>
    <t>SYS_004</t>
  </si>
  <si>
    <t>Diagram</t>
  </si>
  <si>
    <t>SYS_005</t>
  </si>
  <si>
    <t xml:space="preserve">The system shall run only with S32DS version 3.5 </t>
  </si>
  <si>
    <t>Mechanic Requirments</t>
  </si>
  <si>
    <t>ME_001</t>
  </si>
  <si>
    <t>Unit shall be robust</t>
  </si>
  <si>
    <t>ME_002</t>
  </si>
  <si>
    <t>tbd</t>
  </si>
  <si>
    <t>Hardware Requirements</t>
  </si>
  <si>
    <t>HW_001</t>
  </si>
  <si>
    <t>The project shall use dev board S32K144</t>
  </si>
  <si>
    <t>Req</t>
  </si>
  <si>
    <t>HW_002</t>
  </si>
  <si>
    <t>Software Requirements</t>
  </si>
  <si>
    <t>SW_001</t>
  </si>
  <si>
    <t>APIs and parameter …</t>
  </si>
  <si>
    <t>Approved</t>
  </si>
  <si>
    <t>Data type to pe define.</t>
  </si>
  <si>
    <t>24.10.21</t>
  </si>
  <si>
    <t>Brakes</t>
  </si>
  <si>
    <t>The system shall include a SK6812 strip of 6 LEDs mounted on the PCB, with UART for serial communication</t>
  </si>
  <si>
    <t>HW</t>
  </si>
  <si>
    <t xml:space="preserve">The system shall include a pressure sensor to activate the bargraph LEDs </t>
  </si>
  <si>
    <t>The system shall include a DC-DC converter from 12V to 5V</t>
  </si>
  <si>
    <t>The band signal pin shall be connected to the board via the J5 connector, to pin 14, mapped to port E, PTE14</t>
  </si>
  <si>
    <t>The presure sensor out pin shall be connected to the board to J5 connector, to pin 15, mapped to port A, PTA15</t>
  </si>
  <si>
    <t>Band shall be connected with 2* 1.5 kΩ resistors</t>
  </si>
  <si>
    <t>Rejected</t>
  </si>
  <si>
    <t>Not in project scope</t>
  </si>
  <si>
    <t>Band shall be connected with  1* 10nF condenser</t>
  </si>
  <si>
    <t>SYS</t>
  </si>
  <si>
    <t xml:space="preserve">The system shall simulate the force of pressing the brake pedal </t>
  </si>
  <si>
    <t>Sys</t>
  </si>
  <si>
    <t>The system shall visually light up a number of LEDs, proportional to the ADC indicated braking force, from 0 to 6 LEDs on the LED strip.</t>
  </si>
  <si>
    <t>SW</t>
  </si>
  <si>
    <t>When the pressure sensor is fully pressed, all LEDs shall be turned on</t>
  </si>
  <si>
    <t>When the pressure sensor is free, all LEDs shall be turned off</t>
  </si>
  <si>
    <t xml:space="preserve">The system shall convert the raw ADC value to a voltage using a 12-bit resolution. </t>
  </si>
  <si>
    <t>The reference voltage used for the conversion shall be 5.0V.</t>
  </si>
  <si>
    <t>The system shall normalize the ADC voltage between 2.22V and 2.47V to determine the braking force.</t>
  </si>
  <si>
    <t>The system shall introduce a delay between ADC readings to ensure stable LED updates.</t>
  </si>
  <si>
    <t>The system shall reset the LED strip after each update using a defined latch time.</t>
  </si>
  <si>
    <t>The system shall turn off all LEDs when the pressure sensor is not pressed (voltage below 2.22V).</t>
  </si>
  <si>
    <t>The system shall turn on all LEDs when the pressure sensor is fully pressed (voltage at or above 2.47V).</t>
  </si>
  <si>
    <t>The system shall update the LED strip in real time based on the current ADC reading.</t>
  </si>
  <si>
    <t>The system shall use green LEDs to indicate low braking force.</t>
  </si>
  <si>
    <t>The system shall use yellow LEDs to indicate medium braking force.</t>
  </si>
  <si>
    <t>The system shall use red LEDs to indicate high braking force.</t>
  </si>
  <si>
    <t>The system shall send the converted voltage value over UART to a serial terminal.</t>
  </si>
  <si>
    <t>The system shall display a welcome message and continuous ADC readings via UART.</t>
  </si>
  <si>
    <t>The system shall use GRB color format, each color represented by 24 units (8 bits per channel)</t>
  </si>
  <si>
    <t>Comfort</t>
  </si>
  <si>
    <t xml:space="preserve">Documented code </t>
  </si>
  <si>
    <t>The System shall set the stepper motor direction based on control logic</t>
  </si>
  <si>
    <t>The System shall not change direction while motor is running</t>
  </si>
  <si>
    <t>Function that shall initialize the ADC in order to command the step by step motor</t>
  </si>
  <si>
    <t xml:space="preserve">The PCB shall include 2 buttons instead of using K144 buttons </t>
  </si>
  <si>
    <t xml:space="preserve">The System shall have self-test on stepper motor and fan </t>
  </si>
  <si>
    <t>The System should include sensors for the fan</t>
  </si>
  <si>
    <t>The direction shall not be changed when the stepper motor is on a closed state</t>
  </si>
  <si>
    <t>Rotation senzor shall increase/decrease the speed the motor</t>
  </si>
  <si>
    <t>ADC should have a resolution of 12 bits</t>
  </si>
  <si>
    <t>Application flow shall stop when calculation value is out of range</t>
  </si>
  <si>
    <t xml:space="preserve">Function calculateIntValue shall not be greater than 0xFFFF </t>
  </si>
  <si>
    <t>Direction button shall be initialized on PIN13 within PORTC</t>
  </si>
  <si>
    <t>Start/stop button shall be initialized on PIN12 within PORTC</t>
  </si>
  <si>
    <t>Fan activation threshold value shall lower to [1500-2000] to activate fan faster</t>
  </si>
  <si>
    <t>Freq shall be 100000</t>
  </si>
  <si>
    <t>Clearing interrupt flag shall happen once after executing switch case to avoid duplicate instructions</t>
  </si>
  <si>
    <t>PINS_DRV_ClearPinIntFlagCmd(BTN_PORT, BTN1_PIN);</t>
  </si>
  <si>
    <t>Multiplication shall be done in a 32-bit space to avoid overflow.</t>
  </si>
  <si>
    <t>intVal_l = (pdbFrequency * uSec) / (pdbPrescaler * pdbPrescalerMult);</t>
  </si>
  <si>
    <t>Dividing shall be done with a non-zero value regarding pdbPrescalerMult</t>
  </si>
  <si>
    <t>Define constant of frequency scaling instead of hardcoding it to 100000</t>
  </si>
  <si>
    <t>Finding</t>
  </si>
  <si>
    <t xml:space="preserve">
#define PDB_SCALE_FACTOR 100000
</t>
  </si>
  <si>
    <t>Potentiometer that shall command the step by step motor</t>
  </si>
  <si>
    <t>Variables shall be optimized for memory space as much as we can</t>
  </si>
  <si>
    <t>Ternary conditional expressions shall be used instead of if-else statements</t>
  </si>
  <si>
    <t>When SW1 is pushed for 500ms duty cycle shall increment by 10%.</t>
  </si>
  <si>
    <t>Desciption</t>
  </si>
  <si>
    <t>When SW2 is pushed for 500ms duty cycle shall decrement by 10%.</t>
  </si>
  <si>
    <t>HMI</t>
  </si>
  <si>
    <t>The system shall have a Human readable interface (display).</t>
  </si>
  <si>
    <t>The display shall have information about the modules of the system.</t>
  </si>
  <si>
    <t>Lights</t>
  </si>
  <si>
    <t>The system shall simulate car lights functionality: low beam, high beam, left and right turn lights, break lights, hazard lights</t>
  </si>
  <si>
    <t xml:space="preserve">The front side of the car shall be where the PCB have 6 LEDs. </t>
  </si>
  <si>
    <t>The rear side of the car shall be where the PCB have 4 LEDs.</t>
  </si>
  <si>
    <t>The system shall include a total of 10 LEDs mounted on the PCB</t>
  </si>
  <si>
    <t xml:space="preserve">The system shall include 6 push buttons for controlling  the LEDs from PCB </t>
  </si>
  <si>
    <t>Low Beam</t>
  </si>
  <si>
    <t xml:space="preserve">The white right button shall be dedicated to activate the low beam </t>
  </si>
  <si>
    <t>HW_</t>
  </si>
  <si>
    <t xml:space="preserve">The low beam lights shall be the 2 LEDs from the middle of the front side of the car </t>
  </si>
  <si>
    <t>SW_</t>
  </si>
  <si>
    <t>When the low beam lights button is pressed for the first time, the corresponding LEDs shall be turned on</t>
  </si>
  <si>
    <t>When the low beam lights button is pressed for the second time, the corresponding LEDs shall be turned off</t>
  </si>
  <si>
    <t>High Beam</t>
  </si>
  <si>
    <t>The white left  button shall be dedicated to activate the high beam</t>
  </si>
  <si>
    <t>The high beam lights shall be the LEDs 2 and 5 from the front side of the car</t>
  </si>
  <si>
    <t>The high beam lights shall be activated only if the low beam lights are currently active</t>
  </si>
  <si>
    <t>When the high beam lights button is pressed for the first time, the corresponding LEDs shall be turned on</t>
  </si>
  <si>
    <t>When the high beam lights button is pressed for the first time, the corresponding LEDs shall be turned off</t>
  </si>
  <si>
    <t xml:space="preserve">The system shall ensure that when high beam is turned off , the low beam remains active </t>
  </si>
  <si>
    <t xml:space="preserve">The system shall turn off the high beam and low beam if  the low beam button is pressed while the high beam is active </t>
  </si>
  <si>
    <t xml:space="preserve">Brakes lights </t>
  </si>
  <si>
    <t xml:space="preserve">The red button from PCB shall be dedicated to activate the brake lights </t>
  </si>
  <si>
    <t xml:space="preserve">The brake lights shall be the 2 LEDs from the middle of the back side of the car </t>
  </si>
  <si>
    <t xml:space="preserve">When the brake button is pressed the corresponding LEDs shall be turn on </t>
  </si>
  <si>
    <t>When the brake button is free the corresponding LEDs shall stay  off</t>
  </si>
  <si>
    <t xml:space="preserve">Left turn lights </t>
  </si>
  <si>
    <t>The left turn lights shall be the outermost lights on both the front and rear left sides of the vehicle</t>
  </si>
  <si>
    <t>The left blue button shall turn on and turn off the left turn lights</t>
  </si>
  <si>
    <t xml:space="preserve">When left turn lights button is pressed the corresponding LED shall blink 3 times </t>
  </si>
  <si>
    <t xml:space="preserve">Right turn lights </t>
  </si>
  <si>
    <t>The right turn lights shall be the outermost lights on both the front and rear right sides of the vehicle</t>
  </si>
  <si>
    <t>The right blue button shall turn on and turn off the right turn lights</t>
  </si>
  <si>
    <t xml:space="preserve">When right turn lights button is pressed the corresponding LED shall blink 3 times </t>
  </si>
  <si>
    <t xml:space="preserve">Hazard Lights </t>
  </si>
  <si>
    <t xml:space="preserve">The green button from PCB shall be dedicated to activate the hazard lights </t>
  </si>
  <si>
    <t>The hazard lights shall be the outermost lights on both the front and rear  sides of the vehicle</t>
  </si>
  <si>
    <t xml:space="preserve">When the hazard light button is pressed  for the first time the corresponding  LEDs shall blink continously </t>
  </si>
  <si>
    <t>When the hazard light button is pressed  for the second  time the corresponding  LEDs shall  turn off</t>
  </si>
  <si>
    <t> </t>
  </si>
  <si>
    <t>Steering</t>
  </si>
  <si>
    <t>The system shall simulate the steering function of a car</t>
  </si>
  <si>
    <t>The system shall contain a voltage regulator</t>
  </si>
  <si>
    <t>A potentiometer shall be used to control the servo motor</t>
  </si>
  <si>
    <t>A servo motor shall be used to controll the angle of the wheels</t>
  </si>
  <si>
    <t>A small plastic arm shall be mounted on the servo motor, as a wheel angle guide</t>
  </si>
  <si>
    <t>Potentiometer shall connect to an ADC input enabled pin</t>
  </si>
  <si>
    <t>Servo motor shall connect to PWM output enabled pin</t>
  </si>
  <si>
    <t xml:space="preserve">The steering system shall controll the wheel angle(also known as "steering") using a servo motor controlled by a potentiometer </t>
  </si>
  <si>
    <t>CUS</t>
  </si>
  <si>
    <t>Rotating the potentiometer's shaft in one direction shall also turn the servo motor in the same direction</t>
  </si>
  <si>
    <t>Rotating the potatiometer fully to one side shall result in the full rotation of the servo to the same side</t>
  </si>
  <si>
    <t>PWM shall be used for spinning the servo motor</t>
  </si>
  <si>
    <t>FTM(Flex Timer Module) shall be used for PWM control and output</t>
  </si>
  <si>
    <t xml:space="preserve">ADC interrupt shall be used to read the values from the potentiometer </t>
  </si>
  <si>
    <t>PDB(Programmable Delay Block) shall be used to trigger ADC interrupt</t>
  </si>
  <si>
    <t>The delay value used by PDB in order to generate a interrupt at a specific timeout shall be calculated through a function.</t>
  </si>
  <si>
    <t>The ADC raw value shall be converted to mili volts using the following formula: adcValue = ((adcRawValue * 5000) / adcMax);</t>
  </si>
  <si>
    <t>The duty cycle of the servomotor shall be calculated using the following formula: Servo_dutyCycle = (int) (adcValue / 2.5);</t>
  </si>
  <si>
    <t>Transmission</t>
  </si>
  <si>
    <t>Customer requirements</t>
  </si>
  <si>
    <t>CUS_283</t>
  </si>
  <si>
    <t>The system operates an automatic gearbox and controls the functioning of an internal combustion engine.</t>
  </si>
  <si>
    <t>CUS_284</t>
  </si>
  <si>
    <t>The system shall visually indicate the current gear.</t>
  </si>
  <si>
    <t>CUS_285</t>
  </si>
  <si>
    <t>The system shall respond to acceleration input in real-time to reflect changes in vehicle speed.</t>
  </si>
  <si>
    <t>Hardware requirements</t>
  </si>
  <si>
    <t>HW_287</t>
  </si>
  <si>
    <t>The system shall include a potentiometer for adjustable input control.</t>
  </si>
  <si>
    <t>HW_288</t>
  </si>
  <si>
    <t>The system shall include a servo motor for precise angular control.</t>
  </si>
  <si>
    <t>HW_289</t>
  </si>
  <si>
    <t>The system shall include a DC (direct current) motor for mechanical actuation.</t>
  </si>
  <si>
    <t>HW_290</t>
  </si>
  <si>
    <t>The system shall include a motor driver to control the DC (direct current) motor and servo.</t>
  </si>
  <si>
    <t>HW_291</t>
  </si>
  <si>
    <t>The system shall include a voltage regulator to maintain a stable power supply.</t>
  </si>
  <si>
    <t>HW_293</t>
  </si>
  <si>
    <t xml:space="preserve"> </t>
  </si>
  <si>
    <t>SYS_295</t>
  </si>
  <si>
    <t>The potentiometer shall simulate the accelerator pedal.</t>
  </si>
  <si>
    <t>SYS_296</t>
  </si>
  <si>
    <t>The servo mechanism with an arm shall indicate gear shifting.</t>
  </si>
  <si>
    <t>Module requirements</t>
  </si>
  <si>
    <t>SW_298</t>
  </si>
  <si>
    <t>The system shall read analog acceleration input using the ADC.</t>
  </si>
  <si>
    <t>SW_299</t>
  </si>
  <si>
    <t>The system shall cyclically read acceleration every 10ms.</t>
  </si>
  <si>
    <t>SW_300</t>
  </si>
  <si>
    <t>The system shall initialize ADC, PWM, and PDB modules.</t>
  </si>
  <si>
    <t>SW_301</t>
  </si>
  <si>
    <t>The system shall increase the motor RPM  proportionally to the angle of the potentiometer.</t>
  </si>
  <si>
    <t>SW_302</t>
  </si>
  <si>
    <t>The system shall decrease the motor RPM when the potentiometer angle is reduced.</t>
  </si>
  <si>
    <t>SW_303</t>
  </si>
  <si>
    <t>The system shall reduce vehicle speed based on a braking factor inversely proportional to acceleration.</t>
  </si>
  <si>
    <t>SW_304</t>
  </si>
  <si>
    <t>The system shall determine the appropriate gear based on speed and acceleration.</t>
  </si>
  <si>
    <t>SW_305</t>
  </si>
  <si>
    <t>The system shall calculate vehicle speed based on acceleration and gear.</t>
  </si>
  <si>
    <t>SW_306</t>
  </si>
  <si>
    <t>The system shall update gear based on speed thresholds and the potentiometer input.</t>
  </si>
  <si>
    <t>SW_307</t>
  </si>
  <si>
    <t>The system shall calculate RPM using an exponential function of acceleration and gear factor.</t>
  </si>
  <si>
    <t>SW_308</t>
  </si>
  <si>
    <t>The system shall control the motor PWM duty cycle to simulate RPM.</t>
  </si>
  <si>
    <t>SW_309</t>
  </si>
  <si>
    <t>The system shall control the servo PWM duty cycle to indicate the current gear.</t>
  </si>
  <si>
    <t>SW_310</t>
  </si>
  <si>
    <t>The system shall ensure gear and RPM values remain within defined limits.</t>
  </si>
  <si>
    <t>SW_311</t>
  </si>
  <si>
    <t>The system shall stop the engine (RPM = 0) if acceleration is zero for a defined number of cycles.</t>
  </si>
  <si>
    <t>SW_312</t>
  </si>
  <si>
    <t>The system shall keep a base RPM, calculated by a formula.</t>
  </si>
  <si>
    <t>SW_313</t>
  </si>
  <si>
    <t>The system shall have a factor that reduces the RPM every gear change.</t>
  </si>
  <si>
    <t>SW_314</t>
  </si>
  <si>
    <t>The duty cycle shall be calculated using a predefined formula or mapping based on the current RPM value.</t>
  </si>
  <si>
    <t>SW_315</t>
  </si>
  <si>
    <t>The system must ensure that the PDB timer is only triggered after a valid ADC conversion.</t>
  </si>
  <si>
    <t>Noduri</t>
  </si>
  <si>
    <t>Pini Port</t>
  </si>
  <si>
    <t>Functie pin</t>
  </si>
  <si>
    <t>Categorie</t>
  </si>
  <si>
    <t>Pin Port J5</t>
  </si>
  <si>
    <t>Pin uC Port J5</t>
  </si>
  <si>
    <t>Hard Code</t>
  </si>
  <si>
    <t>SW setup</t>
  </si>
  <si>
    <t>Confirmation on HW setup</t>
  </si>
  <si>
    <t>GND</t>
  </si>
  <si>
    <t>J5-12</t>
  </si>
  <si>
    <t>Done</t>
  </si>
  <si>
    <t>Vcc 5V</t>
  </si>
  <si>
    <t>Not used</t>
  </si>
  <si>
    <t>NC</t>
  </si>
  <si>
    <t>Citire potentiometru</t>
  </si>
  <si>
    <t>Analogic</t>
  </si>
  <si>
    <t>J5-01</t>
  </si>
  <si>
    <t>PTA-15/ADC1_SE12</t>
  </si>
  <si>
    <t>Comanda servomecanism</t>
  </si>
  <si>
    <t>PWM</t>
  </si>
  <si>
    <t>J5-02</t>
  </si>
  <si>
    <t>PTE-16/FTM2-CH7</t>
  </si>
  <si>
    <t>GND + J6-16</t>
  </si>
  <si>
    <t>VCC 5V</t>
  </si>
  <si>
    <t>ADC_POT</t>
  </si>
  <si>
    <t>PTA-15/ADC1-SE12</t>
  </si>
  <si>
    <t>SERVO</t>
  </si>
  <si>
    <t>MOTOR_DIR</t>
  </si>
  <si>
    <t>Digital I/O</t>
  </si>
  <si>
    <t>J5-06</t>
  </si>
  <si>
    <t>PTE-14</t>
  </si>
  <si>
    <t>MOTOR_IN</t>
  </si>
  <si>
    <t>J5-11</t>
  </si>
  <si>
    <t>PTB-13</t>
  </si>
  <si>
    <t>GND + J6-18</t>
  </si>
  <si>
    <t>GND + J6-04</t>
  </si>
  <si>
    <t>Voltage divider presure sensor</t>
  </si>
  <si>
    <t>PTA-15</t>
  </si>
  <si>
    <t>Data output bargraph</t>
  </si>
  <si>
    <t>Serial</t>
  </si>
  <si>
    <t>GND + J6-08</t>
  </si>
  <si>
    <t>Buton Semnalizare stanga</t>
  </si>
  <si>
    <t>PTE-16</t>
  </si>
  <si>
    <t>Buton Semnalizare Dreapta</t>
  </si>
  <si>
    <t>J5-04</t>
  </si>
  <si>
    <t>PTE-15</t>
  </si>
  <si>
    <t>Buton Stop frana</t>
  </si>
  <si>
    <t>Buton High Beam</t>
  </si>
  <si>
    <t>J5-14</t>
  </si>
  <si>
    <t>PTE-1</t>
  </si>
  <si>
    <t>Buton Daylight</t>
  </si>
  <si>
    <t>J5-16</t>
  </si>
  <si>
    <t>PTD-7</t>
  </si>
  <si>
    <t>Data input LED-uri</t>
  </si>
  <si>
    <t>J5-18</t>
  </si>
  <si>
    <t>PTD-6</t>
  </si>
  <si>
    <t>Buton Verde/Hazard</t>
  </si>
  <si>
    <t>J5-20</t>
  </si>
  <si>
    <t>PTC15</t>
  </si>
  <si>
    <t>GND + J6-06</t>
  </si>
  <si>
    <t>J5-15</t>
  </si>
  <si>
    <t>PTC-2/ADC0-SE10</t>
  </si>
  <si>
    <t>Citire senzor temperatura</t>
  </si>
  <si>
    <t>PTB-13/ADC1-SE8</t>
  </si>
  <si>
    <t>Motor Enable</t>
  </si>
  <si>
    <t>Motor Direction</t>
  </si>
  <si>
    <t>Motor Step</t>
  </si>
  <si>
    <t>But_Dw</t>
  </si>
  <si>
    <t>But_Up</t>
  </si>
  <si>
    <t>J5-03</t>
  </si>
  <si>
    <t>PTA-16</t>
  </si>
  <si>
    <t>But_Lk</t>
  </si>
  <si>
    <t>J5-05</t>
  </si>
  <si>
    <t>PTA-1</t>
  </si>
  <si>
    <t>But_Clim</t>
  </si>
  <si>
    <t>J5-07</t>
  </si>
  <si>
    <t>PTA-0</t>
  </si>
  <si>
    <t>Cooler control</t>
  </si>
  <si>
    <t>J5-13</t>
  </si>
  <si>
    <t>PTC-1/FTM0-CH1</t>
  </si>
  <si>
    <t>GND + J6-14</t>
  </si>
  <si>
    <t>Satisfied by</t>
  </si>
  <si>
    <t>Chapter1: Customer requirements</t>
  </si>
  <si>
    <t>CUS_BR_001</t>
  </si>
  <si>
    <t>The system shall implement brake pedal functionality with visual LED feedback.</t>
  </si>
  <si>
    <t>SYS_BR_001, SYS_BR_004, HW_BR_002, HW_BR_005, SW_BR_001, SW_BR_002, SW_BR_003, SW_BR_004, SW_BR_005</t>
  </si>
  <si>
    <t>Requirement</t>
  </si>
  <si>
    <t>SYS
HW
SW</t>
  </si>
  <si>
    <t>System</t>
  </si>
  <si>
    <t>Iulia Muntean
Bolca Rares
Andreea Vlad  Denis Sas</t>
  </si>
  <si>
    <t>1. IM 8/13/2025 - Approved
2. BR 8/13/2025 - Approved
3. AV 8/14/2025 -Approved 4.DS 8/19/2025 -Approved</t>
  </si>
  <si>
    <t>Chapter2: System Requirements</t>
  </si>
  <si>
    <t>SYS_BR_001</t>
  </si>
  <si>
    <t>The system shall visually light up a number of LEDs, proportional to the braking force indicated by the ADC, from 0 to 6 LEDs on the LED strip.</t>
  </si>
  <si>
    <t>SW_BR_001, SW_BR_002, SW_BR_003, SW_BR_004, SW_BR_005, SW_BR_007</t>
  </si>
  <si>
    <t>Integration, System</t>
  </si>
  <si>
    <t>Andreea Vlad
Iulia Muntean  Denis Sas</t>
  </si>
  <si>
    <t>1. AV 8/13/2025 - Different font - "type" column, different font - "date" column
2. AV 8/13/2025 - Link for the diagram
3. IM 8/13/2025 - Flow Diagram should be in Chapter5: Module Requirements                                      3.DS 8/19/2025 -Approved</t>
  </si>
  <si>
    <t>SYS_BR_002</t>
  </si>
  <si>
    <t>The system shall convert the raw ADC value to a voltage using a 12-bit resolution.</t>
  </si>
  <si>
    <t>SW_BR_006</t>
  </si>
  <si>
    <t>Integration</t>
  </si>
  <si>
    <t>Iulia Muntean
Andreea Vlad Denis Sas</t>
  </si>
  <si>
    <t>1. AV 8/13/2025 - Different font - "type" column
2. IM 8/13/2025 -  This should be a general requirement for all modules                                          3.DS 8/19/2025 -Approved</t>
  </si>
  <si>
    <t>SYS_BR_003</t>
  </si>
  <si>
    <t>HW_BR_003</t>
  </si>
  <si>
    <t>Hardware</t>
  </si>
  <si>
    <t>Andreea Vlad
Denis Sas</t>
  </si>
  <si>
    <t>1. AV 8/13/2025 - Different font - "type" column                                2.DS 8/19/2025 -Approved</t>
  </si>
  <si>
    <t>SYS_BR_004</t>
  </si>
  <si>
    <t>The system shall normalize the ADC voltage between 0.4V and 2.5V to determine the braking force.</t>
  </si>
  <si>
    <t>SW_BR_001, SW_BR_002, SW_BR_006</t>
  </si>
  <si>
    <t>Integration
System</t>
  </si>
  <si>
    <t>Andreea Vlad
Iulia Muntean
Denis Sas</t>
  </si>
  <si>
    <t xml:space="preserve">1. AV 8/13/2025 - Be consistent with putting a period at the end of the sentences :)
2. IM 8/13/2025 - Approved
3. DS 8/19/2025 - Approved </t>
  </si>
  <si>
    <t>SYS_BR_005</t>
  </si>
  <si>
    <t xml:space="preserve"> The system shall provide self-test functionality including sequential LED testing and emergency blinking modes.</t>
  </si>
  <si>
    <r>
      <rPr>
        <sz val="11"/>
        <color rgb="FF000000"/>
        <rFont val="Calibri"/>
      </rPr>
      <t xml:space="preserve">SW_BR_009, SW_BR_010
</t>
    </r>
    <r>
      <rPr>
        <u/>
        <sz val="11"/>
        <color rgb="FF0563C1"/>
        <rFont val="Calibri"/>
      </rPr>
      <t>D_BR_003</t>
    </r>
  </si>
  <si>
    <t>Integration
Timing</t>
  </si>
  <si>
    <t xml:space="preserve">Andreea Vlad
Bolca Rares
Iulia Muntean
Denis Sas
</t>
  </si>
  <si>
    <t>1. AV 8/13/2025 - Link for the diagram
2. IM 8/13/2025 - Sequence Diagram should be in Chapter4: SW Architect requirements
3. Missing return for sequence diagram, AutoCalibration(), ConfigConverter()                          4. DS 8/19/2025 - Approved
5. AV 9/22/2025 - Approved
6.MI 9/24/2025 - Approved</t>
  </si>
  <si>
    <t>SYS_BR_006</t>
  </si>
  <si>
    <t>The system shall blink red the LED strip if pressure is detected for a continuous period of 100ms.</t>
  </si>
  <si>
    <r>
      <rPr>
        <sz val="11"/>
        <color rgb="FF000000"/>
        <rFont val="Calibri"/>
        <scheme val="minor"/>
      </rPr>
      <t xml:space="preserve">HW_BR_001, SW_BR_007
</t>
    </r>
    <r>
      <rPr>
        <u/>
        <sz val="11"/>
        <color rgb="FF0563C1"/>
        <rFont val="Calibri"/>
        <scheme val="minor"/>
      </rPr>
      <t>D_BR_003</t>
    </r>
  </si>
  <si>
    <t>SW
HW</t>
  </si>
  <si>
    <t>Andreea Vlad
Iulia Muntean
Marius
Ivan Raoul
Denis Sas
Draghici Daniel</t>
  </si>
  <si>
    <t>1. AV 8/13/2025 - How much is "defined"?
2. IM 8/13/2025 - Sequence Diagram should be in Chapter4: SW Architect requirements
3. Why reset?
3. RI 8/19/2025 - What specific latch time? This is to ambiguous                                4. DS 8/19/2025 -Unclear, reformulate for a better ease of understanding
5. DS 8/20/2025 - Approved
6. DD 8/22/2025 - Approved</t>
  </si>
  <si>
    <t>SYS_BR_007</t>
  </si>
  <si>
    <t>The system shall update the LED strip based on the current ADC reading.</t>
  </si>
  <si>
    <r>
      <rPr>
        <sz val="11"/>
        <color rgb="FF000000"/>
        <rFont val="Calibri"/>
        <scheme val="minor"/>
      </rPr>
      <t xml:space="preserve">SW_BR_001, SW_BR_002, SW_BR_003, SW_BR_004, SW_BR_005, SW_BR_007
</t>
    </r>
    <r>
      <rPr>
        <u/>
        <sz val="11"/>
        <color rgb="FF0563C1"/>
        <rFont val="Calibri"/>
        <scheme val="minor"/>
      </rPr>
      <t>D_BR_003</t>
    </r>
  </si>
  <si>
    <t>Iulia Muntean
Andreea Vlad
Denis Sas</t>
  </si>
  <si>
    <t>1. IM 8/13/2025 - Sequence Diagram should be in Chapter4: SW Architect requirements
2. AV 8/14/2025 - Approved  3. DS 8/19/2025 -Approved</t>
  </si>
  <si>
    <t>SYS_BR_008</t>
  </si>
  <si>
    <t>The system shall support both standard gradient colors (Green - Yellow - Red) and NXP corporate colors (NXP Yellow - Blue - Green).</t>
  </si>
  <si>
    <t>SW_BR_008, SW_BR_011</t>
  </si>
  <si>
    <t>Andreea Vlad
Iulia Muntean</t>
  </si>
  <si>
    <t xml:space="preserve">1. AV 9/22/2025 - Add the date
2. IM 9/24/2025 - Approved </t>
  </si>
  <si>
    <t>Chapter3: Hardware requirements</t>
  </si>
  <si>
    <t>HW_BR_001</t>
  </si>
  <si>
    <t>The system shall include a configurable strip of 6 LEDs mounted on the PCB.</t>
  </si>
  <si>
    <r>
      <rPr>
        <sz val="11"/>
        <color rgb="FF000000"/>
        <rFont val="Calibri"/>
        <scheme val="minor"/>
      </rPr>
      <t xml:space="preserve">SYS_BR_001, SW_BR_006,  SW_BR_007
</t>
    </r>
    <r>
      <rPr>
        <u/>
        <sz val="11"/>
        <color rgb="FF0563C1"/>
        <rFont val="Calibri"/>
        <scheme val="minor"/>
      </rPr>
      <t>D_BR_005</t>
    </r>
  </si>
  <si>
    <t>SYS
SW</t>
  </si>
  <si>
    <t>Hardware
Review</t>
  </si>
  <si>
    <t>Iulia Muntean
Andreea Vlad
Denis Sas
Marius</t>
  </si>
  <si>
    <t xml:space="preserve">1. IM 8/13/2025 - Mentioning the exact LED type is too specific
2. AV 8/14/2025 - Too specific   3. DS 8/19/2025 -Approved
4. MC 8/19/2025 -UART mentioned, but no diagram linked.
5. IM 9/24/2025 - Approved </t>
  </si>
  <si>
    <t>HW_BR_002</t>
  </si>
  <si>
    <t>The system shall include a pressure sensor to activate the bargraph LEDs.</t>
  </si>
  <si>
    <r>
      <rPr>
        <sz val="11"/>
        <rFont val="Calibri"/>
        <family val="2"/>
        <scheme val="minor"/>
      </rPr>
      <t>SYS_BR_002, SYS_BR_004</t>
    </r>
    <r>
      <rPr>
        <u/>
        <sz val="11"/>
        <color theme="10"/>
        <rFont val="Calibri"/>
        <family val="2"/>
        <scheme val="minor"/>
      </rPr>
      <t xml:space="preserve">
D_BR_002</t>
    </r>
  </si>
  <si>
    <t>1. IM 8/13/2025 - Approved
2. AV 8/14/2025 - Approved  3. DS 8/19/2025 -Approved</t>
  </si>
  <si>
    <t>The system shall include a DC-DC converter to 5V.</t>
  </si>
  <si>
    <t xml:space="preserve">SYS_BR_003
</t>
  </si>
  <si>
    <t>1. IM 8/13/2025 - Approved
2. AV 8/14/2025 - Approved 3. DS 8/19/2025 -Approved</t>
  </si>
  <si>
    <t>D_BR_005</t>
  </si>
  <si>
    <t>HW_BR_004</t>
  </si>
  <si>
    <t>This product shall follow pin layout mapping detailed in SW Architecture - Brakes</t>
  </si>
  <si>
    <t>Marian
Denis Sas
Draghici Daniel</t>
  </si>
  <si>
    <t>1. AA - 8/20/25 - Approved
2. DS - 8/20/25 - Approved
3. DD - 8/22/2025 - Approved</t>
  </si>
  <si>
    <t>HW_BR_005</t>
  </si>
  <si>
    <t>The pressure is inversely proportional to the voltage. As pressure increases, the output voltage from the pressure sensor decreases.</t>
  </si>
  <si>
    <t>SYS_BR_004,
SW_BR_001,
SW_BR_002,
SW_BR_006</t>
  </si>
  <si>
    <t>Denis Sas
Draghici Daniel</t>
  </si>
  <si>
    <t>1. DS - 8/20/25 - A clearer version would be: "the pressure is inversely proportional to the voltage..."
2. DS - 8/20/25 - Approved
3. DD - 8/22/25 - Approved</t>
  </si>
  <si>
    <t>Chapter4: SW Architect requirements</t>
  </si>
  <si>
    <t>ARCH_TR_001</t>
  </si>
  <si>
    <t>Sequence Diagram</t>
  </si>
  <si>
    <t>D_BR_003</t>
  </si>
  <si>
    <t>ARCH</t>
  </si>
  <si>
    <t>Architecture</t>
  </si>
  <si>
    <t>1.AA - 8/20/25 - Approved
2. DS 8/19/2025 -Approved
3. DD 8/22/2025 - Approved</t>
  </si>
  <si>
    <t>ARCH_TR_002</t>
  </si>
  <si>
    <t>The system shall provide bit-level and byte-level transmission functions for WS2811 protocol</t>
  </si>
  <si>
    <t xml:space="preserve">SW_BR_007, SW_BR_008
</t>
  </si>
  <si>
    <t>Chapter5: Module Requirements</t>
  </si>
  <si>
    <t>SW_BR_001</t>
  </si>
  <si>
    <t>When the pressure sensor is fully pressed, all LEDs shall be turned on with the color red. (pressure sensor output voltage at or above 2.5V)</t>
  </si>
  <si>
    <t xml:space="preserve">SYS_BR_001, SYS_BR_004, HW_BR_001, HW_BR_002, HW_BR_005
</t>
  </si>
  <si>
    <t>Iulia Muntean
Marius
Andreea Vlad
Denis Sas
Draghici Daniel</t>
  </si>
  <si>
    <t>1. IM 8/13/2025 - Approved 
2. not clear what component has to have the respective voltage
3. AV 8/14/2025 - Approved
 4. DS 8/19/2025 -Would be better to clarify that the voltage is from the pressure sensor output
 4. MC 8/20/2025 -Voltage source unclear (should be pressure sensor output)
5. Resolved
6. DS 8/20/2025 - Approved
7. DD 8/22/2025 - Approved</t>
  </si>
  <si>
    <t>D_BR_001</t>
  </si>
  <si>
    <t>D_BR_002</t>
  </si>
  <si>
    <t>SW_BR_002</t>
  </si>
  <si>
    <t>When the pressure sensor is free, all LEDs shall be turned off (pressure sensor output voltage below 0.4V)</t>
  </si>
  <si>
    <t>1. IM 8/13/2025 - Approved 
2. not clear what component has to have the respective voltage
3. AV 8/14/2025 - Approved 
4.DS 8/19/2025 -Approved
5.MC 8/20/2025 -Voltage source unclear (should be pressure sensor output)
6. resolved
7. DD 8/22/2025 - Approved</t>
  </si>
  <si>
    <t>SW_BR_003</t>
  </si>
  <si>
    <t>LED No. 1 (green) threshold is at 2.15V.
LED No. 2 (green) threshold is at 1.80V.</t>
  </si>
  <si>
    <t xml:space="preserve">SYS_BR_001, HW_BR_001
</t>
  </si>
  <si>
    <t>Review</t>
  </si>
  <si>
    <t>Iulia Muntean
Andreea Vlad
Denis Sas
Draghici Daniel</t>
  </si>
  <si>
    <t xml:space="preserve">1. IM 8/13/2025 - Low braking force is not defined
2. AV 8/14/2025 - Low braking force is not defined                            3.DS 8/19/2025 -Low braking force is not defined
4.DS 8/20/2025 - Approved
5. DD 8/22/2025 - Approved
6. AV 9/22/2025 - Try to rephrase. Suggestion: "The threshold voltage for LED No. 1 (green) shall be set to 2.15V.
The threshold voltage for LED No. 2 (green) shall be set to 1.80V."
6 - it s not something you set, it s based on steps, growing gradually after a formula
7.Approved </t>
  </si>
  <si>
    <t>SW_BR_004</t>
  </si>
  <si>
    <t>LED No. 3 (yellow) threshold is at 1.45V.
LED No. 4 (yellow) threshold is at 1.10V.</t>
  </si>
  <si>
    <t xml:space="preserve">1. IM 8/13/2025 - medium braking force is not defined
2. AV 8/14/2025 - Medium braking force is not defined  3.DS 8/19/2025 -Medium braking force is not defined
4.DS  8/20/2025 - Approved
5. DD 8/22/2025 - Approved
6. AV 9/22/2025 - Try to rephrase. Suggestion: "The threshold voltage for LED No. 3 (yellow) shall be set to 1.45V.
The threshold voltage for LED No. 4 (yellow) shall be set to 1.10V."
6 - it s not something you set, it s based on steps, growing gradually after a formula
7. IM 9/24/2025 - Approved </t>
  </si>
  <si>
    <t>SW_BR_005</t>
  </si>
  <si>
    <t>LED No. 5 (red) threshold is at 0.75V.
LED No. 6 (red) threshold is at 0.40V.</t>
  </si>
  <si>
    <t xml:space="preserve">SYS_BR_001
</t>
  </si>
  <si>
    <t xml:space="preserve">1. IM 8/13/2025 - High braking force is not defined
2. AV 8/14/2025 - High braking force is not defined                 3.DS 8/19/2025 -High braking force is not defined
   4.DS 8/20/2025- Approved               
5. DD 8/22/2025 - Approved
6. AV 9/22/2025 - Try to rephrase. Suggestion: "The threshold voltage for LED No. 3 (red) shall be set to 0.75V.
The threshold voltage for LED No. 4 (red) shall be set to 0.40V."
6 - it s not something you set, it s based on steps, growing gradually after a formula
7. IM 9/24/2025 - Approved </t>
  </si>
  <si>
    <t>The system shall process the converted RAW ADC value into a voltage using reference levels 0 - 5V, which shall be filtered and used to determine the LED strip state.</t>
  </si>
  <si>
    <t>SYS_BR_002, SYS_BR_004</t>
  </si>
  <si>
    <t>1. IM 8/13/2025 - Approved 
2. what voltage? for what?  unclear
3. AV 8/14/2025 - Unclear             4.DS 8/19/2025 -Unclear
5. resolved
4.DS 8/20/2025 -Approved
5. DD 8/22/2025 - There are 2 requirements here, either separate or merge them in a single sentance
6. AA 8/22 - modified</t>
  </si>
  <si>
    <t>SW_BR_007</t>
  </si>
  <si>
    <t>1. IM 8/13/2025 - Approved
2. AV 8/14/2025 - Approved
3. DS 8/19/2025 -Approved</t>
  </si>
  <si>
    <t>L</t>
  </si>
  <si>
    <t>SW_BR_008</t>
  </si>
  <si>
    <t>The system shall provide sequential LED self-test functionality with the NXP colors turning on and off sequentially.</t>
  </si>
  <si>
    <t>Andreea Vlad</t>
  </si>
  <si>
    <t xml:space="preserve">1. AV 9/22/2025 - Add the date
2.IM 9/24/2025 - After the sequential LED self-test, all LEDs remain on for a few seconds before turning off. </t>
  </si>
  <si>
    <t>SW_BR_009</t>
  </si>
  <si>
    <t>The system shall provide emergency blinking mode with configurable blink rate using red LEDs.</t>
  </si>
  <si>
    <t xml:space="preserve">1. AV 9/22/2025 - Add the date
2.IM 9/24/2025 - Approved </t>
  </si>
  <si>
    <t>ID</t>
  </si>
  <si>
    <t>Name</t>
  </si>
  <si>
    <t>HW-SW Interaction Diagram</t>
  </si>
  <si>
    <t>User Interaction Diagram</t>
  </si>
  <si>
    <t xml:space="preserve">System Sequence Diagram </t>
  </si>
  <si>
    <t>D_BR_004</t>
  </si>
  <si>
    <t>Flow Diagram function setIndividualColor</t>
  </si>
  <si>
    <t>HW Module diagram</t>
  </si>
  <si>
    <t>CUS_CF_001</t>
  </si>
  <si>
    <t>The door control subsystem shall control the car door window using push buttons and lock button for kids protection.</t>
  </si>
  <si>
    <t>SYS_001
SYS_002
SYS_003</t>
  </si>
  <si>
    <t>Iulia Muntean
Andreea Vlad</t>
  </si>
  <si>
    <t>1. IM 8/13/2025 - Requirement is satisfied by system so module should be marked as SYS
2. AV 8/19/2025 - Approved</t>
  </si>
  <si>
    <t>CUS_CF_002</t>
  </si>
  <si>
    <t>The climate control subsystem shall cool down the air inside the car using manual control.</t>
  </si>
  <si>
    <t>SYS_004
SYS_005
SYS_006
SYS_007</t>
  </si>
  <si>
    <t>SYS_CF_001</t>
  </si>
  <si>
    <t>Button_Up shall lift the door window</t>
  </si>
  <si>
    <t>SW_CF_004
SW_CF_005
SW_CF_006
HW_CF_002</t>
  </si>
  <si>
    <t>1. IM 8/13/2025 - Approved
2. AV 8/19/2025 - Approved</t>
  </si>
  <si>
    <t>SYS_CF_002</t>
  </si>
  <si>
    <t>Button_Down shall lower the door window</t>
  </si>
  <si>
    <t>SW_CF_007
SW_CF_008
SW_CF_009
HW_CF_002</t>
  </si>
  <si>
    <t>SYS_CF_003</t>
  </si>
  <si>
    <t>Button_Lock shall lock/unlock the door window for kids protection</t>
  </si>
  <si>
    <t>SW_CF_002
SW_CF_003
HW_CF_002</t>
  </si>
  <si>
    <t>SYS_CF_004</t>
  </si>
  <si>
    <t>Button_On_Off shall turn on/off the climate sub-system.</t>
  </si>
  <si>
    <t>SW_CF_009
SW_CF_010
HW_CF_001
HW_CF_005</t>
  </si>
  <si>
    <t>SYS_CF_005</t>
  </si>
  <si>
    <t>Pot_Cooler_Speed will set the speed of the cooler.</t>
  </si>
  <si>
    <t>SW_CF_013
HW_CF_001
HW_CF_007</t>
  </si>
  <si>
    <t>Iulia Muntea
Andreea Vlad</t>
  </si>
  <si>
    <t>SYS_CF_006</t>
  </si>
  <si>
    <t>Temp_Sensor will be read in order to verify the cabin temperature.</t>
  </si>
  <si>
    <t>SW_CF_011
HW_CF_001
HW_CF_006</t>
  </si>
  <si>
    <t>SYS_CF_007</t>
  </si>
  <si>
    <t>Cooler_control will turn on/off the cooler fan.</t>
  </si>
  <si>
    <t>SW_CF_012
HW_CF_004
HW_CF_001</t>
  </si>
  <si>
    <t>1. IM 8/13/2025 - Approved 2. DS 8/19/2025 - finding : 'used' instead of 'use'. Moreover, a rephrase wold be better in order to avoid "shall be used".
3. AV 8/19/2025 - Approved</t>
  </si>
  <si>
    <t>HW_CF_001</t>
  </si>
  <si>
    <t xml:space="preserve">System HW diagram:  </t>
  </si>
  <si>
    <t>1. IM 8/13/2025 - Diagrams should  be placed in a separate table, each with a unique  ID. The Id should  be linked to the corresponding diagram
2. AV 8/20/2025 - Comfort_Node_diag</t>
  </si>
  <si>
    <t>HW_CF_002</t>
  </si>
  <si>
    <t>HW Flow diagram:</t>
  </si>
  <si>
    <t>1. IM 8/13/2025 - Diagrams should  be placed in a separate table, each with a unique  ID. The Id should  be linked to the corresponding diagram
2. CM 8/19/2025 - Solved
3. AV 8/20/2025 - Comfort_Node_diag</t>
  </si>
  <si>
    <t>HW_CF_003</t>
  </si>
  <si>
    <t>The system shall follow pin layout mapping detailed in SW Architecture - Comfort node chapter</t>
  </si>
  <si>
    <t>1. IM 8/13/2025 - "Satisfied by section" is not filled
2. MC 8/20/2025 - Section filled
3. AV 8/20/2025 - Approved</t>
  </si>
  <si>
    <t>HW_CF_004</t>
  </si>
  <si>
    <t>The Door subsystem shall include 3 push button switches</t>
  </si>
  <si>
    <t>HW_CF_001
HW_CF_002
HW_CF_003</t>
  </si>
  <si>
    <t>HW_CF_005</t>
  </si>
  <si>
    <t>The Door subsystem shall include 12V step motors</t>
  </si>
  <si>
    <t>HW_CF_006</t>
  </si>
  <si>
    <t>The climate subsystem shall include one 5V cooler</t>
  </si>
  <si>
    <t>HW_CF_007</t>
  </si>
  <si>
    <t>The climate subsystem shall include 1 push button switch</t>
  </si>
  <si>
    <t>HW_CF_008</t>
  </si>
  <si>
    <t>The climate subsystem shall include 1 temperature sensor</t>
  </si>
  <si>
    <t>HW_CF_009</t>
  </si>
  <si>
    <t>The climate subsystem shall include 1 potentiometer sensor</t>
  </si>
  <si>
    <t>ARCH_CF_01</t>
  </si>
  <si>
    <t>Module interfaces: tbd</t>
  </si>
  <si>
    <t xml:space="preserve">Door control subsystem </t>
  </si>
  <si>
    <t>SW_CF_001</t>
  </si>
  <si>
    <t>INIT - At initialization, the stepper motor shall be turned off.</t>
  </si>
  <si>
    <t>HW_CF_002
HW_CF_005
SYS_CF_004</t>
  </si>
  <si>
    <t>1. IM 8/13/2025 - Not a complete sentence (eg. At initialization, the stepper motor shall be turned off.)
2. CM 8/19/2025 - Modified sentence
3. AV 8/20/2025 - Approved</t>
  </si>
  <si>
    <t>SW_CF_002</t>
  </si>
  <si>
    <t>When toggle Button_Lock is pressed for 2sec the system shall lock/unlock the buttons Button_Up and Button_Down</t>
  </si>
  <si>
    <t>SYS_CF_003
SYS_CF_001
SYS_CF_002</t>
  </si>
  <si>
    <t>SW_CF_003</t>
  </si>
  <si>
    <t>The Button_Up or Button_Down input shall be taken into consideration only if the sub-system is unlock</t>
  </si>
  <si>
    <t>SYS_CF_003
CUS_CF_001
SYS_CF_004</t>
  </si>
  <si>
    <t>SW_CF_004</t>
  </si>
  <si>
    <t>When Button_Up is pressed the motor shall turn on clockwise direction</t>
  </si>
  <si>
    <t>SYS_CF_001
HW_CF_004
CUS_CF_001</t>
  </si>
  <si>
    <t>SW_CF_005</t>
  </si>
  <si>
    <t>When Button_Up is pressed less then 2sec - the module shall turn the motor ON during the push time</t>
  </si>
  <si>
    <t>SW_CF_006</t>
  </si>
  <si>
    <t>When Button_UP is pressed more then 2sec - the module shall turn the motor ON for a 10 sec( e.g. limitation sensor)</t>
  </si>
  <si>
    <t>SW_CF_007</t>
  </si>
  <si>
    <t>When Button_Down is pressed the motor shall turn on counterclockwise direction</t>
  </si>
  <si>
    <t>SW_CF_008</t>
  </si>
  <si>
    <t>When Button_Down is pressed less then 2sec - the module shall turn the motor ON during the push time</t>
  </si>
  <si>
    <t>SW_CF_009</t>
  </si>
  <si>
    <t>When Button_Down is pressed more then 2sec - the module shall turn the motor ON for a 10 sec( e.g. limitation sensor)</t>
  </si>
  <si>
    <t>Climate control subsystem</t>
  </si>
  <si>
    <t>INIT- the Climate subsystem shall be disabled at startup</t>
  </si>
  <si>
    <t>HW_CF_002
HW_CF_007
SYS_CF_004</t>
  </si>
  <si>
    <t>1. IM 8/13/2025 - Not a complete sentence 
2. CM 8/19/2025 - Modified
3. AV 8/20/2025 - Approved</t>
  </si>
  <si>
    <t>SW_CF_010</t>
  </si>
  <si>
    <t>Each time Button_Lock is pressed it will change the state lock/unlock state of the stepper motor.</t>
  </si>
  <si>
    <t>SYS_CF_005
SYS_CF_003	
HW_CF_001
HW_CF_003</t>
  </si>
  <si>
    <t>1. IM 8/13/2025 -  Suggest specifying how state changes (eg.Each time the toggle button Button_On_Off is pushed the sub-system shall switch to the opposite state (ON &lt;-OFF)
2. CM 8/19/2025 - Modified button name to Button_Lock
3. AV 8/20/2025 - Approved</t>
  </si>
  <si>
    <t>SW_CF_011</t>
  </si>
  <si>
    <t>The temperature shall be checked cyclic on every 100ms</t>
  </si>
  <si>
    <t>SYS_CF_006
SYS_CF_007
HW_CF_008</t>
  </si>
  <si>
    <t>SW_CF_012</t>
  </si>
  <si>
    <r>
      <rPr>
        <sz val="11"/>
        <color rgb="FF000000"/>
        <rFont val="Calibri"/>
        <scheme val="minor"/>
      </rPr>
      <t>If temperature is more them 22</t>
    </r>
    <r>
      <rPr>
        <sz val="11"/>
        <color rgb="FF000000"/>
        <rFont val="Calibri"/>
      </rPr>
      <t>°</t>
    </r>
    <r>
      <rPr>
        <sz val="11"/>
        <color rgb="FF000000"/>
        <rFont val="Calibri"/>
        <scheme val="minor"/>
      </rPr>
      <t>C the cooler shall be turn ON</t>
    </r>
  </si>
  <si>
    <t>SW_CF_013</t>
  </si>
  <si>
    <t>The cooler speed shall be controlled direct propotional by manual potentiometer</t>
  </si>
  <si>
    <t>HW_CF_006
SYS_CF_005
SYS_CF_007</t>
  </si>
  <si>
    <t>SW_CF_014</t>
  </si>
  <si>
    <t>Code structure:
main.c
config.h
CLM_module.h
CLM_module.c</t>
  </si>
  <si>
    <t>SW_CF_016</t>
  </si>
  <si>
    <t>Iulia Muntean</t>
  </si>
  <si>
    <t>IM 8/13/2025 - "Satisfied by section" is not filled
MC 8/20/2025 - Section filled</t>
  </si>
  <si>
    <t>Software diagram block:</t>
  </si>
  <si>
    <t>SW_CF_015</t>
  </si>
  <si>
    <t>Sequence diagram:</t>
  </si>
  <si>
    <t xml:space="preserve">IM 8/13/2025 - Diagrams should  be placed in a separate table, each with a unique  ID. The Id should  be linked to the corresponding diagram
</t>
  </si>
  <si>
    <t>D_CF_001</t>
  </si>
  <si>
    <t>HW Diagram</t>
  </si>
  <si>
    <t>D_CF_002</t>
  </si>
  <si>
    <t>Sequence diagram</t>
  </si>
  <si>
    <t>D_CF_004</t>
  </si>
  <si>
    <t>Electrical Schematic</t>
  </si>
  <si>
    <t>D_CF_005</t>
  </si>
  <si>
    <t>Use case diagram</t>
  </si>
  <si>
    <t>D_CF_006</t>
  </si>
  <si>
    <t>Flow Chart</t>
  </si>
  <si>
    <t>D_CF_007</t>
  </si>
  <si>
    <t>HW Module Diagram</t>
  </si>
  <si>
    <t>CUS_LGT_001</t>
  </si>
  <si>
    <t>The system shall control the external lights of the car: low beam, high beam, brake lights, right turn signal, left turn signal and hazard lights .</t>
  </si>
  <si>
    <t>Andreea Vlad
Iulia Muntean
Andreea Armean</t>
  </si>
  <si>
    <t>1. AV 8/14/2025 - "The system shall control the external lights of a car: low beam, high beam, brake lights, right turn signal, left turn signal and hazard lights." 
2. AV 8/14/2025 - Data is hard to follow, the sheet is too cluttered
Done
3. CM 8/21/2025 - Approved
4. AA - 8/22/25 - This diagram D_LGT_002 isnt used anywhere. The diag does not contain the action of the user of pressing a/which button to toggle the lights
Done</t>
  </si>
  <si>
    <t>20.08.2025</t>
  </si>
  <si>
    <t>D_LGT_002</t>
  </si>
  <si>
    <t>D_LGT_003</t>
  </si>
  <si>
    <t>D_LGT_004</t>
  </si>
  <si>
    <t>SYS_LGT_001</t>
  </si>
  <si>
    <t>The system shall implements control logic for external vehicle lights: low beam, high beam, left and right turn lights, break lights, hazard lights</t>
  </si>
  <si>
    <t>SW_LGT_001 
SW_LGT_002
SW_LGT_003
SW_LGT_004
SW_LGT_005
SW_LGT_006
SW_LGT_007
SW_LGT_008
SW_LGT_009
SW_LGT_010
SW_LGT_011
SW_LGT_012
SW_LGT_013
SW_LGT_014</t>
  </si>
  <si>
    <t>Andreea Vlad
Andreea Armean</t>
  </si>
  <si>
    <t>1. AV 8/14/2025 - Avoid using "simulate"; try to reformulate the idea so that it is not the same with CUS_LGT_001
2. AV 8/14/2025 - Different font size
Done
3. CM 8/21/2025 - Approved
4. AA - 8/22 - test method is not filled
Done</t>
  </si>
  <si>
    <t>SYS_LGT_002</t>
  </si>
  <si>
    <t xml:space="preserve">The front side of the car shall be where the PCB has 6 LEDs. </t>
  </si>
  <si>
    <t>D_LGT_005</t>
  </si>
  <si>
    <t>1. AV 8/14/2025 - "has" instead of "have"
Done
2. CM 8/21/2025 - Approved
3. AA - 8/22/25 - the link of the diagram redirects to a wrong cell
Done</t>
  </si>
  <si>
    <t>SYS_LGT_003</t>
  </si>
  <si>
    <t>The rear side of the car shall be where the PCB has 4 LEDs.</t>
  </si>
  <si>
    <t>HW_LGT_001</t>
  </si>
  <si>
    <t>The system shall follow pin layout mapping detailed in SW Architecture - Lights node chapter</t>
  </si>
  <si>
    <t xml:space="preserve">D_LGT_005
</t>
  </si>
  <si>
    <t>1. AV 8/14/2025 - "Lights" instead of "Comfort"
2.IM 8/14/2025- "Satisfied by" section is not filled
Done
3. CM 8/21/2025 - "Satisfied by" section is not filled
4. AA 8/22 - the link of the diagrams redirects to a wrong cell
Done</t>
  </si>
  <si>
    <t>D_LGT_006</t>
  </si>
  <si>
    <t>HW_LGT_002</t>
  </si>
  <si>
    <t>1. AV 8/14/2025 - Different font size
2.IM 8/14/2025- "Satisfied by" section is not filled
Done
3. CM 8/21/2025 - "Satisfied by" section is not filled
4. AA - 8/22/25 - the link of the diagram redirects to a wrong cell
Done</t>
  </si>
  <si>
    <t>HW_LGT_003</t>
  </si>
  <si>
    <t>The system shall include 6 push buttons for controlling the LEDs from PCB</t>
  </si>
  <si>
    <t>1. AV 8/14/2025 - If you want to keep the color convention you can mention it here
2.IM 8/14/2025- "Satisfied by" section is not filled
3. CM 8/21/2025 - "Satisfied by" section is not filled
4. AA - 8/22/25 - the link of the diagram redirects to a wrong cell
Done</t>
  </si>
  <si>
    <t>HW_LGT_004</t>
  </si>
  <si>
    <t>The low beam lights shall be the 2 LEDs labeled LB from the front side of the car</t>
  </si>
  <si>
    <t>1. AV 8/14/2025 - label each LED on the schematic with a unique number or ID
2.IM 8/14/2025- "Satisfied by" section is not filled
3. AA - 8/22 - The diagram should show which led represents which light - use numbers or id s for LEDs and buttons
4. AA - 8/22/25 - the link of the diagram redirects to a wrong cell
Done</t>
  </si>
  <si>
    <t>HW_LGT_005</t>
  </si>
  <si>
    <t>The white button labeled B_LB shall activate and deactivate the low beam lights</t>
  </si>
  <si>
    <t>1. AV 8/14/2025 - "shall activate"
2. AV 8/14/2025 - use an unique number or ID instead of a color to make it more general
3.IM 8/14/2025- "Satisfied by" section is not filled
Done 
4. CM 8/21/2025 - "Satisfied by" section is not filled
5. AA - 8/22 - The diagram should show which led represents which light
6. AA - 8/22/25 - the link of the diagram redirects to a wrong cell
Done</t>
  </si>
  <si>
    <t>HW_LGT_006</t>
  </si>
  <si>
    <t>The high beam lights shall be the LEDs labeled HB from the front side of the car</t>
  </si>
  <si>
    <t>1. AV 8/14/2025 - label each LED on the schematic with a unique number or ID
2.IM 8/14/2025- "Satisfied by" section is not filled
3. CM 8/21/2025 - "Satisfied by" section is not filled
4. AA - 8/22 - The diagram should show which led represents which button- you can add numbers to the buttons or leds to make it easier
5. AA - 8/22/25 - the link of the diagram redirects to a wrong cell
Done</t>
  </si>
  <si>
    <t>HW_LGT_007</t>
  </si>
  <si>
    <t>The white button labeled B_HB shall activate and deactivate the high beam lights</t>
  </si>
  <si>
    <t>1. AV 8/14/2025 - "shall activate"
2. AV 8/14/2025 - use an unique number or ID instead of a color to make it more general
3.IM 8/14/2025- "Satisfied by" section is not filled
Done 
4. CM 8/21/2025 - "est method" section is not filled
Done</t>
  </si>
  <si>
    <t>HW_LGT_008</t>
  </si>
  <si>
    <t>The brake lights shall be the 2 LEDs labeled BR from the back side of the car</t>
  </si>
  <si>
    <t>HW_LGT_009</t>
  </si>
  <si>
    <t xml:space="preserve">The red button labeled B_BR shall activate the brake lights </t>
  </si>
  <si>
    <t>HW_LGT_010</t>
  </si>
  <si>
    <t>The hazard lights shall be the LEDs labeled HZ on both the front and rear sides of the vehicle</t>
  </si>
  <si>
    <t>Andreea Armean</t>
  </si>
  <si>
    <t>1. AA - 8/22 - The link of the diagram redirects to a wrong cell
2. AA - 8/22 - Adapt the requirements to the new diagram scheme by using the legend: HZ - Hazard Lights, BR - Brake Light, LT - Left Turn etc (eg: Press the red BR button to light up the BR LED on the rear side)
Done</t>
  </si>
  <si>
    <t>HW_LGT_011</t>
  </si>
  <si>
    <t xml:space="preserve">The green button labeled B_HZ shall activate and deactivate the hazard lights </t>
  </si>
  <si>
    <t>1. AV 8/14/2025 - "shall activate"
2. AV 8/14/2025 - use an unique number or ID instead of a color to make it more general
3.IM 8/14/2025- "Satisfied by" section is not filled
Done
4. CM 8/21/2025 - "Satisfied by" section is not filled
5. AA - 8/22/25 - the link of the diagram redirects to a wrong cell
Done</t>
  </si>
  <si>
    <t>HW_LGT_012</t>
  </si>
  <si>
    <t>The left turn lights shall be the LEDs labeled LT on both the front and rear left sides of the vehicle</t>
  </si>
  <si>
    <t>HW_LGT_013</t>
  </si>
  <si>
    <t xml:space="preserve">The left turn button labeled B_LT shall activate the left turn lights </t>
  </si>
  <si>
    <t>22.08.2025</t>
  </si>
  <si>
    <t>HW_LGT_014</t>
  </si>
  <si>
    <t>The right turn lights shall be the LEDs labeled RT on both the front and rear left sides of the vehicle</t>
  </si>
  <si>
    <t>HW_LGT_015</t>
  </si>
  <si>
    <t>The right turn button labeled B_RT shall activate the right turn lights</t>
  </si>
  <si>
    <t>HW_LGT_016</t>
  </si>
  <si>
    <t xml:space="preserve">
The LEDs labeled HZ,LT and RT shall refer to the same physical components, these shared LEDs shall be used for both hazard and turn signal functionalities.</t>
  </si>
  <si>
    <t xml:space="preserve">Header </t>
  </si>
  <si>
    <t>AA - 8/22 All the module requirements chapter shall contain the sequence diagram considering your requirements</t>
  </si>
  <si>
    <t>SW_LGT_001</t>
  </si>
  <si>
    <t xml:space="preserve">The system shall toggle the low beam (LB) LEDs when the low beam button (B_LB) is activated </t>
  </si>
  <si>
    <t xml:space="preserve">HW_LGT_004 HW_LGT_005
</t>
  </si>
  <si>
    <t>1. AV 8/14/2025 - Consider defining a clear toggle convention instead of relying on 'first press/second press' logic
2.IM 8/14/2025- "Satisfied by"section is not filled
3. IM 8/14/2025 - Specify which LED is considered 'corresponding' or refer to the requirement that defines it.
Done and the correspondence of the LEDs is specified in the hardware requirements
4. CM 8/21/2025 - "Satisfied by" section is not filled
5. AA - 8/22 - Does it stay on after the button is not pressed anymore? if not, consider "the system shall toggle the low beam (LB) LEDs when the LB button is pressed"
6. AA - 8/22 - Adapt the requirements to the new diagram scheme by using the legend: HZ - Hazard Lights, BR - Brake Light, LT - Left Turn, for a better understanding and cleaner requirements
Done - merged with SW_LGT_002 requirement into a single one to reflect the toggle behaviour</t>
  </si>
  <si>
    <t>SW_LGT_002</t>
  </si>
  <si>
    <t xml:space="preserve">
If the low beam LEDs are ON when the low beam button is pressed the system shall turn OFF the low beam LEDs.</t>
  </si>
  <si>
    <t>HW_LGT_004 HW_LGT_005</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</si>
  <si>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Does it stay on after the button is not pressed anymore? If not, mention it.  consider  rephrasing "the system shall toggle the low beam (LB) LEDs when the LB button is pressed". if yes, consider mentioning
7. AA - 8/22 - Attach the diagram  D_LGT_005</t>
  </si>
  <si>
    <t>SW_LGT_003</t>
  </si>
  <si>
    <t>The high beam(HB) lights shall be activated only if the low beam(LB)lights are currently active</t>
  </si>
  <si>
    <t>1. AV 8/14/2025 - Approved
2.IM 8/14/2025- "Satisfied by" section is not filled
3. AA - 8/22 - test method is not filled
Done</t>
  </si>
  <si>
    <t>SW_LGT_004</t>
  </si>
  <si>
    <t xml:space="preserve">
The system shall toggle the high beam(HB) LEDs when the high beam button(B_HB) is activated, only if the low beam(LB) LEDs are currently active .</t>
  </si>
  <si>
    <t>HW_LGT_004 HW_LGT_005 HW_LGT_006 HW_LGT_007</t>
  </si>
  <si>
    <t>1. AV 8/14/2025 - Consider defining a clear toggle convention instead of relying on 'first press/second press' logic
2.IM 8/14/2025- "Satisfied by" section is not filled
3. IM 8/14/2025 - Specify which LED is considered 'corresponding' or refer to the requirement that defines it.
Done and the correspondence of the LEDs is specified in the hardware requirements
4. CM 8/21/2025 - "Satisfied by" section is not filled
5. AA - 8/22 - Attach the diagram  D_LGT_005
Done - merge with SW_LGT_005</t>
  </si>
  <si>
    <t>SW_LGT_005</t>
  </si>
  <si>
    <t>If the high beam(HB) LEDs are ON when the high beam button (B_HB) is pressed the system shall turn OFF the high beam (HB)LEDs</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</si>
  <si>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Attach the diagram  D_LGT_005</t>
  </si>
  <si>
    <t>SW_LGT_006</t>
  </si>
  <si>
    <t>The low beam(LB)LEDs shall remain active when high beam(HB)is turned off</t>
  </si>
  <si>
    <t>1. AV 8/14/2025 - "The low beam LEDs shall remain active when high beam is turned off"
2. IM 8/14/2025- "Satisfied by"section is not filled
3. CM 8/21/2025 - "Satisfied by" section is not filled
4. AA 8/22 - test method is empty
Done</t>
  </si>
  <si>
    <t>SW_LGT_007</t>
  </si>
  <si>
    <t>If the high beam (HB) is active, pressing the low beam button(B_LB) shall turn off both the high beam(HB) and low beam(LB)lights</t>
  </si>
  <si>
    <t>1. AV 8/14/2025 - Rephrase
2. IM 8/14/2025- "Satisfied by"section is not filled
Done-1
3. CM 8/21/2025 - "Satisfied by" section is not filled
4. AA - 8/22 - test method is empty
Done</t>
  </si>
  <si>
    <t>SW_LGT_008</t>
  </si>
  <si>
    <t>The system shall turn ON the brake (BR) LEDs while the brake button(B_BR) is pressed , and shall turn them OFF immediately when the  brake button (B_BR) is released</t>
  </si>
  <si>
    <t>HW_LGT_008 HW_LGT_009</t>
  </si>
  <si>
    <t>1. AV 8/14/2025 - Approved
2.IM 8/14/2025- "Satisfied by" section is not filled
3. IM 8/14/2025 - Specify which LED is considered 'corresponding' or refer to the requirement that defines it.
correspondence of the LEDs is specified in the hardware requirements
4. CM 8/21/2025 - "Satisfied by" section is not filled
4. AA 8/22 - This requirement is unclear, even if it is mentioned in HW requirements. Consider rephrasing to "When a button is pressed, it s corresponding LED will toggle". If you want a specific "brakes" feature, consider the rephrase: "When the red brake button (BR) is pressed, the BR LED blinks 3 times"
Done - merge with SW_LGT_009</t>
  </si>
  <si>
    <t>SW_LGT_009</t>
  </si>
  <si>
    <t>When the brake button is free the corresponding LEDs shall stay off</t>
  </si>
  <si>
    <t>1.IM 8/14/2025- "Satisfied by" section is not filled
2. IM 8/14/2025 - Specify which LED is considered 'corresponding' or refer to the requirement that defines it.
correspondence of the LEDs is specified in the hardware requirements
3. CM 8/21/2025 - "Satisfied by" section is not filled
4. AA 8/22 - This requirement is unclear, even if it is mentioned in HW requirements. Consider rephrasing to "When a button is pressed, it s corresponding LED will toggle". If you want a specific "brakes" feature, consider the rephrase: "When the red brake button (BR) is pressed, the BR LED blinks 3 times"
merge with SW_LGT_009</t>
  </si>
  <si>
    <t>SW_LGT_010</t>
  </si>
  <si>
    <t>When the white turn left lights button(B_LT) is pressed, the left turn ( LT) LEDs blinks 3 times</t>
  </si>
  <si>
    <t>HW_LGT_012 HW_LGT_013
HW_LGT_016</t>
  </si>
  <si>
    <t>1. AV 8/14/2025 - Not a SW requirement
2.IM 8/14/2025- "Satisfied by" section is not filled
3. IM 8/14/2025 - Specify which LED is considered 'corresponding' or refer to the requirement that defines it.
It is SW
4. CM 8/21/2025 - "Satisfied by" section is not filled
5. AA - 8/22 - same as in brakes. could be rephrased to "When the white turn left lights button is pressed, the LT button blinks 3 times" - an id/name/color is specified
DONE</t>
  </si>
  <si>
    <t>Right turn lights</t>
  </si>
  <si>
    <t>SW_LGT_011</t>
  </si>
  <si>
    <t>When the white turn right lights button(B_RT) is pressed, the right turn ( RT) LEDs blinks 3 times</t>
  </si>
  <si>
    <t>HW_LGT_014 HW_LGT_015
HW_LGT_016</t>
  </si>
  <si>
    <t>1. AV 8/14/2025 - Not a SW requirement
2.IM 8/14/2025- "Satisfied by" section is not filled
3. IM 8/14/2025 - Specify which LED is considered 'corresponding' or refer to the requirement that defines it.
It is SW
4. CM 8/21/2025 - "Satisfied by" section is not filled
5. AA - 8/22 - same as in brakes. could be rephrased to "When the white turn left lights button is pressed, the LT button blinks 3 times" - an id/name/color is specified</t>
  </si>
  <si>
    <t>Hazard Lights</t>
  </si>
  <si>
    <t>SW_LGT_012</t>
  </si>
  <si>
    <t>The system shall toggle the hazard(HZ) LEDs when the hazard light button (B_HZ) is activated. If the hazard (HZ) LEDs are OFF, they shall start blinking continuously.</t>
  </si>
  <si>
    <t>HW_LGT_010 HW_LGT_013
HW_LGT_016</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</si>
  <si>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consider mentioning the id of the LEDs (HZ) and the color of the button that toggles them
Done</t>
  </si>
  <si>
    <t>SW_LGT_013</t>
  </si>
  <si>
    <t>The system shall toggle the hazard(HZ) LEDs when the hazard light button (B_HZ) is activated. If the hazard (HZ) LEDs are ON,they shall turn OFF.</t>
  </si>
  <si>
    <t>HW_LGT_010 HW_LGT_011
HW_LGT_016</t>
  </si>
  <si>
    <t>AA - 8/22 Until now, you have not mentioned that you have 2 functionalities on the same LED - the hazard lights and the left/right turn. this is not shown in your user interaction diagram
Done - add new req HW_LGT_016</t>
  </si>
  <si>
    <t xml:space="preserve">AA 8/22 what happens if the blinkers are on and the user presses the hazard lights? how about when the hazard lights are on and the blinkers button is pressed? as a general condition, what happens if different buttons are pressed? if i press all the buttons, do all the lights stay on? </t>
  </si>
  <si>
    <t>D_LGT_001</t>
  </si>
  <si>
    <t>Block diagram</t>
  </si>
  <si>
    <t>User interaction diagram</t>
  </si>
  <si>
    <t>Main Flow diagram</t>
  </si>
  <si>
    <t>Pins Diagram</t>
  </si>
  <si>
    <t>CUS_ST_001</t>
  </si>
  <si>
    <t>SYS_001
SYS_002
SYS_003
SYS_004</t>
  </si>
  <si>
    <t>Iulia Muntean
Draghici Daniel</t>
  </si>
  <si>
    <t>1.IM 8/14/2025 - Approved 
2. DD 8/20/2025 - Approved</t>
  </si>
  <si>
    <t>SYS_ST_001</t>
  </si>
  <si>
    <t>The wheel angle shall be controlled by a servo motor</t>
  </si>
  <si>
    <t>HW_003
SW_003
SW_004</t>
  </si>
  <si>
    <t>Iulia Muntean
Andreea Vlad
Draghici Daniel</t>
  </si>
  <si>
    <t>1.IM 8/14/2025 - Rephrase to avoid "shall be used", eg. "The wheel angle shall be controlled by a servo motor."
2. AV 8/18/2025 - Approved
3. DD 8/20/2025 - Approved</t>
  </si>
  <si>
    <t>SYS_ST_002</t>
  </si>
  <si>
    <t>The servo motor shall be controlled by a potentiometer</t>
  </si>
  <si>
    <t>HW_002
SW_005
SW_006</t>
  </si>
  <si>
    <t>1.IM 8/14/2025 - Rephrase to avoid "shall be used"
2. AV 8/18/2025 - Approved
3. DD 8/20/2025 - Approved</t>
  </si>
  <si>
    <t>SYS_ST_003</t>
  </si>
  <si>
    <t>The movement of the servo motor must be clearly observable during steering operations</t>
  </si>
  <si>
    <t>HW_001
SW_ST_001
SW_ST_002</t>
  </si>
  <si>
    <t>1.IM 8/14/2025 The requirement is a bit unclear
2. AV8/18/2025 - Unclear
3. DD 8/18/2025 This requirement should also contain how it can be observably tracked (if any)</t>
  </si>
  <si>
    <t>HW_ST_001</t>
  </si>
  <si>
    <t>A small plastic arm,  which represents the wheel angle, shall be mounted on the servo motor</t>
  </si>
  <si>
    <t>SW_ST_001
SW_ST_002</t>
  </si>
  <si>
    <t>1. IM 8/14/2025 - Specify the functional purpose of the plastic arm
2. AV 8/18/2025 - Purpose?
3. DD 8/18/2025 - You should also specify that it should follow the correct direction, and not only the angle</t>
  </si>
  <si>
    <t>HW_ST_004</t>
  </si>
  <si>
    <t>A voltage regulator is required to ensure proper voltage levels.</t>
  </si>
  <si>
    <t>1. IM 8/14/2025 - Rephrase to avoid "shall be used"</t>
  </si>
  <si>
    <t>HW_ST_005</t>
  </si>
  <si>
    <t>The system shall follow pin layout mapping detailed in SW Architecture - Steering node chapter</t>
  </si>
  <si>
    <t>SW Architect</t>
  </si>
  <si>
    <t>1. IM 8/14/2025 - Approved
2. AV 8/18/2025 - Approved
3. DD 8/20/2025 - Approved</t>
  </si>
  <si>
    <t>ARCH_ST_01</t>
  </si>
  <si>
    <t>SW_ST_001</t>
  </si>
  <si>
    <t>SW_ST_003
SW_ST_005</t>
  </si>
  <si>
    <t>SW_ST_002</t>
  </si>
  <si>
    <t>SW_ST_003</t>
  </si>
  <si>
    <t>PWM shall be used for controlling the servo motor</t>
  </si>
  <si>
    <t>SW_ST_004</t>
  </si>
  <si>
    <t>SW_ST_005</t>
  </si>
  <si>
    <t>SW_ST_006</t>
  </si>
  <si>
    <t>PDB(Programmable Delay Block) shall be used to trigger the ADC, with a timeout of 10ms.</t>
  </si>
  <si>
    <t>1. IM 8/14/2025 - Approved 
2. AV 8/18/2025 - Approved
3. DD 8/20/2025 - Approved</t>
  </si>
  <si>
    <t>SW_ST_007</t>
  </si>
  <si>
    <t>The system shall perform a "self test" on startup, which moves the servo head to the min and max positions</t>
  </si>
  <si>
    <t>Iulia Muntean
Raoul Ivan
Marian Vialu</t>
  </si>
  <si>
    <t>1. MV 9/16/2025 - Approved 
2. RI 9/16/2025 - Approved
3. IM 9/16/2025 - Approved</t>
  </si>
  <si>
    <t>D_ST_001</t>
  </si>
  <si>
    <t>Block Diagram</t>
  </si>
  <si>
    <t>D_ST_002</t>
  </si>
  <si>
    <t>D_ST_003</t>
  </si>
  <si>
    <t>Flow Diagram calculateIntValue function</t>
  </si>
  <si>
    <t>D_ST_004</t>
  </si>
  <si>
    <t>D_ST_005</t>
  </si>
  <si>
    <t xml:space="preserve">Test method </t>
  </si>
  <si>
    <t>Reviews</t>
  </si>
  <si>
    <t>CUS_TR_001</t>
  </si>
  <si>
    <t>The system operates a 6-speed automatic gearbox and controls the functioning of an internal combustion engine.</t>
  </si>
  <si>
    <t>Denis Sas
Andrei Mateoi
Raoul Ivan
Armean Andreea</t>
  </si>
  <si>
    <t>DS 8/13/2025 - Approved
AM 8/13/2025 - Approved
RI 8/18/2025 - Approved
AA 8/19/25 - Specifiy how many gears it has
IM 8/19/2025 - Done</t>
  </si>
  <si>
    <t>CUS_TR_002</t>
  </si>
  <si>
    <t>The system shall sequentially and gradually indicate the current gear.</t>
  </si>
  <si>
    <t>SYS_004
SYS_005
SYS_006</t>
  </si>
  <si>
    <t>DS 8/13/2025 - Approved
AM 8/13/2025 - Approved
RI 8/18/2025 - Approved
AA 8/19/25 - shall sequentially and gradually indicate the current gear
IM 8/19/2025 - Done</t>
  </si>
  <si>
    <t>CUS_TR_003</t>
  </si>
  <si>
    <t>SYS_007
SYS_008
SYS_008</t>
  </si>
  <si>
    <t>DS 8/13/2025 - Approved
AM 8/13/2025 - Approved
RI 8/18/2025 - Approved
AA 8/19/25 - Approved</t>
  </si>
  <si>
    <t>SYS_TR_001</t>
  </si>
  <si>
    <t>The system shall automatically shift gears based on speed and engine RPM.</t>
  </si>
  <si>
    <t>HW_TR_002
HW_TR_004
SW_TR_007
SW_TR_009</t>
  </si>
  <si>
    <t>HW
SW</t>
  </si>
  <si>
    <t>Denis Sas
Raoul Ivan
Armean Andreea</t>
  </si>
  <si>
    <t>DS 8/13/2025 - could be expanded to specify what driving conditions are considered (environment?) 
IM 8/18/2025 - Done
RI 8/18/2025 - Approved
AA 8/19/25 - Approved</t>
  </si>
  <si>
    <t>D_TR_002</t>
  </si>
  <si>
    <t>SYS_TR_002</t>
  </si>
  <si>
    <t>The system shall adjust engine RPM based on acceleration input.</t>
  </si>
  <si>
    <t>HW_TR_001
HW_TR_003
HW_TR_004
SW_TR_004
SW_TR_005
SW_TR_013</t>
  </si>
  <si>
    <t>DS 8/13/2025 - Approved
AM 8/13/2025 - This could be improved by specifying how is the engine controlled
IM 8/18/2025 - This is a general requirement. The engine control logic is detailed in requirements SW_TR_004, SW_TR_005, SW_TR_013, and SYS_TR_003.
RI 8/18/2025 - Approved
AA 8/19/25 - What does it mean to control the engine behaviour? 
IM 8/19/2025 - Done</t>
  </si>
  <si>
    <t>SYS_TR_003</t>
  </si>
  <si>
    <t>The system shall stop engine operation if no acceleration is detected for a continuous period of 100ms.</t>
  </si>
  <si>
    <t>HW_TR_003
SW_TR_014</t>
  </si>
  <si>
    <t>SYS_TR_004</t>
  </si>
  <si>
    <t>The system shall determine the current gear based on speed and acceleration.</t>
  </si>
  <si>
    <t>SW_TR_008
SW_TR_009
SW_TR_010
SW_TR_011
SW_TR_012</t>
  </si>
  <si>
    <t xml:space="preserve">DS 8/13/2025 - Approved
AM 8/13/2025 - Approved
RI 8/18/2025 - Approved
</t>
  </si>
  <si>
    <t>SYS_TR_005</t>
  </si>
  <si>
    <t>The system shall control a visual indicator to display the current gear.</t>
  </si>
  <si>
    <t>HW_TR_002
HW_TR_004
SW_TR_012</t>
  </si>
  <si>
    <t>DS 8/13/2025 - Consider clarifying, can be interpreted to be the same as CUS_TR_002
AM 8/13/2025 - Approved
MI 8/18/2025 - This system requirement is derived from CUS_TR_002 and specifies that the system shall actively control the visual indicator, not just display the gear.
RI 8/18/2025 - Approved
AA 8/19/25 - Could be combined with CUS_TR_002 - The system shall control a visual indicator to visually indicate the current gear
IM 8/19/2025 - Done</t>
  </si>
  <si>
    <t>SYS_TR_006</t>
  </si>
  <si>
    <t>The system shall update the gear indicator instantly during gear changes.</t>
  </si>
  <si>
    <t>HW_TR_002
SW_TR_012</t>
  </si>
  <si>
    <t>DS 8/13/2025 - Approved
AM 8/13/2025 - Maybe replace "real-time" with "instantly"
RI 8/18/2025 - Approved
AA 8/19/25 - Approved</t>
  </si>
  <si>
    <t>SYS_TR_007</t>
  </si>
  <si>
    <t>The system shall read acceleration input continuously.</t>
  </si>
  <si>
    <t>HW_TR_001
SW_TR_001
SW_TR_002</t>
  </si>
  <si>
    <t>SYS_TR_008</t>
  </si>
  <si>
    <t>SW_TR_008</t>
  </si>
  <si>
    <t>SYS_TR_009</t>
  </si>
  <si>
    <t>The system shall update speed values instantly to reflect user input.</t>
  </si>
  <si>
    <t>SW_TR_002
SW_TR_006</t>
  </si>
  <si>
    <t>HW_TR_001</t>
  </si>
  <si>
    <t>D_TR_001</t>
  </si>
  <si>
    <t>HW_TR_002</t>
  </si>
  <si>
    <t>HW_TR_003</t>
  </si>
  <si>
    <t>HW_TR_004</t>
  </si>
  <si>
    <t>The system shall include a motor driver to control the DC (direct current) motor.</t>
  </si>
  <si>
    <t>HW_TR_005</t>
  </si>
  <si>
    <t>DS 8/13/2025 - Approved
AM 8/13/2025 - Approved
RI 8/18/2025 - Approved
AA 8/19/25 - What is the voltage for a stable power supply?
IM 8/19/2025 - The exact voltage value depends on the hardware configuration</t>
  </si>
  <si>
    <t>HW_TR_006</t>
  </si>
  <si>
    <t>This product shall follow pin layout mapping detailed in SW Architecture - Transmission node</t>
  </si>
  <si>
    <t xml:space="preserve"> SW Architect requirements</t>
  </si>
  <si>
    <t>ARCH_TR_01</t>
  </si>
  <si>
    <t>The implementation must follow the logic defined in the sequence diagram.</t>
  </si>
  <si>
    <t>D_TR_003</t>
  </si>
  <si>
    <t>Armean Andreea</t>
  </si>
  <si>
    <t xml:space="preserve">IM  8/20/2025 - Done </t>
  </si>
  <si>
    <t>SW_TR_001</t>
  </si>
  <si>
    <t>D_TR_004</t>
  </si>
  <si>
    <t>DS 8/13/2025 - Approved
AM 8/13/2025 - Approved
RI 8/18/2025 - Approved
AA - 8/19/25 - Approved</t>
  </si>
  <si>
    <t>SW_TR_002</t>
  </si>
  <si>
    <t>The system shall read acceleration every 10ms to allow sufficient time for ADC conversion.</t>
  </si>
  <si>
    <t>Denis Sas
Andrei Mateoi
Raoul Ivan
Armean Andreea
Mihai Mot</t>
  </si>
  <si>
    <t>DS 8/13/2025 - Approved
AM 8/13/2025 - Approved
RI 8/18/2025 - Approved
AA - 8/19/25 - Does it not clash with CUS_TR_003? Could be merged with SYS_TR_007
MM - 8/19/25 - Why 10ms? Maybe elaborate a little.
IM 8/20/2025 -Done</t>
  </si>
  <si>
    <t>SW_TR_003</t>
  </si>
  <si>
    <t>SW_TR_004</t>
  </si>
  <si>
    <t>SW_TR_005</t>
  </si>
  <si>
    <t>The system shall reduce vehicle speed using a braking factor that is inversely proportional to the acceleration input. If the acceleration is decreased and the gear has shifted down, the braking factor shall be increased based on the current gear to improve deceleration.</t>
  </si>
  <si>
    <t>SW_TR_006</t>
  </si>
  <si>
    <t>The system shall dynamically adjust the current gear based on speed and acceleration, using configurable gear speed thresholds and a gear change buffer to determine upshift and downshift conditions.</t>
  </si>
  <si>
    <t>DS 8/13/2025 - Approved
AM 8/13/2025 - Approved
RI 8/18/2025 - Approved
AA - 8/19/25 - Copy of SYS_TR_004
IM 8/20/2025 - Done (The values for gear speed thresholds and the gear change buffer are not specified here, as they are defined in the system configuration header file.)</t>
  </si>
  <si>
    <t>SW_TR_007</t>
  </si>
  <si>
    <t>The system shall calculate the current speed based on acceleration input and gear position, speed is increased proportionally to acceleration and reduces it based on a braking factor inversely related to acceleration.</t>
  </si>
  <si>
    <t>DS 8/13/2025 - Approved
AM 8/13/2025 - Approved
RI 8/18/2025 - Approved
AA - 8/19/25 - Copy of SYS_TR_008
IM 8/20/2025 - Done</t>
  </si>
  <si>
    <t>The system shall update the current gear based on vehicle speed and acceleration.</t>
  </si>
  <si>
    <t>SW_TR_009</t>
  </si>
  <si>
    <t>If the vehicle is in neutral (gear 0), and speed is greater than 0 with active acceleration, the system shall shift to first gear.</t>
  </si>
  <si>
    <t>D_TR_005</t>
  </si>
  <si>
    <t>SW_TR_010</t>
  </si>
  <si>
    <t>If the vehicle is in first gear, and speed is below the gear threshold while acceleration has been zero for a defined duration, the system shall shift to neutral.</t>
  </si>
  <si>
    <t>D_TR_006</t>
  </si>
  <si>
    <t>SW_TR_011</t>
  </si>
  <si>
    <t>If the speed exceeds the upper threshold for the current gear and the gear is below the maximum allowed, the system shall shift up.</t>
  </si>
  <si>
    <t>D_TR_007</t>
  </si>
  <si>
    <t>SW_TR_012</t>
  </si>
  <si>
    <t>If the speed drops below the threshold of the previous gear and the gear is above the minimum allowed, the system shall shift down.</t>
  </si>
  <si>
    <t>D_TR_008</t>
  </si>
  <si>
    <t>SW_TR_013</t>
  </si>
  <si>
    <t>SW_TR_014</t>
  </si>
  <si>
    <t>SW_TR_015</t>
  </si>
  <si>
    <t>SW_TR_016</t>
  </si>
  <si>
    <t>The system shall ensure RPM values remain within defined limits: RPM shall remain between 800 (idle) and 7000 (maximum).</t>
  </si>
  <si>
    <t>DS 8/13/2025 - Approved
AM 8/13/2025 - Approved
RI 8/18/2025 - Approved
AA - 8/19/25 - What are the defined limits?
IM 8/20/2025 - Done</t>
  </si>
  <si>
    <t>SW_TR_017</t>
  </si>
  <si>
    <t>The system shall ensure gear remain within defined limits: gear shall range from 0 (Neutral) to 6</t>
  </si>
  <si>
    <t>SW_TR_018</t>
  </si>
  <si>
    <t>The system shall stop the engine (RPM = 0) if acceleration is zero for 10 consecutive control cycles (100ms total).</t>
  </si>
  <si>
    <t>DS 8/13/2025 - Approved
AM 8/13/2025 - Approved
RI 8/18/2025 - Approved
AA - 8/19/25 - copy of SYS_TR_003</t>
  </si>
  <si>
    <t>SW_TR_019</t>
  </si>
  <si>
    <t>The system shall maintain a base RPM value calculated from acceleration.</t>
  </si>
  <si>
    <t>DS 8/13/2025 - Would be clearer to to reference or define formulas
IM 8/18/2025 - Done
RI 8/18/2025 - Approved
AA - 8/19/25 - Approved</t>
  </si>
  <si>
    <t>SW_TR_020</t>
  </si>
  <si>
    <t>The system shall apply a dynamic RPM adjustment factor during gear changes, based on the current gear number.</t>
  </si>
  <si>
    <t>DS 8/13/2025 - Is this factor fixed or dynamic? Consider specifying whether it depends on gear number, speed, or other conditions.
IM 8/18/2025 - Done
RI 8/18/2025 - Approved
AA - 8/19/25 - Approved</t>
  </si>
  <si>
    <t>SW_TR_021</t>
  </si>
  <si>
    <t>DS 8/13/2025 - Approved
AM 8/13/2025 - Approved
RI 8/18/2025 - Approved
AA 8/19/25 - Could the formula be mentioned?
MM 8/19/25 - I don't know if you should use "a predefined formula". Also try to rephrase the sentence because "calculate using ... or mapping" does not make sense.</t>
  </si>
  <si>
    <t>SW_TR_022</t>
  </si>
  <si>
    <t xml:space="preserve">Denis Sas
Andrei Mateoi
</t>
  </si>
  <si>
    <t>SW_TR_023</t>
  </si>
  <si>
    <t>The system shall perform a self-test routine at startup to verify the operational status of all critical components.</t>
  </si>
  <si>
    <t xml:space="preserve">Sequence Diagram </t>
  </si>
  <si>
    <t>Flow Diagram updateGear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</si>
</sst>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37">
    <font>
      <sz val="11"/>
      <color theme="1"/>
      <name val="Calibri"/>
      <family val="2"/>
      <scheme val="minor"/>
    </font>
    <font>
      <sz val="11"/>
      <color theme="1"/>
      <name val="Calibri"/>
      <scheme val="minor"/>
    </font>
    <font>
      <b/>
      <sz val="14"/>
      <color theme="1"/>
      <name val="Calibri"/>
      <family val="2"/>
      <scheme val="minor"/>
    </font>
    <font>
      <b/>
      <sz val="11"/>
      <color theme="1"/>
      <name val="Calibri"/>
      <family val="2"/>
      <scheme val="minor"/>
    </font>
    <font>
      <sz val="72"/>
      <color theme="1"/>
      <name val="Calibri"/>
      <family val="2"/>
      <scheme val="minor"/>
    </font>
    <font>
      <u/>
      <sz val="11"/>
      <color theme="10"/>
      <name val="Calibri"/>
      <family val="2"/>
      <scheme val="minor"/>
    </font>
    <font>
      <sz val="11"/>
      <color rgb="FF242424"/>
      <name val="Aptos Narrow"/>
      <family val="2"/>
    </font>
    <font>
      <sz val="11"/>
      <color rgb="FF000000"/>
      <name val="Calibri"/>
      <family val="2"/>
    </font>
    <font>
      <sz val="12"/>
      <color rgb="FF424242"/>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z val="8"/>
      <name val="Calibri"/>
      <family val="2"/>
      <scheme val="minor"/>
    </font>
    <font>
      <sz val="13.5"/>
      <color rgb="FF000000"/>
      <name val="Times New Roman"/>
      <charset val="1"/>
    </font>
    <font>
      <sz val="11"/>
      <color rgb="FF242424"/>
      <name val="Aptos Narrow"/>
      <charset val="1"/>
    </font>
    <font>
      <b/>
      <sz val="11"/>
      <color rgb="FF242424"/>
      <name val="Aptos Narrow"/>
      <charset val="1"/>
    </font>
    <font>
      <sz val="11"/>
      <color rgb="FF000000"/>
      <name val="Calibri"/>
    </font>
    <font>
      <sz val="11"/>
      <color rgb="FF000000"/>
      <name val="Calibri"/>
      <charset val="1"/>
    </font>
    <font>
      <b/>
      <sz val="11"/>
      <color rgb="FF242424"/>
      <name val="Aptos Narrow"/>
    </font>
    <font>
      <sz val="11"/>
      <color rgb="FF242424"/>
      <name val="Calibri"/>
      <family val="2"/>
      <scheme val="minor"/>
    </font>
    <font>
      <sz val="11"/>
      <name val="Calibri"/>
      <family val="2"/>
      <scheme val="minor"/>
    </font>
    <font>
      <i/>
      <sz val="11"/>
      <color rgb="FF000000"/>
      <name val="Calibri"/>
      <family val="2"/>
      <scheme val="minor"/>
    </font>
    <font>
      <sz val="11"/>
      <color theme="10"/>
      <name val="Calibri"/>
      <family val="2"/>
      <scheme val="minor"/>
    </font>
    <font>
      <sz val="11"/>
      <color rgb="FF000000"/>
      <name val="Calibri"/>
      <scheme val="minor"/>
    </font>
    <font>
      <u/>
      <sz val="11"/>
      <color rgb="FF0563C1"/>
      <name val="Calibri"/>
      <scheme val="minor"/>
    </font>
    <font>
      <u/>
      <sz val="11"/>
      <color theme="10"/>
      <name val="Calibri"/>
      <scheme val="minor"/>
    </font>
    <font>
      <sz val="12"/>
      <color theme="1"/>
      <name val="Calibri"/>
      <family val="2"/>
      <scheme val="minor"/>
    </font>
    <font>
      <sz val="12"/>
      <color rgb="FF000000"/>
      <name val="Calibri"/>
      <family val="2"/>
      <scheme val="minor"/>
    </font>
    <font>
      <u/>
      <sz val="12"/>
      <color rgb="FF0563C1"/>
      <name val="Calibri"/>
      <family val="2"/>
      <scheme val="minor"/>
    </font>
    <font>
      <b/>
      <sz val="12"/>
      <color theme="1"/>
      <name val="Calibri"/>
      <family val="2"/>
      <scheme val="minor"/>
    </font>
    <font>
      <sz val="12"/>
      <color rgb="FF242424"/>
      <name val="Aptos Narrow"/>
      <charset val="1"/>
    </font>
    <font>
      <sz val="12"/>
      <color rgb="FF000000"/>
      <name val="Calibri"/>
      <charset val="1"/>
    </font>
    <font>
      <sz val="12"/>
      <color rgb="FF242424"/>
      <name val="Aptos Narrow"/>
    </font>
    <font>
      <sz val="11"/>
      <color rgb="FF242424"/>
      <name val="Calibri"/>
      <scheme val="minor"/>
    </font>
    <font>
      <sz val="12"/>
      <color rgb="FF424242"/>
      <name val="Calibri"/>
      <scheme val="minor"/>
    </font>
    <font>
      <u/>
      <sz val="11"/>
      <color rgb="FF0563C1"/>
      <name val="Calibri"/>
    </font>
    <font>
      <u/>
      <sz val="11"/>
      <color theme="10"/>
      <name val="Calibri"/>
    </font>
  </fonts>
  <fills count="19">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00B050"/>
        <bgColor indexed="64"/>
      </patternFill>
    </fill>
    <fill>
      <patternFill patternType="solid">
        <fgColor theme="0" tint="-0.499984740745262"/>
        <bgColor indexed="64"/>
      </patternFill>
    </fill>
    <fill>
      <patternFill patternType="solid">
        <fgColor theme="5"/>
        <bgColor indexed="64"/>
      </patternFill>
    </fill>
    <fill>
      <patternFill patternType="solid">
        <fgColor rgb="FF00B0F0"/>
        <bgColor indexed="64"/>
      </patternFill>
    </fill>
    <fill>
      <patternFill patternType="solid">
        <fgColor rgb="FFFF0000"/>
        <bgColor indexed="64"/>
      </patternFill>
    </fill>
    <fill>
      <patternFill patternType="solid">
        <fgColor theme="9"/>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FF"/>
        <bgColor indexed="64"/>
      </patternFill>
    </fill>
    <fill>
      <patternFill patternType="solid">
        <fgColor theme="9"/>
        <bgColor rgb="FF000000"/>
      </patternFill>
    </fill>
    <fill>
      <patternFill patternType="solid">
        <fgColor rgb="FFFFFF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style="thin">
        <color rgb="FF000000"/>
      </top>
      <bottom style="medium">
        <color rgb="FF000000"/>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rgb="FF000000"/>
      </top>
      <bottom style="medium">
        <color rgb="FF000000"/>
      </bottom>
      <diagonal/>
    </border>
    <border>
      <left style="thin">
        <color rgb="FF000000"/>
      </left>
      <right style="medium">
        <color indexed="64"/>
      </right>
      <top style="thin">
        <color rgb="FF000000"/>
      </top>
      <bottom/>
      <diagonal/>
    </border>
    <border>
      <left style="thin">
        <color rgb="FF000000"/>
      </left>
      <right style="medium">
        <color indexed="64"/>
      </right>
      <top/>
      <bottom style="thin">
        <color rgb="FF000000"/>
      </bottom>
      <diagonal/>
    </border>
    <border>
      <left style="medium">
        <color indexed="64"/>
      </left>
      <right/>
      <top style="medium">
        <color indexed="64"/>
      </top>
      <bottom/>
      <diagonal/>
    </border>
  </borders>
  <cellStyleXfs count="2">
    <xf numFmtId="0" fontId="0" fillId="0" borderId="0"/>
    <xf numFmtId="0" fontId="5" fillId="0" borderId="0" applyNumberFormat="0" applyFill="0" applyBorder="0" applyAlignment="0" applyProtection="0"/>
  </cellStyleXfs>
  <cellXfs count="446">
    <xf numFmtId="0" fontId="0" fillId="0" borderId="0" xfId="0"/>
    <xf numFmtId="0" fontId="2" fillId="4" borderId="1" xfId="0" applyFont="1" applyFill="1" applyBorder="1" applyAlignment="1">
      <alignment vertical="center" wrapText="1"/>
    </xf>
    <xf numFmtId="0" fontId="2" fillId="0" borderId="0" xfId="0" applyFont="1" applyAlignment="1">
      <alignment vertical="center" wrapText="1"/>
    </xf>
    <xf numFmtId="0" fontId="0" fillId="0" borderId="1" xfId="0" applyBorder="1" applyAlignment="1">
      <alignment vertical="center"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0" fillId="0" borderId="0" xfId="0" applyAlignment="1">
      <alignment vertical="center" wrapText="1"/>
    </xf>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4"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5" xfId="0" applyBorder="1" applyAlignment="1">
      <alignment vertical="center" wrapText="1"/>
    </xf>
    <xf numFmtId="0" fontId="0" fillId="0" borderId="4" xfId="0" applyBorder="1" applyAlignment="1">
      <alignment vertical="center" wrapText="1"/>
    </xf>
    <xf numFmtId="0" fontId="0" fillId="0" borderId="13" xfId="0" applyBorder="1" applyAlignment="1">
      <alignment vertical="center" wrapText="1"/>
    </xf>
    <xf numFmtId="0" fontId="0" fillId="0" borderId="16" xfId="0" applyBorder="1" applyAlignment="1">
      <alignment vertical="center" wrapText="1"/>
    </xf>
    <xf numFmtId="0" fontId="0" fillId="0" borderId="10" xfId="0" applyBorder="1" applyAlignment="1">
      <alignment vertical="center" wrapText="1"/>
    </xf>
    <xf numFmtId="0" fontId="6" fillId="0" borderId="5" xfId="0" applyFont="1" applyBorder="1"/>
    <xf numFmtId="0" fontId="0" fillId="0" borderId="9" xfId="0" applyBorder="1" applyAlignment="1">
      <alignment vertical="center" wrapText="1"/>
    </xf>
    <xf numFmtId="0" fontId="0" fillId="0" borderId="3" xfId="0" applyBorder="1" applyAlignment="1">
      <alignment vertical="center" wrapText="1"/>
    </xf>
    <xf numFmtId="0" fontId="0" fillId="0" borderId="12" xfId="0" applyBorder="1" applyAlignment="1">
      <alignment vertical="center" wrapText="1"/>
    </xf>
    <xf numFmtId="0" fontId="0" fillId="0" borderId="17" xfId="0" applyBorder="1" applyAlignment="1">
      <alignment vertical="center" wrapText="1"/>
    </xf>
    <xf numFmtId="14" fontId="0" fillId="0" borderId="5" xfId="0" applyNumberFormat="1" applyBorder="1" applyAlignment="1">
      <alignment vertical="center" wrapText="1"/>
    </xf>
    <xf numFmtId="0" fontId="0" fillId="0" borderId="5" xfId="0" applyBorder="1" applyAlignment="1">
      <alignment horizontal="left" vertical="center" wrapText="1"/>
    </xf>
    <xf numFmtId="0" fontId="7" fillId="0" borderId="5" xfId="0" applyFont="1" applyBorder="1" applyAlignment="1">
      <alignment horizontal="left" vertical="center"/>
    </xf>
    <xf numFmtId="0" fontId="0" fillId="0" borderId="8" xfId="0" applyBorder="1" applyAlignment="1">
      <alignment horizontal="left" vertical="center" wrapText="1"/>
    </xf>
    <xf numFmtId="0" fontId="8" fillId="0" borderId="5" xfId="0" applyFont="1" applyBorder="1"/>
    <xf numFmtId="0" fontId="8" fillId="0" borderId="5" xfId="0" applyFont="1" applyBorder="1" applyAlignment="1">
      <alignment vertical="top" wrapText="1"/>
    </xf>
    <xf numFmtId="0" fontId="10" fillId="0" borderId="24" xfId="0" applyFont="1" applyBorder="1"/>
    <xf numFmtId="0" fontId="10" fillId="0" borderId="25" xfId="0" applyFont="1" applyBorder="1"/>
    <xf numFmtId="0" fontId="10" fillId="0" borderId="10" xfId="0" applyFont="1" applyBorder="1"/>
    <xf numFmtId="0" fontId="10" fillId="0" borderId="5" xfId="0" applyFont="1" applyBorder="1"/>
    <xf numFmtId="0" fontId="10" fillId="0" borderId="28" xfId="0" applyFont="1" applyBorder="1"/>
    <xf numFmtId="0" fontId="10" fillId="0" borderId="30" xfId="0" applyFont="1" applyBorder="1"/>
    <xf numFmtId="0" fontId="10" fillId="0" borderId="31" xfId="0" applyFont="1" applyBorder="1"/>
    <xf numFmtId="0" fontId="10" fillId="0" borderId="32" xfId="0" applyFont="1" applyBorder="1"/>
    <xf numFmtId="0" fontId="10" fillId="0" borderId="26" xfId="0" applyFont="1" applyBorder="1"/>
    <xf numFmtId="0" fontId="0" fillId="0" borderId="1" xfId="0" applyBorder="1"/>
    <xf numFmtId="0" fontId="0" fillId="0" borderId="1" xfId="0" applyBorder="1" applyAlignment="1">
      <alignment vertical="top"/>
    </xf>
    <xf numFmtId="0" fontId="5" fillId="0" borderId="1" xfId="1" applyBorder="1"/>
    <xf numFmtId="0" fontId="0" fillId="0" borderId="1" xfId="0" applyBorder="1" applyAlignment="1">
      <alignment wrapText="1"/>
    </xf>
    <xf numFmtId="0" fontId="0" fillId="0" borderId="0" xfId="0" applyAlignment="1">
      <alignment vertical="top" wrapText="1"/>
    </xf>
    <xf numFmtId="0" fontId="0" fillId="0" borderId="2" xfId="0" applyBorder="1" applyAlignment="1">
      <alignment vertical="center" wrapText="1"/>
    </xf>
    <xf numFmtId="0" fontId="0" fillId="4" borderId="1" xfId="0" applyFill="1" applyBorder="1"/>
    <xf numFmtId="0" fontId="3" fillId="5" borderId="1" xfId="0" applyFont="1" applyFill="1" applyBorder="1"/>
    <xf numFmtId="0" fontId="0" fillId="0" borderId="0" xfId="0" applyAlignment="1">
      <alignment horizontal="center"/>
    </xf>
    <xf numFmtId="0" fontId="0" fillId="0" borderId="0" xfId="0" applyAlignment="1">
      <alignment horizontal="center" vertical="center"/>
    </xf>
    <xf numFmtId="0" fontId="13" fillId="0" borderId="0" xfId="0" applyFont="1" applyAlignment="1">
      <alignment wrapText="1"/>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14" fillId="0" borderId="0" xfId="0" applyFont="1" applyAlignment="1">
      <alignment wrapText="1"/>
    </xf>
    <xf numFmtId="0" fontId="0" fillId="0" borderId="2" xfId="0" applyBorder="1"/>
    <xf numFmtId="0" fontId="0" fillId="0" borderId="6" xfId="0" applyBorder="1"/>
    <xf numFmtId="0" fontId="0" fillId="0" borderId="34" xfId="0" applyBorder="1"/>
    <xf numFmtId="0" fontId="0" fillId="0" borderId="14" xfId="0" applyBorder="1"/>
    <xf numFmtId="0" fontId="2" fillId="4"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xf numFmtId="0" fontId="0" fillId="0" borderId="6" xfId="0" applyBorder="1" applyAlignment="1">
      <alignment horizontal="center"/>
    </xf>
    <xf numFmtId="0" fontId="0" fillId="0" borderId="14" xfId="0" applyBorder="1" applyAlignment="1">
      <alignment horizont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wrapText="1"/>
    </xf>
    <xf numFmtId="0" fontId="0" fillId="0" borderId="8" xfId="0" applyBorder="1" applyAlignment="1">
      <alignment horizontal="center" vertical="center" wrapText="1"/>
    </xf>
    <xf numFmtId="0" fontId="2" fillId="4" borderId="6" xfId="0" applyFont="1" applyFill="1" applyBorder="1" applyAlignment="1">
      <alignment horizontal="center" vertical="center" wrapText="1"/>
    </xf>
    <xf numFmtId="14" fontId="0" fillId="0" borderId="5" xfId="0" applyNumberFormat="1" applyBorder="1" applyAlignment="1">
      <alignment horizontal="right" vertical="center" wrapText="1"/>
    </xf>
    <xf numFmtId="0" fontId="0" fillId="0" borderId="10"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4" xfId="0"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0" borderId="0" xfId="0" applyAlignment="1">
      <alignment horizontal="left" wrapText="1"/>
    </xf>
    <xf numFmtId="0" fontId="3" fillId="0" borderId="0" xfId="0" applyFont="1"/>
    <xf numFmtId="0" fontId="0" fillId="0" borderId="0" xfId="0" applyAlignment="1">
      <alignment vertical="top"/>
    </xf>
    <xf numFmtId="0" fontId="0" fillId="0" borderId="0" xfId="0" applyAlignment="1">
      <alignment horizontal="left" vertical="top"/>
    </xf>
    <xf numFmtId="0" fontId="2" fillId="4" borderId="6"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5" fillId="0" borderId="5" xfId="1" applyBorder="1" applyAlignment="1">
      <alignment horizontal="center" vertical="center" wrapText="1"/>
    </xf>
    <xf numFmtId="0" fontId="0" fillId="6" borderId="5" xfId="0" applyFill="1" applyBorder="1" applyAlignment="1">
      <alignment horizontal="center" vertical="center" wrapText="1"/>
    </xf>
    <xf numFmtId="164" fontId="2" fillId="4" borderId="6" xfId="0" applyNumberFormat="1" applyFont="1" applyFill="1" applyBorder="1" applyAlignment="1">
      <alignment horizontal="center" vertical="center" wrapText="1"/>
    </xf>
    <xf numFmtId="164" fontId="0" fillId="0" borderId="0" xfId="0" applyNumberFormat="1" applyAlignment="1">
      <alignment vertical="center" wrapText="1"/>
    </xf>
    <xf numFmtId="0" fontId="2" fillId="4" borderId="6" xfId="0" applyFont="1" applyFill="1" applyBorder="1" applyAlignment="1">
      <alignment horizontal="right" vertical="center" wrapText="1"/>
    </xf>
    <xf numFmtId="0" fontId="0" fillId="0" borderId="0" xfId="0" applyAlignment="1">
      <alignment horizontal="right" vertical="center" wrapText="1"/>
    </xf>
    <xf numFmtId="0" fontId="0" fillId="0" borderId="0" xfId="0" applyAlignment="1">
      <alignment horizontal="center" vertical="center" wrapText="1"/>
    </xf>
    <xf numFmtId="14" fontId="0" fillId="0" borderId="0" xfId="0" applyNumberFormat="1" applyAlignment="1">
      <alignment horizontal="right" vertical="center" wrapText="1"/>
    </xf>
    <xf numFmtId="0" fontId="0" fillId="0" borderId="5" xfId="0" applyBorder="1" applyAlignment="1">
      <alignment horizontal="center" vertical="center"/>
    </xf>
    <xf numFmtId="0" fontId="0" fillId="0" borderId="5" xfId="0" applyBorder="1" applyAlignment="1">
      <alignment horizontal="left" vertical="center"/>
    </xf>
    <xf numFmtId="0" fontId="10" fillId="0" borderId="5" xfId="0" applyFont="1" applyBorder="1" applyAlignment="1">
      <alignment horizontal="left" vertical="center"/>
    </xf>
    <xf numFmtId="0" fontId="0" fillId="0" borderId="8" xfId="0" applyBorder="1" applyAlignment="1">
      <alignment horizontal="left" vertical="center"/>
    </xf>
    <xf numFmtId="0" fontId="10" fillId="0" borderId="10" xfId="0" applyFont="1" applyBorder="1" applyAlignment="1">
      <alignment horizontal="left" vertical="center"/>
    </xf>
    <xf numFmtId="14" fontId="10" fillId="0" borderId="5" xfId="0" applyNumberFormat="1" applyFont="1" applyBorder="1" applyAlignment="1">
      <alignment horizontal="left" vertical="center"/>
    </xf>
    <xf numFmtId="0" fontId="0" fillId="0" borderId="1" xfId="0" applyBorder="1" applyAlignment="1">
      <alignment horizontal="left"/>
    </xf>
    <xf numFmtId="0" fontId="5" fillId="0" borderId="5" xfId="1" applyBorder="1" applyAlignment="1">
      <alignment horizontal="left" vertical="center" wrapText="1"/>
    </xf>
    <xf numFmtId="14" fontId="0" fillId="0" borderId="5" xfId="0" applyNumberFormat="1" applyBorder="1" applyAlignment="1">
      <alignment horizontal="center" vertical="center" wrapText="1"/>
    </xf>
    <xf numFmtId="0" fontId="3" fillId="6" borderId="5" xfId="0" applyFont="1" applyFill="1" applyBorder="1" applyAlignment="1">
      <alignment horizontal="center" vertical="center" wrapText="1"/>
    </xf>
    <xf numFmtId="0" fontId="5" fillId="0" borderId="0" xfId="1"/>
    <xf numFmtId="0" fontId="3" fillId="4" borderId="5" xfId="0" applyFont="1" applyFill="1" applyBorder="1" applyAlignment="1">
      <alignment horizontal="center" vertical="center"/>
    </xf>
    <xf numFmtId="0" fontId="3" fillId="0" borderId="0" xfId="0" applyFont="1" applyAlignment="1">
      <alignment horizontal="center" vertical="center"/>
    </xf>
    <xf numFmtId="0" fontId="5" fillId="0" borderId="16" xfId="1" applyBorder="1" applyAlignment="1">
      <alignment horizontal="left" vertical="center" wrapText="1"/>
    </xf>
    <xf numFmtId="0" fontId="3" fillId="4" borderId="6" xfId="0" applyFont="1" applyFill="1" applyBorder="1" applyAlignment="1">
      <alignment horizontal="center" vertical="center" wrapText="1"/>
    </xf>
    <xf numFmtId="0" fontId="7" fillId="0" borderId="16" xfId="0" applyFont="1" applyBorder="1" applyAlignment="1">
      <alignment horizontal="left" vertical="center" wrapText="1"/>
    </xf>
    <xf numFmtId="0" fontId="7" fillId="0" borderId="7" xfId="0" applyFont="1" applyBorder="1" applyAlignment="1">
      <alignment horizontal="left" vertical="center" wrapText="1"/>
    </xf>
    <xf numFmtId="0" fontId="7" fillId="0" borderId="1" xfId="0" applyFont="1" applyBorder="1" applyAlignment="1">
      <alignment horizontal="left" vertical="center" wrapText="1"/>
    </xf>
    <xf numFmtId="14" fontId="0" fillId="0" borderId="1" xfId="0" applyNumberFormat="1" applyBorder="1" applyAlignment="1">
      <alignment horizontal="right" vertical="center" wrapText="1"/>
    </xf>
    <xf numFmtId="0" fontId="17" fillId="0" borderId="0" xfId="0" applyFont="1"/>
    <xf numFmtId="0" fontId="0" fillId="0" borderId="46" xfId="0" applyBorder="1" applyAlignment="1">
      <alignment horizontal="center" vertical="center" wrapText="1"/>
    </xf>
    <xf numFmtId="0" fontId="0" fillId="0" borderId="47" xfId="0" applyBorder="1" applyAlignment="1">
      <alignment horizontal="center" vertical="center" wrapText="1"/>
    </xf>
    <xf numFmtId="14" fontId="0" fillId="0" borderId="45" xfId="0" applyNumberFormat="1" applyBorder="1" applyAlignment="1">
      <alignment horizontal="right" vertical="center" wrapText="1"/>
    </xf>
    <xf numFmtId="0" fontId="0" fillId="0" borderId="48" xfId="0" applyBorder="1" applyAlignment="1">
      <alignment horizontal="center" vertical="center" wrapText="1"/>
    </xf>
    <xf numFmtId="0" fontId="0" fillId="0" borderId="42" xfId="0" applyBorder="1" applyAlignment="1">
      <alignment horizontal="left" vertical="center" wrapText="1"/>
    </xf>
    <xf numFmtId="0" fontId="5" fillId="0" borderId="42" xfId="1" applyBorder="1" applyAlignment="1">
      <alignment horizontal="left" vertical="center" wrapText="1"/>
    </xf>
    <xf numFmtId="0" fontId="0" fillId="0" borderId="42" xfId="0" applyBorder="1" applyAlignment="1">
      <alignment horizontal="center" vertical="center" wrapText="1"/>
    </xf>
    <xf numFmtId="14" fontId="0" fillId="0" borderId="49" xfId="0" applyNumberFormat="1" applyBorder="1" applyAlignment="1">
      <alignment horizontal="center" vertical="center" wrapText="1"/>
    </xf>
    <xf numFmtId="0" fontId="0" fillId="0" borderId="50" xfId="0" applyBorder="1" applyAlignment="1">
      <alignment horizontal="center" vertical="center" wrapText="1"/>
    </xf>
    <xf numFmtId="0" fontId="0" fillId="0" borderId="36" xfId="0" applyBorder="1" applyAlignment="1">
      <alignment horizontal="center" vertical="center" wrapText="1"/>
    </xf>
    <xf numFmtId="0" fontId="0" fillId="0" borderId="16" xfId="0" applyBorder="1" applyAlignment="1">
      <alignment horizontal="center" vertical="center"/>
    </xf>
    <xf numFmtId="0" fontId="3" fillId="4" borderId="7" xfId="0" applyFont="1" applyFill="1"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vertical="center"/>
    </xf>
    <xf numFmtId="0" fontId="10" fillId="0" borderId="10" xfId="0" applyFont="1" applyBorder="1" applyAlignment="1">
      <alignment horizontal="center" vertical="center"/>
    </xf>
    <xf numFmtId="0" fontId="10" fillId="0" borderId="5" xfId="0" applyFont="1" applyBorder="1" applyAlignment="1">
      <alignment horizontal="center" vertical="center"/>
    </xf>
    <xf numFmtId="14" fontId="14" fillId="0" borderId="5" xfId="0" applyNumberFormat="1" applyFont="1" applyBorder="1" applyAlignment="1">
      <alignment horizontal="center" vertical="center"/>
    </xf>
    <xf numFmtId="14" fontId="10" fillId="0" borderId="5" xfId="0" applyNumberFormat="1" applyFont="1" applyBorder="1" applyAlignment="1">
      <alignment horizontal="center" vertical="center"/>
    </xf>
    <xf numFmtId="0" fontId="10" fillId="0" borderId="5" xfId="0" applyFont="1" applyBorder="1" applyAlignment="1">
      <alignment horizontal="center" vertical="center" wrapText="1"/>
    </xf>
    <xf numFmtId="14" fontId="10" fillId="0" borderId="16" xfId="0" applyNumberFormat="1" applyFont="1" applyBorder="1" applyAlignment="1">
      <alignment horizontal="center" vertical="center"/>
    </xf>
    <xf numFmtId="0" fontId="10" fillId="0" borderId="8" xfId="0" applyFont="1" applyBorder="1" applyAlignment="1">
      <alignment horizontal="center" vertical="center" wrapText="1"/>
    </xf>
    <xf numFmtId="0" fontId="19" fillId="0" borderId="5" xfId="0" applyFont="1" applyBorder="1" applyAlignment="1">
      <alignment horizontal="center" vertical="center"/>
    </xf>
    <xf numFmtId="14" fontId="14" fillId="0" borderId="5" xfId="0" applyNumberFormat="1" applyFont="1" applyBorder="1" applyAlignment="1">
      <alignment horizontal="center" vertical="center" wrapText="1"/>
    </xf>
    <xf numFmtId="14" fontId="10" fillId="0" borderId="16" xfId="0" applyNumberFormat="1" applyFont="1" applyBorder="1" applyAlignment="1">
      <alignment horizontal="center" vertical="center" wrapText="1"/>
    </xf>
    <xf numFmtId="0" fontId="0" fillId="0" borderId="9" xfId="0" applyBorder="1" applyAlignment="1">
      <alignment horizontal="center" vertical="center"/>
    </xf>
    <xf numFmtId="14" fontId="0" fillId="0" borderId="1" xfId="0" applyNumberFormat="1" applyBorder="1"/>
    <xf numFmtId="0" fontId="10" fillId="0" borderId="38" xfId="0" applyFont="1" applyBorder="1"/>
    <xf numFmtId="0" fontId="10" fillId="0" borderId="7" xfId="0" applyFont="1" applyBorder="1"/>
    <xf numFmtId="0" fontId="10" fillId="0" borderId="41" xfId="0" applyFont="1" applyBorder="1"/>
    <xf numFmtId="0" fontId="10" fillId="0" borderId="16" xfId="0" applyFont="1" applyBorder="1"/>
    <xf numFmtId="0" fontId="10" fillId="0" borderId="1" xfId="0" applyFont="1" applyBorder="1"/>
    <xf numFmtId="0" fontId="10" fillId="0" borderId="53" xfId="0" applyFont="1" applyBorder="1"/>
    <xf numFmtId="0" fontId="10" fillId="0" borderId="55" xfId="0" applyFont="1" applyBorder="1"/>
    <xf numFmtId="0" fontId="0" fillId="0" borderId="55" xfId="0" applyBorder="1"/>
    <xf numFmtId="0" fontId="10" fillId="0" borderId="58" xfId="0" applyFont="1" applyBorder="1"/>
    <xf numFmtId="0" fontId="21" fillId="0" borderId="53" xfId="0" applyFont="1" applyBorder="1"/>
    <xf numFmtId="0" fontId="9" fillId="7" borderId="20" xfId="0" applyFont="1" applyFill="1" applyBorder="1" applyAlignment="1">
      <alignment horizontal="center" vertical="center"/>
    </xf>
    <xf numFmtId="0" fontId="9" fillId="7" borderId="21" xfId="0" applyFont="1" applyFill="1" applyBorder="1" applyAlignment="1">
      <alignment horizontal="center"/>
    </xf>
    <xf numFmtId="0" fontId="9" fillId="7" borderId="22" xfId="0" applyFont="1" applyFill="1" applyBorder="1" applyAlignment="1">
      <alignment horizontal="center"/>
    </xf>
    <xf numFmtId="0" fontId="0" fillId="7" borderId="0" xfId="0" applyFill="1" applyAlignment="1">
      <alignment horizontal="center"/>
    </xf>
    <xf numFmtId="0" fontId="10" fillId="8" borderId="55" xfId="0" applyFont="1" applyFill="1" applyBorder="1"/>
    <xf numFmtId="0" fontId="10" fillId="9" borderId="52" xfId="0" applyFont="1" applyFill="1" applyBorder="1"/>
    <xf numFmtId="0" fontId="10" fillId="10" borderId="55" xfId="0" applyFont="1" applyFill="1" applyBorder="1"/>
    <xf numFmtId="0" fontId="10" fillId="11" borderId="55" xfId="0" applyFont="1" applyFill="1" applyBorder="1"/>
    <xf numFmtId="0" fontId="10" fillId="12" borderId="57" xfId="0" applyFont="1" applyFill="1" applyBorder="1"/>
    <xf numFmtId="0" fontId="20" fillId="13" borderId="54" xfId="0" applyFont="1" applyFill="1" applyBorder="1"/>
    <xf numFmtId="0" fontId="20" fillId="13" borderId="56" xfId="0" applyFont="1" applyFill="1" applyBorder="1"/>
    <xf numFmtId="0" fontId="20" fillId="13" borderId="59" xfId="0" applyFont="1" applyFill="1" applyBorder="1"/>
    <xf numFmtId="0" fontId="17" fillId="0" borderId="0" xfId="0" applyFont="1" applyAlignment="1">
      <alignment horizontal="center" vertical="center" wrapText="1"/>
    </xf>
    <xf numFmtId="0" fontId="0" fillId="0" borderId="19" xfId="0" applyBorder="1" applyAlignment="1">
      <alignment horizontal="center" vertical="center"/>
    </xf>
    <xf numFmtId="0" fontId="0" fillId="0" borderId="37" xfId="0" applyBorder="1" applyAlignment="1">
      <alignment horizontal="center" vertical="center" wrapText="1"/>
    </xf>
    <xf numFmtId="0" fontId="5" fillId="0" borderId="0" xfId="1" applyBorder="1" applyAlignment="1">
      <alignment horizontal="center" vertical="center" wrapText="1"/>
    </xf>
    <xf numFmtId="0" fontId="5" fillId="0" borderId="14" xfId="1" applyBorder="1" applyAlignment="1">
      <alignment horizontal="center" vertical="center" wrapText="1"/>
    </xf>
    <xf numFmtId="14" fontId="10" fillId="0" borderId="41" xfId="0" applyNumberFormat="1" applyFont="1" applyBorder="1" applyAlignment="1">
      <alignment horizontal="center" vertical="center"/>
    </xf>
    <xf numFmtId="0" fontId="0" fillId="0" borderId="17" xfId="0" applyBorder="1" applyAlignment="1">
      <alignment horizontal="center" vertical="center" wrapText="1"/>
    </xf>
    <xf numFmtId="0" fontId="10" fillId="0" borderId="17"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22" fillId="0" borderId="5" xfId="1" applyFont="1" applyBorder="1" applyAlignment="1">
      <alignment horizontal="center" vertical="center" wrapText="1"/>
    </xf>
    <xf numFmtId="0" fontId="0" fillId="0" borderId="1" xfId="0" applyBorder="1" applyAlignment="1">
      <alignment vertical="top" wrapText="1"/>
    </xf>
    <xf numFmtId="0" fontId="10" fillId="0" borderId="10" xfId="0" applyFont="1" applyBorder="1" applyAlignment="1">
      <alignment horizontal="center" vertical="center" wrapText="1"/>
    </xf>
    <xf numFmtId="0" fontId="0" fillId="0" borderId="6" xfId="0" applyBorder="1" applyAlignment="1">
      <alignment vertical="top" wrapText="1"/>
    </xf>
    <xf numFmtId="0" fontId="0" fillId="0" borderId="14" xfId="0" applyBorder="1" applyAlignment="1">
      <alignment vertical="top" wrapText="1"/>
    </xf>
    <xf numFmtId="0" fontId="0" fillId="0" borderId="10" xfId="0" applyBorder="1"/>
    <xf numFmtId="0" fontId="0" fillId="0" borderId="10" xfId="0" applyBorder="1" applyAlignment="1">
      <alignment horizontal="left" vertical="center" wrapText="1"/>
    </xf>
    <xf numFmtId="0" fontId="16" fillId="0" borderId="1" xfId="0" applyFont="1" applyBorder="1"/>
    <xf numFmtId="0" fontId="17" fillId="0" borderId="5" xfId="0" applyFont="1" applyBorder="1" applyAlignment="1">
      <alignment wrapText="1"/>
    </xf>
    <xf numFmtId="14" fontId="0" fillId="0" borderId="4" xfId="0" applyNumberFormat="1" applyBorder="1"/>
    <xf numFmtId="0" fontId="17" fillId="0" borderId="17" xfId="0" applyFont="1" applyBorder="1" applyAlignment="1">
      <alignment horizontal="center" vertical="center" wrapText="1"/>
    </xf>
    <xf numFmtId="0" fontId="25" fillId="0" borderId="5" xfId="1" applyFont="1" applyBorder="1" applyAlignment="1">
      <alignment horizontal="center" vertical="center" wrapText="1"/>
    </xf>
    <xf numFmtId="0" fontId="0" fillId="0" borderId="0" xfId="0" applyAlignment="1">
      <alignment horizontal="left" vertical="top" wrapText="1"/>
    </xf>
    <xf numFmtId="0" fontId="5" fillId="0" borderId="10" xfId="1" applyBorder="1" applyAlignment="1">
      <alignment horizontal="center" vertical="center" wrapText="1"/>
    </xf>
    <xf numFmtId="0" fontId="0" fillId="6" borderId="7" xfId="0" applyFill="1" applyBorder="1" applyAlignment="1">
      <alignment horizontal="center" vertical="center" wrapText="1"/>
    </xf>
    <xf numFmtId="0" fontId="0" fillId="0" borderId="19" xfId="0" applyBorder="1" applyAlignment="1">
      <alignment horizontal="center" vertical="center" wrapText="1"/>
    </xf>
    <xf numFmtId="0" fontId="0" fillId="0" borderId="7" xfId="0" applyBorder="1" applyAlignment="1">
      <alignment horizontal="left" vertical="center" wrapText="1"/>
    </xf>
    <xf numFmtId="0" fontId="0" fillId="0" borderId="16" xfId="0" applyBorder="1" applyAlignment="1">
      <alignment horizontal="left" vertical="center" wrapText="1"/>
    </xf>
    <xf numFmtId="0" fontId="0" fillId="0" borderId="41" xfId="0" applyBorder="1" applyAlignment="1">
      <alignment horizontal="center" vertical="center" wrapText="1"/>
    </xf>
    <xf numFmtId="14" fontId="0" fillId="0" borderId="16" xfId="0" applyNumberFormat="1" applyBorder="1" applyAlignment="1">
      <alignment horizontal="right" vertical="center" wrapText="1"/>
    </xf>
    <xf numFmtId="14" fontId="0" fillId="0" borderId="7" xfId="0" applyNumberFormat="1" applyBorder="1" applyAlignment="1">
      <alignment horizontal="right" vertical="center" wrapText="1"/>
    </xf>
    <xf numFmtId="0" fontId="29" fillId="4" borderId="1" xfId="0" applyFont="1" applyFill="1" applyBorder="1" applyAlignment="1">
      <alignment horizontal="center" vertical="center" wrapText="1"/>
    </xf>
    <xf numFmtId="0" fontId="26" fillId="0" borderId="0" xfId="0" applyFont="1" applyAlignment="1">
      <alignment horizontal="center"/>
    </xf>
    <xf numFmtId="0" fontId="16" fillId="0" borderId="0" xfId="0" applyFont="1" applyAlignment="1">
      <alignment horizontal="left" vertical="center" wrapText="1"/>
    </xf>
    <xf numFmtId="0" fontId="5" fillId="0" borderId="47" xfId="1" applyBorder="1" applyAlignment="1">
      <alignment horizontal="left" vertical="center" wrapText="1"/>
    </xf>
    <xf numFmtId="0" fontId="17" fillId="0" borderId="47" xfId="0" applyFont="1" applyBorder="1" applyAlignment="1">
      <alignment horizontal="center" vertical="center" wrapText="1"/>
    </xf>
    <xf numFmtId="0" fontId="5" fillId="0" borderId="0" xfId="1" applyBorder="1" applyAlignment="1">
      <alignment horizontal="left" wrapText="1"/>
    </xf>
    <xf numFmtId="0" fontId="17" fillId="0" borderId="0" xfId="0" applyFont="1" applyAlignment="1">
      <alignment wrapText="1"/>
    </xf>
    <xf numFmtId="0" fontId="0" fillId="0" borderId="1" xfId="0" applyBorder="1" applyAlignment="1">
      <alignment horizontal="left" wrapText="1"/>
    </xf>
    <xf numFmtId="0" fontId="17" fillId="0" borderId="16" xfId="0" applyFont="1" applyBorder="1" applyAlignment="1">
      <alignment horizontal="center" vertical="center" wrapText="1"/>
    </xf>
    <xf numFmtId="0" fontId="17" fillId="0" borderId="5" xfId="0" applyFont="1" applyBorder="1" applyAlignment="1">
      <alignment horizontal="center" vertical="center" wrapText="1"/>
    </xf>
    <xf numFmtId="0" fontId="0" fillId="0" borderId="0" xfId="0" applyAlignment="1">
      <alignment horizontal="center" wrapText="1"/>
    </xf>
    <xf numFmtId="14" fontId="0" fillId="0" borderId="0" xfId="0" applyNumberFormat="1" applyAlignment="1">
      <alignment horizontal="right" wrapText="1"/>
    </xf>
    <xf numFmtId="0" fontId="10" fillId="0" borderId="4" xfId="1" applyFont="1" applyBorder="1" applyAlignment="1">
      <alignment wrapText="1"/>
    </xf>
    <xf numFmtId="0" fontId="5" fillId="0" borderId="1" xfId="1" applyBorder="1" applyAlignment="1">
      <alignment horizontal="left"/>
    </xf>
    <xf numFmtId="0" fontId="11" fillId="0" borderId="16" xfId="0" applyFont="1" applyBorder="1"/>
    <xf numFmtId="0" fontId="9" fillId="0" borderId="16" xfId="0" applyFont="1" applyBorder="1"/>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0" fontId="0" fillId="0" borderId="7" xfId="0" applyBorder="1" applyAlignment="1">
      <alignment horizontal="center" vertical="center"/>
    </xf>
    <xf numFmtId="14" fontId="10" fillId="0" borderId="7" xfId="0" applyNumberFormat="1" applyFont="1" applyBorder="1" applyAlignment="1">
      <alignment horizontal="center" vertical="center"/>
    </xf>
    <xf numFmtId="0" fontId="7" fillId="0" borderId="42" xfId="0" applyFont="1" applyBorder="1" applyAlignment="1">
      <alignment horizontal="center" vertical="center" wrapText="1"/>
    </xf>
    <xf numFmtId="0" fontId="5" fillId="0" borderId="1" xfId="1" applyBorder="1" applyAlignment="1">
      <alignment horizontal="left" vertical="center" wrapText="1"/>
    </xf>
    <xf numFmtId="0" fontId="0" fillId="0" borderId="2" xfId="0" applyBorder="1" applyAlignment="1">
      <alignment wrapText="1"/>
    </xf>
    <xf numFmtId="0" fontId="11" fillId="6" borderId="25" xfId="0" applyFont="1" applyFill="1" applyBorder="1"/>
    <xf numFmtId="0" fontId="10" fillId="4" borderId="5" xfId="0" applyFont="1" applyFill="1" applyBorder="1" applyAlignment="1">
      <alignment horizontal="center" vertical="center"/>
    </xf>
    <xf numFmtId="0" fontId="14" fillId="0" borderId="5" xfId="0" applyFont="1" applyBorder="1" applyAlignment="1">
      <alignment horizontal="center" vertical="center" wrapText="1"/>
    </xf>
    <xf numFmtId="0" fontId="14" fillId="0" borderId="5" xfId="0" applyFont="1" applyBorder="1" applyAlignment="1">
      <alignment horizontal="center" vertical="center"/>
    </xf>
    <xf numFmtId="0" fontId="23" fillId="0" borderId="42" xfId="0" applyFont="1" applyBorder="1" applyAlignment="1">
      <alignment horizontal="center" vertical="center" wrapText="1"/>
    </xf>
    <xf numFmtId="0" fontId="23" fillId="0" borderId="5"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8" xfId="0" applyFont="1" applyBorder="1"/>
    <xf numFmtId="0" fontId="5" fillId="0" borderId="43" xfId="1" applyBorder="1" applyAlignment="1">
      <alignment horizontal="center" vertical="center" wrapText="1"/>
    </xf>
    <xf numFmtId="0" fontId="5" fillId="0" borderId="51" xfId="1" applyBorder="1" applyAlignment="1">
      <alignment horizontal="center" vertical="center" wrapText="1"/>
    </xf>
    <xf numFmtId="0" fontId="26" fillId="0" borderId="5" xfId="0" applyFont="1" applyBorder="1" applyAlignment="1">
      <alignment horizontal="center" vertical="center"/>
    </xf>
    <xf numFmtId="0" fontId="26" fillId="0" borderId="5" xfId="0" applyFont="1" applyBorder="1" applyAlignment="1">
      <alignment horizontal="center" vertical="center" wrapText="1"/>
    </xf>
    <xf numFmtId="0" fontId="27" fillId="0" borderId="5" xfId="0" applyFont="1" applyBorder="1" applyAlignment="1">
      <alignment horizontal="center" vertical="center"/>
    </xf>
    <xf numFmtId="0" fontId="0" fillId="14" borderId="1" xfId="0" applyFill="1" applyBorder="1"/>
    <xf numFmtId="0" fontId="0" fillId="14" borderId="1" xfId="0" applyFill="1" applyBorder="1" applyAlignment="1">
      <alignment horizontal="left"/>
    </xf>
    <xf numFmtId="14" fontId="0" fillId="0" borderId="7" xfId="0" applyNumberFormat="1" applyBorder="1" applyAlignment="1">
      <alignment horizontal="center" vertical="center" wrapText="1"/>
    </xf>
    <xf numFmtId="0" fontId="0" fillId="6" borderId="10" xfId="0" applyFill="1" applyBorder="1" applyAlignment="1">
      <alignment horizontal="center" vertical="center" wrapText="1"/>
    </xf>
    <xf numFmtId="0" fontId="10" fillId="0" borderId="10" xfId="1" applyFont="1" applyBorder="1" applyAlignment="1">
      <alignment horizontal="center" vertical="center" wrapText="1"/>
    </xf>
    <xf numFmtId="0" fontId="17" fillId="0" borderId="0" xfId="0" applyFont="1" applyAlignment="1">
      <alignment horizontal="center" vertical="center"/>
    </xf>
    <xf numFmtId="0" fontId="30" fillId="0" borderId="5" xfId="0" applyFont="1" applyBorder="1" applyAlignment="1">
      <alignment horizontal="center" vertical="center" wrapText="1"/>
    </xf>
    <xf numFmtId="0" fontId="31" fillId="0" borderId="5" xfId="0" applyFont="1" applyBorder="1" applyAlignment="1">
      <alignment horizontal="center" vertical="center"/>
    </xf>
    <xf numFmtId="0" fontId="26" fillId="4" borderId="5" xfId="0" applyFont="1" applyFill="1" applyBorder="1" applyAlignment="1">
      <alignment horizontal="center" vertical="center"/>
    </xf>
    <xf numFmtId="0" fontId="26" fillId="0" borderId="0" xfId="0" applyFont="1" applyAlignment="1">
      <alignment horizontal="center" vertical="center"/>
    </xf>
    <xf numFmtId="0" fontId="26" fillId="0" borderId="16" xfId="0" applyFont="1" applyBorder="1" applyAlignment="1">
      <alignment horizontal="center" vertical="center" wrapText="1"/>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5" fillId="0" borderId="5" xfId="1" applyBorder="1" applyAlignment="1">
      <alignment horizontal="center" vertical="center"/>
    </xf>
    <xf numFmtId="0" fontId="27" fillId="0" borderId="5" xfId="0" applyFont="1" applyBorder="1" applyAlignment="1">
      <alignment horizontal="center" vertical="center" wrapText="1"/>
    </xf>
    <xf numFmtId="0" fontId="8" fillId="0" borderId="8" xfId="0" applyFont="1" applyBorder="1" applyAlignment="1">
      <alignment horizontal="center" vertical="center"/>
    </xf>
    <xf numFmtId="0" fontId="26" fillId="0" borderId="10" xfId="0" applyFont="1" applyBorder="1" applyAlignment="1">
      <alignment horizontal="center" vertical="center"/>
    </xf>
    <xf numFmtId="0" fontId="27" fillId="0" borderId="8" xfId="0" applyFont="1" applyBorder="1" applyAlignment="1">
      <alignment horizontal="center" vertical="center" wrapText="1"/>
    </xf>
    <xf numFmtId="0" fontId="26" fillId="0" borderId="0" xfId="0" applyFont="1" applyAlignment="1">
      <alignment horizontal="center" vertical="center" wrapText="1"/>
    </xf>
    <xf numFmtId="0" fontId="26" fillId="0" borderId="8" xfId="0" applyFont="1" applyBorder="1" applyAlignment="1">
      <alignment horizontal="center" vertical="center" wrapText="1"/>
    </xf>
    <xf numFmtId="0" fontId="32" fillId="0" borderId="8" xfId="0" applyFont="1" applyBorder="1" applyAlignment="1">
      <alignment horizontal="center" vertical="center"/>
    </xf>
    <xf numFmtId="0" fontId="26" fillId="0" borderId="18" xfId="0" applyFont="1" applyBorder="1" applyAlignment="1">
      <alignment horizontal="center" vertical="center" wrapText="1"/>
    </xf>
    <xf numFmtId="0" fontId="29" fillId="0" borderId="0" xfId="0" applyFont="1" applyAlignment="1">
      <alignment horizontal="center"/>
    </xf>
    <xf numFmtId="0" fontId="26" fillId="0" borderId="0" xfId="0" applyFont="1" applyAlignment="1">
      <alignment horizontal="center" wrapText="1"/>
    </xf>
    <xf numFmtId="0" fontId="0" fillId="0" borderId="10" xfId="0" applyBorder="1" applyAlignment="1">
      <alignment horizontal="center" vertical="center"/>
    </xf>
    <xf numFmtId="0" fontId="10" fillId="4" borderId="18" xfId="0" applyFont="1" applyFill="1" applyBorder="1" applyAlignment="1">
      <alignment horizontal="center" vertical="center"/>
    </xf>
    <xf numFmtId="0" fontId="23" fillId="4" borderId="5" xfId="0" applyFont="1" applyFill="1" applyBorder="1" applyAlignment="1">
      <alignment horizontal="center" vertical="center" wrapText="1"/>
    </xf>
    <xf numFmtId="0" fontId="26" fillId="0" borderId="16" xfId="0" applyFont="1" applyBorder="1" applyAlignment="1">
      <alignment horizontal="center" vertical="center"/>
    </xf>
    <xf numFmtId="0" fontId="26" fillId="0" borderId="7" xfId="0" applyFont="1" applyBorder="1" applyAlignment="1">
      <alignment horizontal="center" vertical="center" wrapText="1"/>
    </xf>
    <xf numFmtId="0" fontId="26" fillId="4" borderId="7" xfId="0" applyFont="1" applyFill="1" applyBorder="1" applyAlignment="1">
      <alignment horizontal="center" vertical="center"/>
    </xf>
    <xf numFmtId="0" fontId="31" fillId="0" borderId="16" xfId="0" applyFont="1" applyBorder="1" applyAlignment="1">
      <alignment horizontal="center" vertical="center"/>
    </xf>
    <xf numFmtId="0" fontId="26" fillId="0" borderId="1" xfId="0" applyFont="1" applyBorder="1" applyAlignment="1">
      <alignment horizontal="center" vertical="center" wrapText="1"/>
    </xf>
    <xf numFmtId="0" fontId="5" fillId="0" borderId="1" xfId="1" applyBorder="1" applyAlignment="1">
      <alignment horizontal="center" vertical="center" wrapText="1"/>
    </xf>
    <xf numFmtId="0" fontId="26" fillId="12" borderId="5" xfId="0" applyFont="1" applyFill="1" applyBorder="1" applyAlignment="1">
      <alignment horizontal="center" vertical="center"/>
    </xf>
    <xf numFmtId="0" fontId="31" fillId="0" borderId="0" xfId="0" applyFont="1" applyAlignment="1">
      <alignment wrapText="1"/>
    </xf>
    <xf numFmtId="0" fontId="31" fillId="16" borderId="37" xfId="0" applyFont="1" applyFill="1" applyBorder="1" applyAlignment="1">
      <alignment wrapText="1"/>
    </xf>
    <xf numFmtId="0" fontId="31" fillId="0" borderId="37" xfId="0" applyFont="1" applyBorder="1"/>
    <xf numFmtId="0" fontId="26" fillId="4" borderId="5" xfId="0" applyFont="1" applyFill="1" applyBorder="1" applyAlignment="1">
      <alignment horizontal="center" vertical="center" wrapText="1"/>
    </xf>
    <xf numFmtId="0" fontId="26" fillId="6" borderId="5" xfId="0" applyFont="1" applyFill="1" applyBorder="1" applyAlignment="1">
      <alignment horizontal="center" vertical="center"/>
    </xf>
    <xf numFmtId="0" fontId="31" fillId="4" borderId="0" xfId="0" applyFont="1" applyFill="1" applyAlignment="1">
      <alignment horizontal="center" vertical="center"/>
    </xf>
    <xf numFmtId="0" fontId="26" fillId="0" borderId="5" xfId="0" applyFont="1" applyBorder="1" applyAlignment="1">
      <alignment horizontal="center" wrapText="1"/>
    </xf>
    <xf numFmtId="0" fontId="31" fillId="4" borderId="0" xfId="0" applyFont="1" applyFill="1" applyAlignment="1">
      <alignment horizontal="center"/>
    </xf>
    <xf numFmtId="0" fontId="26" fillId="0" borderId="10" xfId="0" applyFont="1" applyBorder="1" applyAlignment="1">
      <alignment horizontal="center" vertical="center" wrapText="1"/>
    </xf>
    <xf numFmtId="0" fontId="26" fillId="0" borderId="5" xfId="0" applyFont="1" applyBorder="1" applyAlignment="1">
      <alignment horizontal="center"/>
    </xf>
    <xf numFmtId="0" fontId="26" fillId="0" borderId="38" xfId="0" applyFont="1" applyBorder="1" applyAlignment="1">
      <alignment horizontal="center" vertical="center" wrapText="1"/>
    </xf>
    <xf numFmtId="0" fontId="34" fillId="12" borderId="0" xfId="0" applyFont="1" applyFill="1" applyAlignment="1">
      <alignment vertical="center" wrapText="1"/>
    </xf>
    <xf numFmtId="0" fontId="9" fillId="6" borderId="65" xfId="0" applyFont="1" applyFill="1" applyBorder="1"/>
    <xf numFmtId="0" fontId="10" fillId="0" borderId="18" xfId="0" applyFont="1" applyBorder="1"/>
    <xf numFmtId="0" fontId="20" fillId="13" borderId="66" xfId="0" applyFont="1" applyFill="1" applyBorder="1"/>
    <xf numFmtId="0" fontId="20" fillId="13" borderId="67" xfId="0" applyFont="1" applyFill="1" applyBorder="1"/>
    <xf numFmtId="0" fontId="20" fillId="13" borderId="68" xfId="0" applyFont="1" applyFill="1" applyBorder="1"/>
    <xf numFmtId="0" fontId="10" fillId="6" borderId="5" xfId="0" applyFont="1" applyFill="1" applyBorder="1"/>
    <xf numFmtId="0" fontId="10" fillId="6" borderId="33" xfId="0" applyFont="1" applyFill="1" applyBorder="1"/>
    <xf numFmtId="0" fontId="10" fillId="6" borderId="69" xfId="0" applyFont="1" applyFill="1" applyBorder="1"/>
    <xf numFmtId="0" fontId="10" fillId="0" borderId="70" xfId="0" applyFont="1" applyBorder="1"/>
    <xf numFmtId="0" fontId="10" fillId="6" borderId="7" xfId="0" applyFont="1" applyFill="1" applyBorder="1"/>
    <xf numFmtId="0" fontId="6" fillId="6" borderId="7" xfId="0" applyFont="1" applyFill="1" applyBorder="1"/>
    <xf numFmtId="0" fontId="20" fillId="6" borderId="1" xfId="0" applyFont="1" applyFill="1" applyBorder="1"/>
    <xf numFmtId="0" fontId="10" fillId="0" borderId="52" xfId="0" applyFont="1" applyBorder="1"/>
    <xf numFmtId="0" fontId="20" fillId="6" borderId="53" xfId="0" applyFont="1" applyFill="1" applyBorder="1"/>
    <xf numFmtId="0" fontId="10" fillId="0" borderId="57" xfId="0" applyFont="1" applyBorder="1"/>
    <xf numFmtId="0" fontId="20" fillId="6" borderId="58" xfId="0" applyFont="1" applyFill="1" applyBorder="1"/>
    <xf numFmtId="0" fontId="10" fillId="6" borderId="1" xfId="0" applyFont="1" applyFill="1" applyBorder="1"/>
    <xf numFmtId="0" fontId="10" fillId="17" borderId="54" xfId="0" applyFont="1" applyFill="1" applyBorder="1"/>
    <xf numFmtId="0" fontId="10" fillId="17" borderId="56" xfId="0" applyFont="1" applyFill="1" applyBorder="1"/>
    <xf numFmtId="0" fontId="10" fillId="17" borderId="59" xfId="0" applyFont="1" applyFill="1" applyBorder="1"/>
    <xf numFmtId="0" fontId="0" fillId="6" borderId="1" xfId="0" applyFill="1" applyBorder="1"/>
    <xf numFmtId="0" fontId="10" fillId="6" borderId="58" xfId="0" applyFont="1" applyFill="1" applyBorder="1"/>
    <xf numFmtId="0" fontId="6" fillId="18" borderId="53" xfId="0" applyFont="1" applyFill="1" applyBorder="1"/>
    <xf numFmtId="0" fontId="5" fillId="0" borderId="1" xfId="1" applyFill="1" applyBorder="1" applyAlignment="1">
      <alignment horizontal="left" vertical="center" wrapText="1"/>
    </xf>
    <xf numFmtId="0" fontId="10" fillId="4" borderId="7" xfId="0" applyFont="1" applyFill="1" applyBorder="1" applyAlignment="1">
      <alignment horizontal="center" vertical="center"/>
    </xf>
    <xf numFmtId="0" fontId="0" fillId="0" borderId="37" xfId="0" applyBorder="1" applyAlignment="1">
      <alignment horizontal="center" vertical="center"/>
    </xf>
    <xf numFmtId="0" fontId="36" fillId="0" borderId="5" xfId="1" applyFont="1" applyBorder="1" applyAlignment="1">
      <alignment horizontal="center" vertical="center" wrapText="1"/>
    </xf>
    <xf numFmtId="0" fontId="16" fillId="0" borderId="0" xfId="0" applyFont="1" applyAlignment="1">
      <alignment horizontal="center" vertical="center" wrapText="1"/>
    </xf>
    <xf numFmtId="0" fontId="0" fillId="0" borderId="9" xfId="0" applyBorder="1" applyAlignment="1">
      <alignment horizontal="center" vertical="center" wrapText="1"/>
    </xf>
    <xf numFmtId="0" fontId="10" fillId="0" borderId="9" xfId="0" applyFont="1" applyBorder="1" applyAlignment="1">
      <alignment horizontal="center" vertical="center"/>
    </xf>
    <xf numFmtId="0" fontId="10" fillId="0" borderId="9" xfId="0" applyFont="1" applyBorder="1" applyAlignment="1">
      <alignment horizontal="left" vertical="center"/>
    </xf>
    <xf numFmtId="0" fontId="16" fillId="0" borderId="37" xfId="0" applyFont="1" applyBorder="1" applyAlignment="1">
      <alignment horizontal="center" vertical="center" wrapText="1"/>
    </xf>
    <xf numFmtId="14" fontId="23" fillId="0" borderId="7" xfId="0" applyNumberFormat="1" applyFont="1" applyBorder="1" applyAlignment="1">
      <alignment horizontal="center" vertical="center" wrapText="1"/>
    </xf>
    <xf numFmtId="14" fontId="10" fillId="0" borderId="41" xfId="0" applyNumberFormat="1" applyFont="1" applyBorder="1" applyAlignment="1">
      <alignment horizontal="left" vertical="center"/>
    </xf>
    <xf numFmtId="14" fontId="0" fillId="0" borderId="5" xfId="0" applyNumberFormat="1" applyBorder="1" applyAlignment="1">
      <alignment horizontal="center" vertical="center"/>
    </xf>
    <xf numFmtId="0" fontId="23" fillId="0" borderId="0" xfId="0" applyFont="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6" fillId="0" borderId="5" xfId="0" applyFont="1" applyBorder="1" applyAlignment="1">
      <alignment horizontal="left"/>
    </xf>
    <xf numFmtId="0" fontId="0" fillId="0" borderId="5" xfId="0" applyBorder="1" applyAlignment="1">
      <alignment horizontal="left" vertical="center" wrapText="1"/>
    </xf>
    <xf numFmtId="0" fontId="10" fillId="0" borderId="23" xfId="0" applyFont="1" applyBorder="1" applyAlignment="1">
      <alignment horizontal="center" vertical="center"/>
    </xf>
    <xf numFmtId="0" fontId="10" fillId="0" borderId="27" xfId="0" applyFont="1" applyBorder="1" applyAlignment="1">
      <alignment horizontal="center" vertical="center"/>
    </xf>
    <xf numFmtId="0" fontId="10" fillId="0" borderId="29" xfId="0" applyFont="1" applyBorder="1" applyAlignment="1">
      <alignment horizontal="center" vertical="center"/>
    </xf>
    <xf numFmtId="0" fontId="10" fillId="0" borderId="71" xfId="0" applyFont="1" applyBorder="1" applyAlignment="1">
      <alignment horizontal="center" vertical="center"/>
    </xf>
    <xf numFmtId="0" fontId="15" fillId="3" borderId="8" xfId="0" applyFont="1" applyFill="1" applyBorder="1" applyAlignment="1">
      <alignment horizontal="center" vertical="center" wrapText="1"/>
    </xf>
    <xf numFmtId="0" fontId="15" fillId="3" borderId="37"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4" borderId="36" xfId="0" applyFont="1" applyFill="1" applyBorder="1" applyAlignment="1">
      <alignment horizontal="center" vertical="center"/>
    </xf>
    <xf numFmtId="0" fontId="10" fillId="4" borderId="16" xfId="0" applyFont="1" applyFill="1" applyBorder="1" applyAlignment="1">
      <alignment horizontal="center" vertical="center"/>
    </xf>
    <xf numFmtId="0" fontId="10" fillId="0" borderId="7" xfId="0" applyFont="1" applyBorder="1" applyAlignment="1">
      <alignment horizontal="center" vertical="center" wrapText="1"/>
    </xf>
    <xf numFmtId="0" fontId="10" fillId="0" borderId="36" xfId="0" applyFont="1" applyBorder="1" applyAlignment="1">
      <alignment horizontal="center" vertical="center"/>
    </xf>
    <xf numFmtId="0" fontId="10" fillId="0" borderId="16" xfId="0" applyFont="1" applyBorder="1" applyAlignment="1">
      <alignment horizontal="center" vertical="center"/>
    </xf>
    <xf numFmtId="14" fontId="14" fillId="0" borderId="7" xfId="0" applyNumberFormat="1" applyFont="1" applyBorder="1" applyAlignment="1">
      <alignment horizontal="center" vertical="center"/>
    </xf>
    <xf numFmtId="14" fontId="14" fillId="0" borderId="36" xfId="0" applyNumberFormat="1" applyFont="1" applyBorder="1" applyAlignment="1">
      <alignment horizontal="center" vertical="center"/>
    </xf>
    <xf numFmtId="14" fontId="14" fillId="0" borderId="16" xfId="0" applyNumberFormat="1" applyFont="1" applyBorder="1" applyAlignment="1">
      <alignment horizontal="center" vertical="center"/>
    </xf>
    <xf numFmtId="0" fontId="0" fillId="0" borderId="18" xfId="0" applyBorder="1" applyAlignment="1">
      <alignment horizontal="center" vertical="center"/>
    </xf>
    <xf numFmtId="0" fontId="0" fillId="0" borderId="40"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xf>
    <xf numFmtId="0" fontId="0" fillId="0" borderId="43" xfId="0" applyBorder="1" applyAlignment="1">
      <alignment horizontal="center" vertical="center"/>
    </xf>
    <xf numFmtId="0" fontId="0" fillId="0" borderId="14"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7" xfId="0" applyBorder="1" applyAlignment="1">
      <alignment horizontal="center" vertical="center" wrapText="1"/>
    </xf>
    <xf numFmtId="0" fontId="0" fillId="0" borderId="36" xfId="0"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xf>
    <xf numFmtId="0" fontId="10" fillId="0" borderId="7" xfId="0" applyFont="1" applyBorder="1" applyAlignment="1">
      <alignment horizontal="center" vertical="center"/>
    </xf>
    <xf numFmtId="0" fontId="0" fillId="0" borderId="38" xfId="0" applyBorder="1" applyAlignment="1">
      <alignment horizontal="center" vertical="center"/>
    </xf>
    <xf numFmtId="0" fontId="0" fillId="0" borderId="41" xfId="0" applyBorder="1" applyAlignment="1">
      <alignment horizontal="center" vertical="center"/>
    </xf>
    <xf numFmtId="0" fontId="10" fillId="0" borderId="16" xfId="0" applyFont="1" applyBorder="1" applyAlignment="1">
      <alignment horizontal="center" vertical="center" wrapText="1"/>
    </xf>
    <xf numFmtId="0" fontId="10" fillId="0" borderId="36" xfId="0" applyFont="1" applyBorder="1" applyAlignment="1">
      <alignment horizontal="center" vertical="center" wrapText="1"/>
    </xf>
    <xf numFmtId="0" fontId="0" fillId="0" borderId="39"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40" xfId="0" applyBorder="1" applyAlignment="1">
      <alignment horizontal="center" vertical="center" wrapText="1"/>
    </xf>
    <xf numFmtId="0" fontId="0" fillId="0" borderId="19" xfId="0" applyBorder="1" applyAlignment="1">
      <alignment horizontal="center" vertical="center" wrapText="1"/>
    </xf>
    <xf numFmtId="0" fontId="18" fillId="3" borderId="18" xfId="0" applyFont="1" applyFill="1" applyBorder="1" applyAlignment="1">
      <alignment horizontal="center" vertical="center" wrapText="1"/>
    </xf>
    <xf numFmtId="0" fontId="18" fillId="3" borderId="37" xfId="0" applyFont="1" applyFill="1" applyBorder="1" applyAlignment="1">
      <alignment horizontal="center" vertical="center" wrapText="1"/>
    </xf>
    <xf numFmtId="0" fontId="18" fillId="3" borderId="38" xfId="0" applyFont="1" applyFill="1" applyBorder="1" applyAlignment="1">
      <alignment horizontal="center" vertical="center" wrapText="1"/>
    </xf>
    <xf numFmtId="0" fontId="15" fillId="3" borderId="17" xfId="0" applyFont="1" applyFill="1" applyBorder="1" applyAlignment="1">
      <alignment horizontal="center" vertical="center" wrapText="1"/>
    </xf>
    <xf numFmtId="14" fontId="10" fillId="0" borderId="7" xfId="0" applyNumberFormat="1" applyFont="1" applyBorder="1" applyAlignment="1">
      <alignment horizontal="center" vertical="center"/>
    </xf>
    <xf numFmtId="14" fontId="10" fillId="0" borderId="16" xfId="0" applyNumberFormat="1" applyFont="1" applyBorder="1" applyAlignment="1">
      <alignment horizontal="center" vertical="center"/>
    </xf>
    <xf numFmtId="0" fontId="0" fillId="0" borderId="18" xfId="0" applyBorder="1" applyAlignment="1">
      <alignment horizontal="center" vertical="center" wrapText="1"/>
    </xf>
    <xf numFmtId="0" fontId="33" fillId="0" borderId="18" xfId="0" applyFont="1" applyBorder="1" applyAlignment="1">
      <alignment horizontal="center" vertical="center" wrapText="1"/>
    </xf>
    <xf numFmtId="0" fontId="0" fillId="0" borderId="5" xfId="0" applyBorder="1" applyAlignment="1">
      <alignment horizontal="center" vertical="center" wrapText="1"/>
    </xf>
    <xf numFmtId="14" fontId="10" fillId="0" borderId="38" xfId="0" applyNumberFormat="1" applyFont="1" applyBorder="1" applyAlignment="1">
      <alignment horizontal="center" vertical="center"/>
    </xf>
    <xf numFmtId="14" fontId="10" fillId="0" borderId="41" xfId="0" applyNumberFormat="1" applyFont="1" applyBorder="1" applyAlignment="1">
      <alignment horizontal="center" vertical="center"/>
    </xf>
    <xf numFmtId="0" fontId="17" fillId="0" borderId="7" xfId="0" applyFont="1" applyBorder="1" applyAlignment="1">
      <alignment horizontal="center" vertical="center" wrapText="1"/>
    </xf>
    <xf numFmtId="0" fontId="10" fillId="4" borderId="18" xfId="0" applyFont="1" applyFill="1" applyBorder="1" applyAlignment="1">
      <alignment horizontal="center" vertical="center"/>
    </xf>
    <xf numFmtId="0" fontId="10" fillId="4" borderId="19" xfId="0" applyFont="1" applyFill="1" applyBorder="1" applyAlignment="1">
      <alignment horizontal="center" vertical="center"/>
    </xf>
    <xf numFmtId="0" fontId="10" fillId="0" borderId="1" xfId="0" applyFont="1" applyBorder="1" applyAlignment="1">
      <alignment horizontal="center" vertical="center" wrapText="1"/>
    </xf>
    <xf numFmtId="0" fontId="0" fillId="0" borderId="37" xfId="0" applyBorder="1" applyAlignment="1">
      <alignment horizontal="center" vertical="center"/>
    </xf>
    <xf numFmtId="0" fontId="0" fillId="0" borderId="51" xfId="0" applyBorder="1" applyAlignment="1">
      <alignment horizontal="center" vertical="center"/>
    </xf>
    <xf numFmtId="0" fontId="0" fillId="0" borderId="1" xfId="0" applyBorder="1" applyAlignment="1">
      <alignment horizontal="center" vertical="top"/>
    </xf>
    <xf numFmtId="0" fontId="29" fillId="15" borderId="35" xfId="0" applyFont="1" applyFill="1" applyBorder="1" applyAlignment="1">
      <alignment horizontal="center" vertical="center"/>
    </xf>
    <xf numFmtId="0" fontId="29" fillId="15" borderId="63" xfId="0" applyFont="1" applyFill="1" applyBorder="1" applyAlignment="1">
      <alignment horizontal="center" vertical="center"/>
    </xf>
    <xf numFmtId="0" fontId="29" fillId="15" borderId="12" xfId="0" applyFont="1" applyFill="1" applyBorder="1" applyAlignment="1">
      <alignment horizontal="center" vertical="center"/>
    </xf>
    <xf numFmtId="0" fontId="29" fillId="15" borderId="64" xfId="0" applyFont="1" applyFill="1" applyBorder="1" applyAlignment="1">
      <alignment horizontal="center" vertical="center"/>
    </xf>
    <xf numFmtId="0" fontId="29" fillId="15" borderId="8" xfId="0" applyFont="1" applyFill="1" applyBorder="1" applyAlignment="1">
      <alignment horizontal="center" vertical="center"/>
    </xf>
    <xf numFmtId="0" fontId="29" fillId="15" borderId="9" xfId="0" applyFont="1" applyFill="1" applyBorder="1" applyAlignment="1">
      <alignment horizontal="center" vertical="center"/>
    </xf>
    <xf numFmtId="0" fontId="29" fillId="15" borderId="10" xfId="0" applyFont="1" applyFill="1" applyBorder="1" applyAlignment="1">
      <alignment horizontal="center" vertical="center"/>
    </xf>
    <xf numFmtId="0" fontId="26" fillId="0" borderId="7" xfId="0" applyFont="1" applyBorder="1" applyAlignment="1">
      <alignment horizontal="center" vertical="center"/>
    </xf>
    <xf numFmtId="0" fontId="26" fillId="0" borderId="16" xfId="0" applyFont="1" applyBorder="1" applyAlignment="1">
      <alignment horizontal="center" vertical="center"/>
    </xf>
    <xf numFmtId="0" fontId="26" fillId="4" borderId="7" xfId="0" applyFont="1" applyFill="1" applyBorder="1" applyAlignment="1">
      <alignment horizontal="center" vertical="center"/>
    </xf>
    <xf numFmtId="0" fontId="26" fillId="4" borderId="16" xfId="0" applyFont="1" applyFill="1" applyBorder="1" applyAlignment="1">
      <alignment horizontal="center" vertical="center"/>
    </xf>
    <xf numFmtId="0" fontId="26" fillId="0" borderId="7" xfId="0" applyFont="1" applyBorder="1" applyAlignment="1">
      <alignment horizontal="center" vertical="center" wrapText="1"/>
    </xf>
    <xf numFmtId="0" fontId="26" fillId="0" borderId="1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6" xfId="0" applyFont="1" applyBorder="1" applyAlignment="1">
      <alignment horizontal="center" vertical="center" wrapText="1"/>
    </xf>
    <xf numFmtId="0" fontId="26" fillId="0" borderId="36" xfId="0" applyFont="1" applyBorder="1" applyAlignment="1">
      <alignment horizontal="center" vertical="center"/>
    </xf>
    <xf numFmtId="0" fontId="27" fillId="0" borderId="7"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16" xfId="0" applyFont="1" applyBorder="1" applyAlignment="1">
      <alignment horizontal="center" vertical="center" wrapText="1"/>
    </xf>
    <xf numFmtId="0" fontId="26" fillId="0" borderId="36"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40"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8" xfId="0" applyFont="1" applyBorder="1" applyAlignment="1">
      <alignment horizontal="center" vertical="center"/>
    </xf>
    <xf numFmtId="0" fontId="26" fillId="0" borderId="39" xfId="0" applyFont="1" applyBorder="1" applyAlignment="1">
      <alignment horizontal="center" vertical="center"/>
    </xf>
    <xf numFmtId="0" fontId="26" fillId="0" borderId="41" xfId="0" applyFont="1" applyBorder="1" applyAlignment="1">
      <alignment horizontal="center" vertical="center"/>
    </xf>
    <xf numFmtId="0" fontId="26" fillId="4" borderId="36" xfId="0" applyFont="1" applyFill="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31" fillId="4" borderId="1" xfId="0" applyFont="1" applyFill="1" applyBorder="1" applyAlignment="1">
      <alignment horizontal="center" vertical="center"/>
    </xf>
    <xf numFmtId="0" fontId="26" fillId="0" borderId="6" xfId="0" applyFont="1" applyBorder="1" applyAlignment="1">
      <alignment horizontal="center" vertical="center"/>
    </xf>
    <xf numFmtId="0" fontId="26" fillId="0" borderId="14" xfId="0" applyFont="1" applyBorder="1" applyAlignment="1">
      <alignment horizontal="center" vertical="center"/>
    </xf>
    <xf numFmtId="0" fontId="31" fillId="0" borderId="7" xfId="0" applyFont="1" applyBorder="1" applyAlignment="1">
      <alignment horizontal="center" vertical="center"/>
    </xf>
    <xf numFmtId="0" fontId="31" fillId="0" borderId="16" xfId="0" applyFont="1" applyBorder="1" applyAlignment="1">
      <alignment horizontal="center" vertical="center"/>
    </xf>
    <xf numFmtId="0" fontId="26" fillId="0" borderId="7" xfId="0" applyFont="1" applyBorder="1" applyAlignment="1">
      <alignment horizontal="center" wrapText="1"/>
    </xf>
    <xf numFmtId="0" fontId="26" fillId="0" borderId="16" xfId="0" applyFont="1" applyBorder="1" applyAlignment="1">
      <alignment horizontal="center" wrapText="1"/>
    </xf>
    <xf numFmtId="0" fontId="31" fillId="16" borderId="7" xfId="0" applyFont="1" applyFill="1" applyBorder="1" applyAlignment="1">
      <alignment horizontal="center" wrapText="1"/>
    </xf>
    <xf numFmtId="0" fontId="31" fillId="16" borderId="16" xfId="0" applyFont="1" applyFill="1" applyBorder="1" applyAlignment="1">
      <alignment horizontal="center" wrapText="1"/>
    </xf>
    <xf numFmtId="0" fontId="0" fillId="0" borderId="5" xfId="0" applyBorder="1" applyAlignment="1">
      <alignment horizontal="center" vertical="center"/>
    </xf>
    <xf numFmtId="0" fontId="0" fillId="0" borderId="36" xfId="0" applyBorder="1" applyAlignment="1">
      <alignment horizontal="center" vertical="center"/>
    </xf>
    <xf numFmtId="14" fontId="0" fillId="0" borderId="7" xfId="0" applyNumberFormat="1" applyBorder="1" applyAlignment="1">
      <alignment horizontal="center" vertical="center" wrapText="1"/>
    </xf>
    <xf numFmtId="14" fontId="0" fillId="0" borderId="16" xfId="0" applyNumberFormat="1" applyBorder="1" applyAlignment="1">
      <alignment horizontal="center" vertical="center" wrapText="1"/>
    </xf>
    <xf numFmtId="0" fontId="0" fillId="0" borderId="7" xfId="0" applyBorder="1" applyAlignment="1">
      <alignment horizontal="left" vertical="center" wrapText="1"/>
    </xf>
    <xf numFmtId="14" fontId="0" fillId="0" borderId="7" xfId="0" applyNumberFormat="1" applyBorder="1" applyAlignment="1">
      <alignment horizontal="center" vertical="center"/>
    </xf>
    <xf numFmtId="0" fontId="0" fillId="0" borderId="37" xfId="0" applyBorder="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38" xfId="0" applyBorder="1" applyAlignment="1">
      <alignment horizontal="center"/>
    </xf>
    <xf numFmtId="0" fontId="0" fillId="0" borderId="39" xfId="0" applyBorder="1" applyAlignment="1">
      <alignment horizontal="center"/>
    </xf>
    <xf numFmtId="0" fontId="0" fillId="0" borderId="41" xfId="0" applyBorder="1" applyAlignment="1">
      <alignment horizontal="center"/>
    </xf>
    <xf numFmtId="0" fontId="0" fillId="0" borderId="17" xfId="0" applyBorder="1" applyAlignment="1">
      <alignment horizontal="center" vertical="center"/>
    </xf>
    <xf numFmtId="0" fontId="17" fillId="0" borderId="1" xfId="0" applyFont="1" applyBorder="1" applyAlignment="1">
      <alignment horizontal="center" vertical="center" wrapText="1"/>
    </xf>
    <xf numFmtId="14" fontId="0" fillId="0" borderId="1" xfId="0" applyNumberFormat="1" applyBorder="1" applyAlignment="1">
      <alignment horizontal="right" vertical="center" wrapText="1"/>
    </xf>
    <xf numFmtId="0" fontId="0" fillId="0" borderId="1" xfId="0" applyBorder="1" applyAlignment="1">
      <alignment horizontal="left" vertical="center" wrapText="1"/>
    </xf>
    <xf numFmtId="0" fontId="7" fillId="0" borderId="1" xfId="0" applyFont="1" applyBorder="1" applyAlignment="1">
      <alignment horizontal="left" vertical="center" wrapText="1"/>
    </xf>
    <xf numFmtId="0" fontId="3" fillId="2" borderId="2"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40" xfId="0" applyBorder="1" applyAlignment="1">
      <alignment horizontal="center"/>
    </xf>
    <xf numFmtId="0" fontId="3" fillId="4" borderId="40" xfId="0" applyFont="1" applyFill="1" applyBorder="1" applyAlignment="1">
      <alignment horizontal="center" vertical="center"/>
    </xf>
    <xf numFmtId="0" fontId="3" fillId="4" borderId="0" xfId="0" applyFont="1" applyFill="1" applyAlignment="1">
      <alignment horizontal="center" vertical="center"/>
    </xf>
    <xf numFmtId="0" fontId="1" fillId="0" borderId="19" xfId="0" applyFont="1" applyBorder="1" applyAlignment="1">
      <alignment horizontal="center" vertical="center" wrapText="1"/>
    </xf>
    <xf numFmtId="0" fontId="0" fillId="0" borderId="40" xfId="0" applyBorder="1" applyAlignment="1"/>
    <xf numFmtId="0" fontId="0" fillId="0" borderId="0" xfId="0" applyAlignment="1"/>
  </cellXfs>
  <cellStyles count="2">
    <cellStyle name="Hyperlink" xfId="1" builtinId="8"/>
    <cellStyle name="Normal" xfId="0" builtinId="0"/>
  </cellStyles>
  <dxfs count="35">
    <dxf>
      <font>
        <strike/>
      </font>
      <fill>
        <patternFill>
          <bgColor rgb="FFFF0000"/>
        </patternFill>
      </fill>
    </dxf>
    <dxf>
      <fill>
        <patternFill>
          <bgColor theme="9" tint="0.59996337778862885"/>
        </patternFill>
      </fill>
    </dxf>
    <dxf>
      <font>
        <strike val="0"/>
      </font>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ill>
        <patternFill>
          <bgColor rgb="FFFF0000"/>
        </patternFill>
      </fill>
    </dxf>
    <dxf>
      <fill>
        <patternFill>
          <bgColor theme="9" tint="0.59996337778862885"/>
        </patternFill>
      </fill>
    </dxf>
    <dxf>
      <font>
        <b/>
        <i val="0"/>
        <color theme="1"/>
      </font>
      <fill>
        <patternFill patternType="solid">
          <bgColor theme="4" tint="0.59999389629810485"/>
        </patternFill>
      </fill>
    </dxf>
    <dxf>
      <fill>
        <patternFill>
          <bgColor rgb="FFFF0000"/>
        </patternFill>
      </fill>
    </dxf>
    <dxf>
      <fill>
        <patternFill>
          <bgColor theme="9" tint="0.59996337778862885"/>
        </patternFill>
      </fill>
    </dxf>
    <dxf>
      <font>
        <b/>
        <i val="0"/>
      </font>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xdr:col>
      <xdr:colOff>552450</xdr:colOff>
      <xdr:row>213</xdr:row>
      <xdr:rowOff>28575</xdr:rowOff>
    </xdr:from>
    <xdr:to>
      <xdr:col>1</xdr:col>
      <xdr:colOff>2836545</xdr:colOff>
      <xdr:row>213</xdr:row>
      <xdr:rowOff>2758440</xdr:rowOff>
    </xdr:to>
    <xdr:pic>
      <xdr:nvPicPr>
        <xdr:cNvPr id="5" name="Picture 6">
          <a:extLst>
            <a:ext uri="{FF2B5EF4-FFF2-40B4-BE49-F238E27FC236}">
              <a16:creationId xmlns:a16="http://schemas.microsoft.com/office/drawing/2014/main" id="{CEF8DE4A-2494-0ED9-EEA4-BA6BB78DEB4B}"/>
            </a:ext>
          </a:extLst>
        </xdr:cNvPr>
        <xdr:cNvPicPr>
          <a:picLocks noChangeAspect="1"/>
        </xdr:cNvPicPr>
      </xdr:nvPicPr>
      <xdr:blipFill>
        <a:blip xmlns:r="http://schemas.openxmlformats.org/officeDocument/2006/relationships" r:embed="rId1"/>
        <a:stretch>
          <a:fillRect/>
        </a:stretch>
      </xdr:blipFill>
      <xdr:spPr>
        <a:xfrm>
          <a:off x="1162050" y="49530000"/>
          <a:ext cx="2295525" cy="2724150"/>
        </a:xfrm>
        <a:prstGeom prst="rect">
          <a:avLst/>
        </a:prstGeom>
      </xdr:spPr>
    </xdr:pic>
    <xdr:clientData/>
  </xdr:twoCellAnchor>
  <xdr:twoCellAnchor editAs="oneCell">
    <xdr:from>
      <xdr:col>1</xdr:col>
      <xdr:colOff>0</xdr:colOff>
      <xdr:row>214</xdr:row>
      <xdr:rowOff>0</xdr:rowOff>
    </xdr:from>
    <xdr:to>
      <xdr:col>1</xdr:col>
      <xdr:colOff>4572000</xdr:colOff>
      <xdr:row>214</xdr:row>
      <xdr:rowOff>2567940</xdr:rowOff>
    </xdr:to>
    <xdr:pic>
      <xdr:nvPicPr>
        <xdr:cNvPr id="8" name="Picture 7">
          <a:extLst>
            <a:ext uri="{FF2B5EF4-FFF2-40B4-BE49-F238E27FC236}">
              <a16:creationId xmlns:a16="http://schemas.microsoft.com/office/drawing/2014/main" id="{9C15BC45-49A5-DDC5-DF85-31154362C3EB}"/>
            </a:ext>
            <a:ext uri="{147F2762-F138-4A5C-976F-8EAC2B608ADB}">
              <a16:predDERef xmlns:a16="http://schemas.microsoft.com/office/drawing/2014/main" pred="{CEF8DE4A-2494-0ED9-EEA4-BA6BB78DEB4B}"/>
            </a:ext>
          </a:extLst>
        </xdr:cNvPr>
        <xdr:cNvPicPr>
          <a:picLocks noChangeAspect="1"/>
        </xdr:cNvPicPr>
      </xdr:nvPicPr>
      <xdr:blipFill>
        <a:blip xmlns:r="http://schemas.openxmlformats.org/officeDocument/2006/relationships" r:embed="rId2"/>
        <a:stretch>
          <a:fillRect/>
        </a:stretch>
      </xdr:blipFill>
      <xdr:spPr>
        <a:xfrm>
          <a:off x="752475" y="52520850"/>
          <a:ext cx="4572000" cy="2562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1</xdr:row>
      <xdr:rowOff>442233</xdr:rowOff>
    </xdr:from>
    <xdr:to>
      <xdr:col>2</xdr:col>
      <xdr:colOff>2177143</xdr:colOff>
      <xdr:row>1</xdr:row>
      <xdr:rowOff>4195082</xdr:rowOff>
    </xdr:to>
    <xdr:sp macro="" textlink="">
      <xdr:nvSpPr>
        <xdr:cNvPr id="10" name="Rectangle 33">
          <a:extLst>
            <a:ext uri="{FF2B5EF4-FFF2-40B4-BE49-F238E27FC236}">
              <a16:creationId xmlns:a16="http://schemas.microsoft.com/office/drawing/2014/main" id="{497BF0DB-9F14-4B35-BE19-B0854E81ABFA}"/>
            </a:ext>
          </a:extLst>
        </xdr:cNvPr>
        <xdr:cNvSpPr/>
      </xdr:nvSpPr>
      <xdr:spPr>
        <a:xfrm>
          <a:off x="8889546" y="11695340"/>
          <a:ext cx="1900918" cy="37528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kern="1200"/>
            <a:t>Development Board K144</a:t>
          </a:r>
        </a:p>
      </xdr:txBody>
    </xdr:sp>
    <xdr:clientData/>
  </xdr:twoCellAnchor>
  <xdr:twoCellAnchor>
    <xdr:from>
      <xdr:col>2</xdr:col>
      <xdr:colOff>4163786</xdr:colOff>
      <xdr:row>1</xdr:row>
      <xdr:rowOff>322489</xdr:rowOff>
    </xdr:from>
    <xdr:to>
      <xdr:col>2</xdr:col>
      <xdr:colOff>5728607</xdr:colOff>
      <xdr:row>1</xdr:row>
      <xdr:rowOff>4142014</xdr:rowOff>
    </xdr:to>
    <xdr:sp macro="" textlink="">
      <xdr:nvSpPr>
        <xdr:cNvPr id="9" name="Rectangle 34">
          <a:extLst>
            <a:ext uri="{FF2B5EF4-FFF2-40B4-BE49-F238E27FC236}">
              <a16:creationId xmlns:a16="http://schemas.microsoft.com/office/drawing/2014/main" id="{5D68651E-955C-4199-9EB0-1D9F7582E280}"/>
            </a:ext>
          </a:extLst>
        </xdr:cNvPr>
        <xdr:cNvSpPr/>
      </xdr:nvSpPr>
      <xdr:spPr>
        <a:xfrm>
          <a:off x="12362906" y="634909"/>
          <a:ext cx="1564821" cy="38195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kern="1200"/>
            <a:t>PCB</a:t>
          </a:r>
        </a:p>
      </xdr:txBody>
    </xdr:sp>
    <xdr:clientData/>
  </xdr:twoCellAnchor>
  <xdr:twoCellAnchor>
    <xdr:from>
      <xdr:col>2</xdr:col>
      <xdr:colOff>2208439</xdr:colOff>
      <xdr:row>1</xdr:row>
      <xdr:rowOff>1123949</xdr:rowOff>
    </xdr:from>
    <xdr:to>
      <xdr:col>2</xdr:col>
      <xdr:colOff>4122964</xdr:colOff>
      <xdr:row>1</xdr:row>
      <xdr:rowOff>1123949</xdr:rowOff>
    </xdr:to>
    <xdr:cxnSp macro="">
      <xdr:nvCxnSpPr>
        <xdr:cNvPr id="36" name="Straight Arrow Connector 35">
          <a:extLst>
            <a:ext uri="{FF2B5EF4-FFF2-40B4-BE49-F238E27FC236}">
              <a16:creationId xmlns:a16="http://schemas.microsoft.com/office/drawing/2014/main" id="{F3F980C4-7295-477A-A96C-700BBC3F5F42}"/>
            </a:ext>
          </a:extLst>
        </xdr:cNvPr>
        <xdr:cNvCxnSpPr/>
      </xdr:nvCxnSpPr>
      <xdr:spPr>
        <a:xfrm flipH="1">
          <a:off x="10821760" y="12377056"/>
          <a:ext cx="19145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2480582</xdr:colOff>
      <xdr:row>1</xdr:row>
      <xdr:rowOff>727982</xdr:rowOff>
    </xdr:from>
    <xdr:ext cx="1134798" cy="374141"/>
    <xdr:sp macro="" textlink="">
      <xdr:nvSpPr>
        <xdr:cNvPr id="37" name="TextBox 36">
          <a:extLst>
            <a:ext uri="{FF2B5EF4-FFF2-40B4-BE49-F238E27FC236}">
              <a16:creationId xmlns:a16="http://schemas.microsoft.com/office/drawing/2014/main" id="{74227A28-E59B-4607-9EBA-CF4884A4CB61}"/>
            </a:ext>
          </a:extLst>
        </xdr:cNvPr>
        <xdr:cNvSpPr txBox="1"/>
      </xdr:nvSpPr>
      <xdr:spPr>
        <a:xfrm>
          <a:off x="11093903" y="11981089"/>
          <a:ext cx="113479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t>ADC Input</a:t>
          </a:r>
        </a:p>
      </xdr:txBody>
    </xdr:sp>
    <xdr:clientData/>
  </xdr:oneCellAnchor>
  <xdr:twoCellAnchor>
    <xdr:from>
      <xdr:col>2</xdr:col>
      <xdr:colOff>4306660</xdr:colOff>
      <xdr:row>1</xdr:row>
      <xdr:rowOff>718458</xdr:rowOff>
    </xdr:from>
    <xdr:to>
      <xdr:col>2</xdr:col>
      <xdr:colOff>5551714</xdr:colOff>
      <xdr:row>1</xdr:row>
      <xdr:rowOff>1592036</xdr:rowOff>
    </xdr:to>
    <xdr:sp macro="" textlink="">
      <xdr:nvSpPr>
        <xdr:cNvPr id="38" name="Flowchart: Alternate Process 37">
          <a:extLst>
            <a:ext uri="{FF2B5EF4-FFF2-40B4-BE49-F238E27FC236}">
              <a16:creationId xmlns:a16="http://schemas.microsoft.com/office/drawing/2014/main" id="{01AF6D8E-FC87-49D9-A98E-5F9D12583AF3}"/>
            </a:ext>
          </a:extLst>
        </xdr:cNvPr>
        <xdr:cNvSpPr/>
      </xdr:nvSpPr>
      <xdr:spPr>
        <a:xfrm>
          <a:off x="12919981" y="11971565"/>
          <a:ext cx="1245054" cy="87357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kern="1200"/>
            <a:t>Pressure</a:t>
          </a:r>
          <a:r>
            <a:rPr lang="en-US" sz="2000" kern="1200" baseline="0"/>
            <a:t> sensor</a:t>
          </a:r>
          <a:endParaRPr lang="en-US" sz="2000" kern="1200"/>
        </a:p>
      </xdr:txBody>
    </xdr:sp>
    <xdr:clientData/>
  </xdr:twoCellAnchor>
  <xdr:twoCellAnchor>
    <xdr:from>
      <xdr:col>2</xdr:col>
      <xdr:colOff>4286251</xdr:colOff>
      <xdr:row>1</xdr:row>
      <xdr:rowOff>2681968</xdr:rowOff>
    </xdr:from>
    <xdr:to>
      <xdr:col>2</xdr:col>
      <xdr:colOff>5606144</xdr:colOff>
      <xdr:row>1</xdr:row>
      <xdr:rowOff>3714750</xdr:rowOff>
    </xdr:to>
    <xdr:sp macro="" textlink="">
      <xdr:nvSpPr>
        <xdr:cNvPr id="39" name="Flowchart: Alternate Process 38">
          <a:extLst>
            <a:ext uri="{FF2B5EF4-FFF2-40B4-BE49-F238E27FC236}">
              <a16:creationId xmlns:a16="http://schemas.microsoft.com/office/drawing/2014/main" id="{85DF4B65-F13A-44E9-BE28-B6216B94A3DA}"/>
            </a:ext>
          </a:extLst>
        </xdr:cNvPr>
        <xdr:cNvSpPr/>
      </xdr:nvSpPr>
      <xdr:spPr>
        <a:xfrm>
          <a:off x="12899572" y="13935075"/>
          <a:ext cx="1319893" cy="1032782"/>
        </a:xfrm>
        <a:prstGeom prst="flowChartAlternateProcess">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kern="1200">
              <a:solidFill>
                <a:sysClr val="windowText" lastClr="000000"/>
              </a:solidFill>
            </a:rPr>
            <a:t>LEDs</a:t>
          </a:r>
          <a:r>
            <a:rPr lang="en-US" sz="2000" kern="1200" baseline="0">
              <a:solidFill>
                <a:sysClr val="windowText" lastClr="000000"/>
              </a:solidFill>
            </a:rPr>
            <a:t> band</a:t>
          </a:r>
          <a:endParaRPr lang="en-US" sz="2000" kern="1200">
            <a:solidFill>
              <a:sysClr val="windowText" lastClr="000000"/>
            </a:solidFill>
          </a:endParaRPr>
        </a:p>
      </xdr:txBody>
    </xdr:sp>
    <xdr:clientData/>
  </xdr:twoCellAnchor>
  <xdr:twoCellAnchor>
    <xdr:from>
      <xdr:col>2</xdr:col>
      <xdr:colOff>2189389</xdr:colOff>
      <xdr:row>1</xdr:row>
      <xdr:rowOff>3226254</xdr:rowOff>
    </xdr:from>
    <xdr:to>
      <xdr:col>2</xdr:col>
      <xdr:colOff>4122964</xdr:colOff>
      <xdr:row>1</xdr:row>
      <xdr:rowOff>3226254</xdr:rowOff>
    </xdr:to>
    <xdr:cxnSp macro="">
      <xdr:nvCxnSpPr>
        <xdr:cNvPr id="40" name="Straight Arrow Connector 39">
          <a:extLst>
            <a:ext uri="{FF2B5EF4-FFF2-40B4-BE49-F238E27FC236}">
              <a16:creationId xmlns:a16="http://schemas.microsoft.com/office/drawing/2014/main" id="{D1F915C3-80DB-4810-AE64-E50CAA790040}"/>
            </a:ext>
          </a:extLst>
        </xdr:cNvPr>
        <xdr:cNvCxnSpPr/>
      </xdr:nvCxnSpPr>
      <xdr:spPr>
        <a:xfrm>
          <a:off x="10802710" y="14479361"/>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2215242</xdr:colOff>
      <xdr:row>1</xdr:row>
      <xdr:rowOff>2809876</xdr:rowOff>
    </xdr:from>
    <xdr:ext cx="1840440" cy="374141"/>
    <xdr:sp macro="" textlink="">
      <xdr:nvSpPr>
        <xdr:cNvPr id="41" name="TextBox 40">
          <a:extLst>
            <a:ext uri="{FF2B5EF4-FFF2-40B4-BE49-F238E27FC236}">
              <a16:creationId xmlns:a16="http://schemas.microsoft.com/office/drawing/2014/main" id="{C29F6357-3164-44D0-A51B-D5171F1E84C1}"/>
            </a:ext>
          </a:extLst>
        </xdr:cNvPr>
        <xdr:cNvSpPr txBox="1"/>
      </xdr:nvSpPr>
      <xdr:spPr>
        <a:xfrm>
          <a:off x="10828563" y="14062983"/>
          <a:ext cx="18404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t>LEDs Strip Output</a:t>
          </a:r>
        </a:p>
      </xdr:txBody>
    </xdr:sp>
    <xdr:clientData/>
  </xdr:oneCellAnchor>
  <xdr:twoCellAnchor>
    <xdr:from>
      <xdr:col>2</xdr:col>
      <xdr:colOff>2381250</xdr:colOff>
      <xdr:row>0</xdr:row>
      <xdr:rowOff>285750</xdr:rowOff>
    </xdr:from>
    <xdr:to>
      <xdr:col>2</xdr:col>
      <xdr:colOff>4221690</xdr:colOff>
      <xdr:row>1</xdr:row>
      <xdr:rowOff>345566</xdr:rowOff>
    </xdr:to>
    <xdr:sp macro="" textlink="">
      <xdr:nvSpPr>
        <xdr:cNvPr id="17" name="TextBox 5">
          <a:extLst>
            <a:ext uri="{FF2B5EF4-FFF2-40B4-BE49-F238E27FC236}">
              <a16:creationId xmlns:a16="http://schemas.microsoft.com/office/drawing/2014/main" id="{2EFBFC65-26FB-4C1E-9F68-2A9300B394CF}"/>
            </a:ext>
            <a:ext uri="{147F2762-F138-4A5C-976F-8EAC2B608ADB}">
              <a16:predDERef xmlns:a16="http://schemas.microsoft.com/office/drawing/2014/main" pred="{C29F6357-3164-44D0-A51B-D5171F1E84C1}"/>
            </a:ext>
          </a:extLst>
        </xdr:cNvPr>
        <xdr:cNvSpPr txBox="1"/>
      </xdr:nvSpPr>
      <xdr:spPr>
        <a:xfrm>
          <a:off x="10372725" y="285750"/>
          <a:ext cx="1840440" cy="37414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800" kern="1200"/>
            <a:t>LEDs Strip Output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3971925</xdr:colOff>
      <xdr:row>4</xdr:row>
      <xdr:rowOff>0</xdr:rowOff>
    </xdr:from>
    <xdr:ext cx="1254511" cy="264560"/>
    <xdr:sp macro="" textlink="">
      <xdr:nvSpPr>
        <xdr:cNvPr id="21" name="TextBox 4">
          <a:extLst>
            <a:ext uri="{FF2B5EF4-FFF2-40B4-BE49-F238E27FC236}">
              <a16:creationId xmlns:a16="http://schemas.microsoft.com/office/drawing/2014/main" id="{B7D30D9D-4673-43A6-B92E-599879EFCD84}"/>
            </a:ext>
          </a:extLst>
        </xdr:cNvPr>
        <xdr:cNvSpPr txBox="1"/>
      </xdr:nvSpPr>
      <xdr:spPr>
        <a:xfrm>
          <a:off x="4581525" y="2200275"/>
          <a:ext cx="12545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motor_EN</a:t>
          </a:r>
        </a:p>
      </xdr:txBody>
    </xdr:sp>
    <xdr:clientData/>
  </xdr:oneCellAnchor>
  <xdr:oneCellAnchor>
    <xdr:from>
      <xdr:col>1</xdr:col>
      <xdr:colOff>3990975</xdr:colOff>
      <xdr:row>4</xdr:row>
      <xdr:rowOff>0</xdr:rowOff>
    </xdr:from>
    <xdr:ext cx="813492" cy="264560"/>
    <xdr:sp macro="" textlink="">
      <xdr:nvSpPr>
        <xdr:cNvPr id="20" name="TextBox 6">
          <a:extLst>
            <a:ext uri="{FF2B5EF4-FFF2-40B4-BE49-F238E27FC236}">
              <a16:creationId xmlns:a16="http://schemas.microsoft.com/office/drawing/2014/main" id="{900B8D90-736D-4BFF-9D3B-E94173B64DBD}"/>
            </a:ext>
            <a:ext uri="{147F2762-F138-4A5C-976F-8EAC2B608ADB}">
              <a16:predDERef xmlns:a16="http://schemas.microsoft.com/office/drawing/2014/main" pred="{B7D30D9D-4673-43A6-B92E-599879EFCD84}"/>
            </a:ext>
          </a:extLst>
        </xdr:cNvPr>
        <xdr:cNvSpPr txBox="1"/>
      </xdr:nvSpPr>
      <xdr:spPr>
        <a:xfrm>
          <a:off x="4600575" y="1438275"/>
          <a:ext cx="813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Button_Up</a:t>
          </a:r>
        </a:p>
      </xdr:txBody>
    </xdr:sp>
    <xdr:clientData/>
  </xdr:oneCellAnchor>
  <xdr:oneCellAnchor>
    <xdr:from>
      <xdr:col>1</xdr:col>
      <xdr:colOff>3990975</xdr:colOff>
      <xdr:row>4</xdr:row>
      <xdr:rowOff>0</xdr:rowOff>
    </xdr:from>
    <xdr:ext cx="985013" cy="264560"/>
    <xdr:sp macro="" textlink="">
      <xdr:nvSpPr>
        <xdr:cNvPr id="16" name="TextBox 9">
          <a:extLst>
            <a:ext uri="{FF2B5EF4-FFF2-40B4-BE49-F238E27FC236}">
              <a16:creationId xmlns:a16="http://schemas.microsoft.com/office/drawing/2014/main" id="{6CA80F94-DA5B-469F-8E59-55670950CC87}"/>
            </a:ext>
            <a:ext uri="{147F2762-F138-4A5C-976F-8EAC2B608ADB}">
              <a16:predDERef xmlns:a16="http://schemas.microsoft.com/office/drawing/2014/main" pred="{900B8D90-736D-4BFF-9D3B-E94173B64DBD}"/>
            </a:ext>
          </a:extLst>
        </xdr:cNvPr>
        <xdr:cNvSpPr txBox="1"/>
      </xdr:nvSpPr>
      <xdr:spPr>
        <a:xfrm>
          <a:off x="4600575" y="1647825"/>
          <a:ext cx="9850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Button_Down</a:t>
          </a:r>
        </a:p>
      </xdr:txBody>
    </xdr:sp>
    <xdr:clientData/>
  </xdr:oneCellAnchor>
  <xdr:oneCellAnchor>
    <xdr:from>
      <xdr:col>1</xdr:col>
      <xdr:colOff>3990975</xdr:colOff>
      <xdr:row>4</xdr:row>
      <xdr:rowOff>0</xdr:rowOff>
    </xdr:from>
    <xdr:ext cx="906274" cy="264560"/>
    <xdr:sp macro="" textlink="">
      <xdr:nvSpPr>
        <xdr:cNvPr id="14" name="TextBox 10">
          <a:extLst>
            <a:ext uri="{FF2B5EF4-FFF2-40B4-BE49-F238E27FC236}">
              <a16:creationId xmlns:a16="http://schemas.microsoft.com/office/drawing/2014/main" id="{B82ADB3A-FB53-42AC-9888-F5539710FF66}"/>
            </a:ext>
            <a:ext uri="{147F2762-F138-4A5C-976F-8EAC2B608ADB}">
              <a16:predDERef xmlns:a16="http://schemas.microsoft.com/office/drawing/2014/main" pred="{6CA80F94-DA5B-469F-8E59-55670950CC87}"/>
            </a:ext>
          </a:extLst>
        </xdr:cNvPr>
        <xdr:cNvSpPr txBox="1"/>
      </xdr:nvSpPr>
      <xdr:spPr>
        <a:xfrm>
          <a:off x="4600575" y="1857375"/>
          <a:ext cx="9062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Button_Lock</a:t>
          </a:r>
        </a:p>
      </xdr:txBody>
    </xdr:sp>
    <xdr:clientData/>
  </xdr:oneCellAnchor>
  <xdr:oneCellAnchor>
    <xdr:from>
      <xdr:col>1</xdr:col>
      <xdr:colOff>3952875</xdr:colOff>
      <xdr:row>4</xdr:row>
      <xdr:rowOff>0</xdr:rowOff>
    </xdr:from>
    <xdr:ext cx="1126655" cy="264560"/>
    <xdr:sp macro="" textlink="">
      <xdr:nvSpPr>
        <xdr:cNvPr id="12" name="TextBox 14">
          <a:extLst>
            <a:ext uri="{FF2B5EF4-FFF2-40B4-BE49-F238E27FC236}">
              <a16:creationId xmlns:a16="http://schemas.microsoft.com/office/drawing/2014/main" id="{94E367A6-07FE-4D88-A350-EC6B6EDB78E5}"/>
            </a:ext>
            <a:ext uri="{147F2762-F138-4A5C-976F-8EAC2B608ADB}">
              <a16:predDERef xmlns:a16="http://schemas.microsoft.com/office/drawing/2014/main" pred="{B82ADB3A-FB53-42AC-9888-F5539710FF66}"/>
            </a:ext>
          </a:extLst>
        </xdr:cNvPr>
        <xdr:cNvSpPr txBox="1"/>
      </xdr:nvSpPr>
      <xdr:spPr>
        <a:xfrm>
          <a:off x="4562475" y="3514725"/>
          <a:ext cx="1126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a:t>
          </a:r>
          <a:r>
            <a:rPr lang="en-US" sz="1100" kern="1200" baseline="0"/>
            <a:t>ON_OFF</a:t>
          </a:r>
          <a:endParaRPr lang="en-US" sz="1100" kern="1200"/>
        </a:p>
      </xdr:txBody>
    </xdr:sp>
    <xdr:clientData/>
  </xdr:oneCellAnchor>
  <xdr:oneCellAnchor>
    <xdr:from>
      <xdr:col>1</xdr:col>
      <xdr:colOff>3952875</xdr:colOff>
      <xdr:row>4</xdr:row>
      <xdr:rowOff>0</xdr:rowOff>
    </xdr:from>
    <xdr:ext cx="1248996" cy="264560"/>
    <xdr:sp macro="" textlink="">
      <xdr:nvSpPr>
        <xdr:cNvPr id="9" name="TextBox 16">
          <a:extLst>
            <a:ext uri="{FF2B5EF4-FFF2-40B4-BE49-F238E27FC236}">
              <a16:creationId xmlns:a16="http://schemas.microsoft.com/office/drawing/2014/main" id="{E5F73796-3625-4FC1-8DA8-EECFDC432D75}"/>
            </a:ext>
            <a:ext uri="{147F2762-F138-4A5C-976F-8EAC2B608ADB}">
              <a16:predDERef xmlns:a16="http://schemas.microsoft.com/office/drawing/2014/main" pred="{94E367A6-07FE-4D88-A350-EC6B6EDB78E5}"/>
            </a:ext>
          </a:extLst>
        </xdr:cNvPr>
        <xdr:cNvSpPr txBox="1"/>
      </xdr:nvSpPr>
      <xdr:spPr>
        <a:xfrm>
          <a:off x="4562475" y="3810000"/>
          <a:ext cx="12489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Pot_Cooler_Speed</a:t>
          </a:r>
        </a:p>
      </xdr:txBody>
    </xdr:sp>
    <xdr:clientData/>
  </xdr:oneCellAnchor>
  <xdr:oneCellAnchor>
    <xdr:from>
      <xdr:col>1</xdr:col>
      <xdr:colOff>3943350</xdr:colOff>
      <xdr:row>4</xdr:row>
      <xdr:rowOff>0</xdr:rowOff>
    </xdr:from>
    <xdr:ext cx="1057597" cy="264560"/>
    <xdr:sp macro="" textlink="">
      <xdr:nvSpPr>
        <xdr:cNvPr id="8" name="TextBox 18">
          <a:extLst>
            <a:ext uri="{FF2B5EF4-FFF2-40B4-BE49-F238E27FC236}">
              <a16:creationId xmlns:a16="http://schemas.microsoft.com/office/drawing/2014/main" id="{0C8E982E-4EC6-46FA-ABB9-8234D9C180FA}"/>
            </a:ext>
            <a:ext uri="{147F2762-F138-4A5C-976F-8EAC2B608ADB}">
              <a16:predDERef xmlns:a16="http://schemas.microsoft.com/office/drawing/2014/main" pred="{E5F73796-3625-4FC1-8DA8-EECFDC432D75}"/>
            </a:ext>
          </a:extLst>
        </xdr:cNvPr>
        <xdr:cNvSpPr txBox="1"/>
      </xdr:nvSpPr>
      <xdr:spPr>
        <a:xfrm>
          <a:off x="4552950" y="4619625"/>
          <a:ext cx="10575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Cooler_Control</a:t>
          </a:r>
        </a:p>
      </xdr:txBody>
    </xdr:sp>
    <xdr:clientData/>
  </xdr:oneCellAnchor>
  <xdr:oneCellAnchor>
    <xdr:from>
      <xdr:col>1</xdr:col>
      <xdr:colOff>3962400</xdr:colOff>
      <xdr:row>4</xdr:row>
      <xdr:rowOff>0</xdr:rowOff>
    </xdr:from>
    <xdr:ext cx="968535" cy="264560"/>
    <xdr:sp macro="" textlink="">
      <xdr:nvSpPr>
        <xdr:cNvPr id="6" name="TextBox 20">
          <a:extLst>
            <a:ext uri="{FF2B5EF4-FFF2-40B4-BE49-F238E27FC236}">
              <a16:creationId xmlns:a16="http://schemas.microsoft.com/office/drawing/2014/main" id="{0E01C3EC-42BD-46AF-AE13-F693EF1A145B}"/>
            </a:ext>
            <a:ext uri="{147F2762-F138-4A5C-976F-8EAC2B608ADB}">
              <a16:predDERef xmlns:a16="http://schemas.microsoft.com/office/drawing/2014/main" pred="{0C8E982E-4EC6-46FA-ABB9-8234D9C180FA}"/>
            </a:ext>
          </a:extLst>
        </xdr:cNvPr>
        <xdr:cNvSpPr txBox="1"/>
      </xdr:nvSpPr>
      <xdr:spPr>
        <a:xfrm>
          <a:off x="4572000" y="4171950"/>
          <a:ext cx="9685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Temp_Sensor</a:t>
          </a:r>
        </a:p>
      </xdr:txBody>
    </xdr:sp>
    <xdr:clientData/>
  </xdr:oneCellAnchor>
  <xdr:oneCellAnchor>
    <xdr:from>
      <xdr:col>1</xdr:col>
      <xdr:colOff>3962400</xdr:colOff>
      <xdr:row>4</xdr:row>
      <xdr:rowOff>0</xdr:rowOff>
    </xdr:from>
    <xdr:ext cx="1307666" cy="264560"/>
    <xdr:sp macro="" textlink="">
      <xdr:nvSpPr>
        <xdr:cNvPr id="4" name="TextBox 12">
          <a:extLst>
            <a:ext uri="{FF2B5EF4-FFF2-40B4-BE49-F238E27FC236}">
              <a16:creationId xmlns:a16="http://schemas.microsoft.com/office/drawing/2014/main" id="{9B01F054-438D-4CA1-86DF-AE7D211A7F8A}"/>
            </a:ext>
            <a:ext uri="{147F2762-F138-4A5C-976F-8EAC2B608ADB}">
              <a16:predDERef xmlns:a16="http://schemas.microsoft.com/office/drawing/2014/main" pred="{0E01C3EC-42BD-46AF-AE13-F693EF1A145B}"/>
            </a:ext>
          </a:extLst>
        </xdr:cNvPr>
        <xdr:cNvSpPr txBox="1"/>
      </xdr:nvSpPr>
      <xdr:spPr>
        <a:xfrm>
          <a:off x="4572000" y="2705100"/>
          <a:ext cx="13076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motor_Spd</a:t>
          </a:r>
        </a:p>
      </xdr:txBody>
    </xdr:sp>
    <xdr:clientData/>
  </xdr:oneCellAnchor>
  <xdr:oneCellAnchor>
    <xdr:from>
      <xdr:col>1</xdr:col>
      <xdr:colOff>3990975</xdr:colOff>
      <xdr:row>4</xdr:row>
      <xdr:rowOff>0</xdr:rowOff>
    </xdr:from>
    <xdr:ext cx="1262974" cy="264560"/>
    <xdr:sp macro="" textlink="">
      <xdr:nvSpPr>
        <xdr:cNvPr id="3" name="TextBox 17">
          <a:extLst>
            <a:ext uri="{FF2B5EF4-FFF2-40B4-BE49-F238E27FC236}">
              <a16:creationId xmlns:a16="http://schemas.microsoft.com/office/drawing/2014/main" id="{3F727D18-5753-48ED-A125-F0D230882D6C}"/>
            </a:ext>
            <a:ext uri="{147F2762-F138-4A5C-976F-8EAC2B608ADB}">
              <a16:predDERef xmlns:a16="http://schemas.microsoft.com/office/drawing/2014/main" pred="{9B01F054-438D-4CA1-86DF-AE7D211A7F8A}"/>
            </a:ext>
          </a:extLst>
        </xdr:cNvPr>
        <xdr:cNvSpPr txBox="1"/>
      </xdr:nvSpPr>
      <xdr:spPr>
        <a:xfrm>
          <a:off x="4600575" y="2447925"/>
          <a:ext cx="12629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motor_Dir</a:t>
          </a:r>
        </a:p>
      </xdr:txBody>
    </xdr:sp>
    <xdr:clientData/>
  </xdr:oneCellAnchor>
  <xdr:twoCellAnchor>
    <xdr:from>
      <xdr:col>2</xdr:col>
      <xdr:colOff>1419225</xdr:colOff>
      <xdr:row>1</xdr:row>
      <xdr:rowOff>142875</xdr:rowOff>
    </xdr:from>
    <xdr:to>
      <xdr:col>2</xdr:col>
      <xdr:colOff>3514725</xdr:colOff>
      <xdr:row>1</xdr:row>
      <xdr:rowOff>3895724</xdr:rowOff>
    </xdr:to>
    <xdr:sp macro="" textlink="">
      <xdr:nvSpPr>
        <xdr:cNvPr id="49" name="Rectangle 1">
          <a:extLst>
            <a:ext uri="{FF2B5EF4-FFF2-40B4-BE49-F238E27FC236}">
              <a16:creationId xmlns:a16="http://schemas.microsoft.com/office/drawing/2014/main" id="{CD39886A-46F9-440F-87C8-69C7B8EE63BE}"/>
            </a:ext>
            <a:ext uri="{147F2762-F138-4A5C-976F-8EAC2B608ADB}">
              <a16:predDERef xmlns:a16="http://schemas.microsoft.com/office/drawing/2014/main" pred="{C21192FD-F923-3AB0-8AE3-50A6D6E2C4C5}"/>
            </a:ext>
          </a:extLst>
        </xdr:cNvPr>
        <xdr:cNvSpPr/>
      </xdr:nvSpPr>
      <xdr:spPr>
        <a:xfrm>
          <a:off x="2181225" y="6619875"/>
          <a:ext cx="2095500" cy="37528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Development Board K144</a:t>
          </a:r>
        </a:p>
      </xdr:txBody>
    </xdr:sp>
    <xdr:clientData/>
  </xdr:twoCellAnchor>
  <xdr:twoCellAnchor>
    <xdr:from>
      <xdr:col>2</xdr:col>
      <xdr:colOff>5429251</xdr:colOff>
      <xdr:row>1</xdr:row>
      <xdr:rowOff>104775</xdr:rowOff>
    </xdr:from>
    <xdr:to>
      <xdr:col>2</xdr:col>
      <xdr:colOff>7239001</xdr:colOff>
      <xdr:row>1</xdr:row>
      <xdr:rowOff>3924300</xdr:rowOff>
    </xdr:to>
    <xdr:sp macro="" textlink="">
      <xdr:nvSpPr>
        <xdr:cNvPr id="50" name="Rectangle 2">
          <a:extLst>
            <a:ext uri="{FF2B5EF4-FFF2-40B4-BE49-F238E27FC236}">
              <a16:creationId xmlns:a16="http://schemas.microsoft.com/office/drawing/2014/main" id="{B918838E-1DF0-4ADC-8FD6-BFE5AAD8232A}"/>
            </a:ext>
            <a:ext uri="{147F2762-F138-4A5C-976F-8EAC2B608ADB}">
              <a16:predDERef xmlns:a16="http://schemas.microsoft.com/office/drawing/2014/main" pred="{CD39886A-46F9-440F-87C8-69C7B8EE63BE}"/>
            </a:ext>
          </a:extLst>
        </xdr:cNvPr>
        <xdr:cNvSpPr/>
      </xdr:nvSpPr>
      <xdr:spPr>
        <a:xfrm>
          <a:off x="6191251" y="6581775"/>
          <a:ext cx="1809750" cy="38195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kern="1200"/>
            <a:t>PCB</a:t>
          </a:r>
        </a:p>
      </xdr:txBody>
    </xdr:sp>
    <xdr:clientData/>
  </xdr:twoCellAnchor>
  <xdr:twoCellAnchor>
    <xdr:from>
      <xdr:col>2</xdr:col>
      <xdr:colOff>3495675</xdr:colOff>
      <xdr:row>1</xdr:row>
      <xdr:rowOff>1285875</xdr:rowOff>
    </xdr:from>
    <xdr:to>
      <xdr:col>2</xdr:col>
      <xdr:colOff>5429250</xdr:colOff>
      <xdr:row>1</xdr:row>
      <xdr:rowOff>1285875</xdr:rowOff>
    </xdr:to>
    <xdr:cxnSp macro="">
      <xdr:nvCxnSpPr>
        <xdr:cNvPr id="51" name="Straight Arrow Connector 3">
          <a:extLst>
            <a:ext uri="{FF2B5EF4-FFF2-40B4-BE49-F238E27FC236}">
              <a16:creationId xmlns:a16="http://schemas.microsoft.com/office/drawing/2014/main" id="{4A0C81C1-AD96-42A8-BBC7-D57F94FB14F9}"/>
            </a:ext>
            <a:ext uri="{147F2762-F138-4A5C-976F-8EAC2B608ADB}">
              <a16:predDERef xmlns:a16="http://schemas.microsoft.com/office/drawing/2014/main" pred="{B918838E-1DF0-4ADC-8FD6-BFE5AAD8232A}"/>
            </a:ext>
          </a:extLst>
        </xdr:cNvPr>
        <xdr:cNvCxnSpPr/>
      </xdr:nvCxnSpPr>
      <xdr:spPr>
        <a:xfrm>
          <a:off x="4257675" y="7762875"/>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3971925</xdr:colOff>
      <xdr:row>1</xdr:row>
      <xdr:rowOff>1057275</xdr:rowOff>
    </xdr:from>
    <xdr:ext cx="1254511" cy="264560"/>
    <xdr:sp macro="" textlink="">
      <xdr:nvSpPr>
        <xdr:cNvPr id="52" name="TextBox 4">
          <a:extLst>
            <a:ext uri="{FF2B5EF4-FFF2-40B4-BE49-F238E27FC236}">
              <a16:creationId xmlns:a16="http://schemas.microsoft.com/office/drawing/2014/main" id="{773E2581-9E73-4D8D-BF4A-D9C1DBBCAE97}"/>
            </a:ext>
            <a:ext uri="{147F2762-F138-4A5C-976F-8EAC2B608ADB}">
              <a16:predDERef xmlns:a16="http://schemas.microsoft.com/office/drawing/2014/main" pred="{4A0C81C1-AD96-42A8-BBC7-D57F94FB14F9}"/>
            </a:ext>
          </a:extLst>
        </xdr:cNvPr>
        <xdr:cNvSpPr txBox="1"/>
      </xdr:nvSpPr>
      <xdr:spPr>
        <a:xfrm>
          <a:off x="4733925" y="7534275"/>
          <a:ext cx="12545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motor_EN</a:t>
          </a:r>
        </a:p>
      </xdr:txBody>
    </xdr:sp>
    <xdr:clientData/>
  </xdr:oneCellAnchor>
  <xdr:twoCellAnchor>
    <xdr:from>
      <xdr:col>2</xdr:col>
      <xdr:colOff>3524250</xdr:colOff>
      <xdr:row>1</xdr:row>
      <xdr:rowOff>466725</xdr:rowOff>
    </xdr:from>
    <xdr:to>
      <xdr:col>2</xdr:col>
      <xdr:colOff>5448300</xdr:colOff>
      <xdr:row>1</xdr:row>
      <xdr:rowOff>495300</xdr:rowOff>
    </xdr:to>
    <xdr:cxnSp macro="">
      <xdr:nvCxnSpPr>
        <xdr:cNvPr id="53" name="Straight Arrow Connector 5">
          <a:extLst>
            <a:ext uri="{FF2B5EF4-FFF2-40B4-BE49-F238E27FC236}">
              <a16:creationId xmlns:a16="http://schemas.microsoft.com/office/drawing/2014/main" id="{1BE999C3-32AA-4388-B15B-046361F3FBF3}"/>
            </a:ext>
            <a:ext uri="{147F2762-F138-4A5C-976F-8EAC2B608ADB}">
              <a16:predDERef xmlns:a16="http://schemas.microsoft.com/office/drawing/2014/main" pred="{773E2581-9E73-4D8D-BF4A-D9C1DBBCAE97}"/>
            </a:ext>
          </a:extLst>
        </xdr:cNvPr>
        <xdr:cNvCxnSpPr/>
      </xdr:nvCxnSpPr>
      <xdr:spPr>
        <a:xfrm flipH="1">
          <a:off x="4286250" y="6943725"/>
          <a:ext cx="1924050"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3990975</xdr:colOff>
      <xdr:row>1</xdr:row>
      <xdr:rowOff>295275</xdr:rowOff>
    </xdr:from>
    <xdr:ext cx="813492" cy="264560"/>
    <xdr:sp macro="" textlink="">
      <xdr:nvSpPr>
        <xdr:cNvPr id="54" name="TextBox 6">
          <a:extLst>
            <a:ext uri="{FF2B5EF4-FFF2-40B4-BE49-F238E27FC236}">
              <a16:creationId xmlns:a16="http://schemas.microsoft.com/office/drawing/2014/main" id="{EEB89C62-5F1A-4BB2-A0AE-58667176FA4E}"/>
            </a:ext>
            <a:ext uri="{147F2762-F138-4A5C-976F-8EAC2B608ADB}">
              <a16:predDERef xmlns:a16="http://schemas.microsoft.com/office/drawing/2014/main" pred="{1BE999C3-32AA-4388-B15B-046361F3FBF3}"/>
            </a:ext>
          </a:extLst>
        </xdr:cNvPr>
        <xdr:cNvSpPr txBox="1"/>
      </xdr:nvSpPr>
      <xdr:spPr>
        <a:xfrm>
          <a:off x="4752975" y="6772275"/>
          <a:ext cx="813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Button_Up</a:t>
          </a:r>
        </a:p>
      </xdr:txBody>
    </xdr:sp>
    <xdr:clientData/>
  </xdr:oneCellAnchor>
  <xdr:twoCellAnchor>
    <xdr:from>
      <xdr:col>2</xdr:col>
      <xdr:colOff>3524250</xdr:colOff>
      <xdr:row>1</xdr:row>
      <xdr:rowOff>723900</xdr:rowOff>
    </xdr:from>
    <xdr:to>
      <xdr:col>2</xdr:col>
      <xdr:colOff>5438775</xdr:colOff>
      <xdr:row>1</xdr:row>
      <xdr:rowOff>723900</xdr:rowOff>
    </xdr:to>
    <xdr:cxnSp macro="">
      <xdr:nvCxnSpPr>
        <xdr:cNvPr id="55" name="Straight Arrow Connector 7">
          <a:extLst>
            <a:ext uri="{FF2B5EF4-FFF2-40B4-BE49-F238E27FC236}">
              <a16:creationId xmlns:a16="http://schemas.microsoft.com/office/drawing/2014/main" id="{5D2FB6DC-F50B-414D-B1EF-DF617FACA268}"/>
            </a:ext>
            <a:ext uri="{147F2762-F138-4A5C-976F-8EAC2B608ADB}">
              <a16:predDERef xmlns:a16="http://schemas.microsoft.com/office/drawing/2014/main" pred="{EEB89C62-5F1A-4BB2-A0AE-58667176FA4E}"/>
            </a:ext>
          </a:extLst>
        </xdr:cNvPr>
        <xdr:cNvCxnSpPr/>
      </xdr:nvCxnSpPr>
      <xdr:spPr>
        <a:xfrm flipH="1">
          <a:off x="4286250" y="7200900"/>
          <a:ext cx="19145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3514725</xdr:colOff>
      <xdr:row>1</xdr:row>
      <xdr:rowOff>933450</xdr:rowOff>
    </xdr:from>
    <xdr:to>
      <xdr:col>2</xdr:col>
      <xdr:colOff>5429250</xdr:colOff>
      <xdr:row>1</xdr:row>
      <xdr:rowOff>933450</xdr:rowOff>
    </xdr:to>
    <xdr:cxnSp macro="">
      <xdr:nvCxnSpPr>
        <xdr:cNvPr id="58" name="Straight Arrow Connector 8">
          <a:extLst>
            <a:ext uri="{FF2B5EF4-FFF2-40B4-BE49-F238E27FC236}">
              <a16:creationId xmlns:a16="http://schemas.microsoft.com/office/drawing/2014/main" id="{1E1E191F-85A9-4A0A-9A62-0202AFCF76B3}"/>
            </a:ext>
            <a:ext uri="{147F2762-F138-4A5C-976F-8EAC2B608ADB}">
              <a16:predDERef xmlns:a16="http://schemas.microsoft.com/office/drawing/2014/main" pred="{5D2FB6DC-F50B-414D-B1EF-DF617FACA268}"/>
            </a:ext>
          </a:extLst>
        </xdr:cNvPr>
        <xdr:cNvCxnSpPr/>
      </xdr:nvCxnSpPr>
      <xdr:spPr>
        <a:xfrm flipH="1">
          <a:off x="4276725" y="7410450"/>
          <a:ext cx="19145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3990975</xdr:colOff>
      <xdr:row>1</xdr:row>
      <xdr:rowOff>504825</xdr:rowOff>
    </xdr:from>
    <xdr:ext cx="985013" cy="264560"/>
    <xdr:sp macro="" textlink="">
      <xdr:nvSpPr>
        <xdr:cNvPr id="59" name="TextBox 9">
          <a:extLst>
            <a:ext uri="{FF2B5EF4-FFF2-40B4-BE49-F238E27FC236}">
              <a16:creationId xmlns:a16="http://schemas.microsoft.com/office/drawing/2014/main" id="{2FBBED6D-6618-4754-8806-15F2CCC44D43}"/>
            </a:ext>
            <a:ext uri="{147F2762-F138-4A5C-976F-8EAC2B608ADB}">
              <a16:predDERef xmlns:a16="http://schemas.microsoft.com/office/drawing/2014/main" pred="{1E1E191F-85A9-4A0A-9A62-0202AFCF76B3}"/>
            </a:ext>
          </a:extLst>
        </xdr:cNvPr>
        <xdr:cNvSpPr txBox="1"/>
      </xdr:nvSpPr>
      <xdr:spPr>
        <a:xfrm>
          <a:off x="4752975" y="6981825"/>
          <a:ext cx="9850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Button_Down</a:t>
          </a:r>
        </a:p>
      </xdr:txBody>
    </xdr:sp>
    <xdr:clientData/>
  </xdr:oneCellAnchor>
  <xdr:oneCellAnchor>
    <xdr:from>
      <xdr:col>2</xdr:col>
      <xdr:colOff>3990975</xdr:colOff>
      <xdr:row>1</xdr:row>
      <xdr:rowOff>714375</xdr:rowOff>
    </xdr:from>
    <xdr:ext cx="906274" cy="264560"/>
    <xdr:sp macro="" textlink="">
      <xdr:nvSpPr>
        <xdr:cNvPr id="60" name="TextBox 10">
          <a:extLst>
            <a:ext uri="{FF2B5EF4-FFF2-40B4-BE49-F238E27FC236}">
              <a16:creationId xmlns:a16="http://schemas.microsoft.com/office/drawing/2014/main" id="{D2783156-BEC6-436A-BB2B-46D4E771F60C}"/>
            </a:ext>
            <a:ext uri="{147F2762-F138-4A5C-976F-8EAC2B608ADB}">
              <a16:predDERef xmlns:a16="http://schemas.microsoft.com/office/drawing/2014/main" pred="{2FBBED6D-6618-4754-8806-15F2CCC44D43}"/>
            </a:ext>
          </a:extLst>
        </xdr:cNvPr>
        <xdr:cNvSpPr txBox="1"/>
      </xdr:nvSpPr>
      <xdr:spPr>
        <a:xfrm>
          <a:off x="4752975" y="7191375"/>
          <a:ext cx="9062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Button_Lock</a:t>
          </a:r>
        </a:p>
      </xdr:txBody>
    </xdr:sp>
    <xdr:clientData/>
  </xdr:oneCellAnchor>
  <xdr:twoCellAnchor>
    <xdr:from>
      <xdr:col>2</xdr:col>
      <xdr:colOff>5667375</xdr:colOff>
      <xdr:row>1</xdr:row>
      <xdr:rowOff>323851</xdr:rowOff>
    </xdr:from>
    <xdr:to>
      <xdr:col>2</xdr:col>
      <xdr:colOff>7105650</xdr:colOff>
      <xdr:row>1</xdr:row>
      <xdr:rowOff>2162175</xdr:rowOff>
    </xdr:to>
    <xdr:sp macro="" textlink="">
      <xdr:nvSpPr>
        <xdr:cNvPr id="61" name="Flowchart: Alternate Process 11">
          <a:extLst>
            <a:ext uri="{FF2B5EF4-FFF2-40B4-BE49-F238E27FC236}">
              <a16:creationId xmlns:a16="http://schemas.microsoft.com/office/drawing/2014/main" id="{2DAD76D4-883A-4144-B430-4A24B47A9FCB}"/>
            </a:ext>
            <a:ext uri="{147F2762-F138-4A5C-976F-8EAC2B608ADB}">
              <a16:predDERef xmlns:a16="http://schemas.microsoft.com/office/drawing/2014/main" pred="{D2783156-BEC6-436A-BB2B-46D4E771F60C}"/>
            </a:ext>
          </a:extLst>
        </xdr:cNvPr>
        <xdr:cNvSpPr/>
      </xdr:nvSpPr>
      <xdr:spPr>
        <a:xfrm>
          <a:off x="6429375" y="6800851"/>
          <a:ext cx="1438275" cy="1838324"/>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Door control</a:t>
          </a:r>
        </a:p>
      </xdr:txBody>
    </xdr:sp>
    <xdr:clientData/>
  </xdr:twoCellAnchor>
  <xdr:twoCellAnchor>
    <xdr:from>
      <xdr:col>2</xdr:col>
      <xdr:colOff>5686426</xdr:colOff>
      <xdr:row>1</xdr:row>
      <xdr:rowOff>2314574</xdr:rowOff>
    </xdr:from>
    <xdr:to>
      <xdr:col>2</xdr:col>
      <xdr:colOff>7124701</xdr:colOff>
      <xdr:row>1</xdr:row>
      <xdr:rowOff>3838575</xdr:rowOff>
    </xdr:to>
    <xdr:sp macro="" textlink="">
      <xdr:nvSpPr>
        <xdr:cNvPr id="62" name="Flowchart: Alternate Process 12">
          <a:extLst>
            <a:ext uri="{FF2B5EF4-FFF2-40B4-BE49-F238E27FC236}">
              <a16:creationId xmlns:a16="http://schemas.microsoft.com/office/drawing/2014/main" id="{D7636096-A065-4181-BCAC-626845DFF52A}"/>
            </a:ext>
            <a:ext uri="{147F2762-F138-4A5C-976F-8EAC2B608ADB}">
              <a16:predDERef xmlns:a16="http://schemas.microsoft.com/office/drawing/2014/main" pred="{2DAD76D4-883A-4144-B430-4A24B47A9FCB}"/>
            </a:ext>
          </a:extLst>
        </xdr:cNvPr>
        <xdr:cNvSpPr/>
      </xdr:nvSpPr>
      <xdr:spPr>
        <a:xfrm>
          <a:off x="6448426" y="8791574"/>
          <a:ext cx="1438275" cy="1524001"/>
        </a:xfrm>
        <a:prstGeom prst="flowChartAlternateProcess">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Climate control</a:t>
          </a:r>
        </a:p>
      </xdr:txBody>
    </xdr:sp>
    <xdr:clientData/>
  </xdr:twoCellAnchor>
  <xdr:twoCellAnchor>
    <xdr:from>
      <xdr:col>2</xdr:col>
      <xdr:colOff>3514725</xdr:colOff>
      <xdr:row>1</xdr:row>
      <xdr:rowOff>2628900</xdr:rowOff>
    </xdr:from>
    <xdr:to>
      <xdr:col>2</xdr:col>
      <xdr:colOff>5438775</xdr:colOff>
      <xdr:row>1</xdr:row>
      <xdr:rowOff>2647950</xdr:rowOff>
    </xdr:to>
    <xdr:cxnSp macro="">
      <xdr:nvCxnSpPr>
        <xdr:cNvPr id="63" name="Straight Arrow Connector 13">
          <a:extLst>
            <a:ext uri="{FF2B5EF4-FFF2-40B4-BE49-F238E27FC236}">
              <a16:creationId xmlns:a16="http://schemas.microsoft.com/office/drawing/2014/main" id="{BD09ACE1-6DE1-4443-A33F-FC111608452B}"/>
            </a:ext>
            <a:ext uri="{147F2762-F138-4A5C-976F-8EAC2B608ADB}">
              <a16:predDERef xmlns:a16="http://schemas.microsoft.com/office/drawing/2014/main" pred="{D7636096-A065-4181-BCAC-626845DFF52A}"/>
            </a:ext>
          </a:extLst>
        </xdr:cNvPr>
        <xdr:cNvCxnSpPr/>
      </xdr:nvCxnSpPr>
      <xdr:spPr>
        <a:xfrm flipH="1" flipV="1">
          <a:off x="4276725" y="9105900"/>
          <a:ext cx="19240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3952875</xdr:colOff>
      <xdr:row>1</xdr:row>
      <xdr:rowOff>2371725</xdr:rowOff>
    </xdr:from>
    <xdr:ext cx="1126655" cy="264560"/>
    <xdr:sp macro="" textlink="">
      <xdr:nvSpPr>
        <xdr:cNvPr id="64" name="TextBox 14">
          <a:extLst>
            <a:ext uri="{FF2B5EF4-FFF2-40B4-BE49-F238E27FC236}">
              <a16:creationId xmlns:a16="http://schemas.microsoft.com/office/drawing/2014/main" id="{29782C9E-FF04-4C79-A512-1BDF7C701F89}"/>
            </a:ext>
            <a:ext uri="{147F2762-F138-4A5C-976F-8EAC2B608ADB}">
              <a16:predDERef xmlns:a16="http://schemas.microsoft.com/office/drawing/2014/main" pred="{BD09ACE1-6DE1-4443-A33F-FC111608452B}"/>
            </a:ext>
          </a:extLst>
        </xdr:cNvPr>
        <xdr:cNvSpPr txBox="1"/>
      </xdr:nvSpPr>
      <xdr:spPr>
        <a:xfrm>
          <a:off x="4714875" y="8848725"/>
          <a:ext cx="1126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Button_</a:t>
          </a:r>
          <a:r>
            <a:rPr lang="en-US" sz="1100" kern="1200" baseline="0"/>
            <a:t>ON_OFF</a:t>
          </a:r>
          <a:endParaRPr lang="en-US" sz="1100" kern="1200"/>
        </a:p>
      </xdr:txBody>
    </xdr:sp>
    <xdr:clientData/>
  </xdr:oneCellAnchor>
  <xdr:twoCellAnchor>
    <xdr:from>
      <xdr:col>2</xdr:col>
      <xdr:colOff>3505200</xdr:colOff>
      <xdr:row>1</xdr:row>
      <xdr:rowOff>2895600</xdr:rowOff>
    </xdr:from>
    <xdr:to>
      <xdr:col>2</xdr:col>
      <xdr:colOff>5429250</xdr:colOff>
      <xdr:row>1</xdr:row>
      <xdr:rowOff>2914650</xdr:rowOff>
    </xdr:to>
    <xdr:cxnSp macro="">
      <xdr:nvCxnSpPr>
        <xdr:cNvPr id="65" name="Straight Arrow Connector 15">
          <a:extLst>
            <a:ext uri="{FF2B5EF4-FFF2-40B4-BE49-F238E27FC236}">
              <a16:creationId xmlns:a16="http://schemas.microsoft.com/office/drawing/2014/main" id="{BE43A07B-315C-4C25-A126-F4BD158636EC}"/>
            </a:ext>
            <a:ext uri="{147F2762-F138-4A5C-976F-8EAC2B608ADB}">
              <a16:predDERef xmlns:a16="http://schemas.microsoft.com/office/drawing/2014/main" pred="{29782C9E-FF04-4C79-A512-1BDF7C701F89}"/>
            </a:ext>
          </a:extLst>
        </xdr:cNvPr>
        <xdr:cNvCxnSpPr/>
      </xdr:nvCxnSpPr>
      <xdr:spPr>
        <a:xfrm flipH="1" flipV="1">
          <a:off x="4267200" y="9372600"/>
          <a:ext cx="19240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3952875</xdr:colOff>
      <xdr:row>1</xdr:row>
      <xdr:rowOff>2667000</xdr:rowOff>
    </xdr:from>
    <xdr:ext cx="1248996" cy="264560"/>
    <xdr:sp macro="" textlink="">
      <xdr:nvSpPr>
        <xdr:cNvPr id="66" name="TextBox 16">
          <a:extLst>
            <a:ext uri="{FF2B5EF4-FFF2-40B4-BE49-F238E27FC236}">
              <a16:creationId xmlns:a16="http://schemas.microsoft.com/office/drawing/2014/main" id="{45086534-A61A-4172-84E8-BA36BB1FD017}"/>
            </a:ext>
            <a:ext uri="{147F2762-F138-4A5C-976F-8EAC2B608ADB}">
              <a16:predDERef xmlns:a16="http://schemas.microsoft.com/office/drawing/2014/main" pred="{BE43A07B-315C-4C25-A126-F4BD158636EC}"/>
            </a:ext>
          </a:extLst>
        </xdr:cNvPr>
        <xdr:cNvSpPr txBox="1"/>
      </xdr:nvSpPr>
      <xdr:spPr>
        <a:xfrm>
          <a:off x="4714875" y="9144000"/>
          <a:ext cx="12489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Pot_Cooler_Speed</a:t>
          </a:r>
        </a:p>
      </xdr:txBody>
    </xdr:sp>
    <xdr:clientData/>
  </xdr:oneCellAnchor>
  <xdr:twoCellAnchor>
    <xdr:from>
      <xdr:col>2</xdr:col>
      <xdr:colOff>3495675</xdr:colOff>
      <xdr:row>1</xdr:row>
      <xdr:rowOff>3743325</xdr:rowOff>
    </xdr:from>
    <xdr:to>
      <xdr:col>2</xdr:col>
      <xdr:colOff>5429250</xdr:colOff>
      <xdr:row>1</xdr:row>
      <xdr:rowOff>3743325</xdr:rowOff>
    </xdr:to>
    <xdr:cxnSp macro="">
      <xdr:nvCxnSpPr>
        <xdr:cNvPr id="67" name="Straight Arrow Connector 17">
          <a:extLst>
            <a:ext uri="{FF2B5EF4-FFF2-40B4-BE49-F238E27FC236}">
              <a16:creationId xmlns:a16="http://schemas.microsoft.com/office/drawing/2014/main" id="{A1CCC6DA-DE05-4E0E-8C78-736548012E00}"/>
            </a:ext>
            <a:ext uri="{147F2762-F138-4A5C-976F-8EAC2B608ADB}">
              <a16:predDERef xmlns:a16="http://schemas.microsoft.com/office/drawing/2014/main" pred="{45086534-A61A-4172-84E8-BA36BB1FD017}"/>
            </a:ext>
          </a:extLst>
        </xdr:cNvPr>
        <xdr:cNvCxnSpPr/>
      </xdr:nvCxnSpPr>
      <xdr:spPr>
        <a:xfrm>
          <a:off x="4257675" y="10220325"/>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3943350</xdr:colOff>
      <xdr:row>1</xdr:row>
      <xdr:rowOff>3476625</xdr:rowOff>
    </xdr:from>
    <xdr:ext cx="1057597" cy="264560"/>
    <xdr:sp macro="" textlink="">
      <xdr:nvSpPr>
        <xdr:cNvPr id="68" name="TextBox 18">
          <a:extLst>
            <a:ext uri="{FF2B5EF4-FFF2-40B4-BE49-F238E27FC236}">
              <a16:creationId xmlns:a16="http://schemas.microsoft.com/office/drawing/2014/main" id="{7E3711A0-54AF-406C-B3CA-7816667BFF77}"/>
            </a:ext>
            <a:ext uri="{147F2762-F138-4A5C-976F-8EAC2B608ADB}">
              <a16:predDERef xmlns:a16="http://schemas.microsoft.com/office/drawing/2014/main" pred="{A1CCC6DA-DE05-4E0E-8C78-736548012E00}"/>
            </a:ext>
          </a:extLst>
        </xdr:cNvPr>
        <xdr:cNvSpPr txBox="1"/>
      </xdr:nvSpPr>
      <xdr:spPr>
        <a:xfrm>
          <a:off x="4705350" y="9953625"/>
          <a:ext cx="10575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Cooler_Control</a:t>
          </a:r>
        </a:p>
      </xdr:txBody>
    </xdr:sp>
    <xdr:clientData/>
  </xdr:oneCellAnchor>
  <xdr:twoCellAnchor>
    <xdr:from>
      <xdr:col>2</xdr:col>
      <xdr:colOff>3514725</xdr:colOff>
      <xdr:row>1</xdr:row>
      <xdr:rowOff>3314700</xdr:rowOff>
    </xdr:from>
    <xdr:to>
      <xdr:col>2</xdr:col>
      <xdr:colOff>5438775</xdr:colOff>
      <xdr:row>1</xdr:row>
      <xdr:rowOff>3333750</xdr:rowOff>
    </xdr:to>
    <xdr:cxnSp macro="">
      <xdr:nvCxnSpPr>
        <xdr:cNvPr id="69" name="Straight Arrow Connector 19">
          <a:extLst>
            <a:ext uri="{FF2B5EF4-FFF2-40B4-BE49-F238E27FC236}">
              <a16:creationId xmlns:a16="http://schemas.microsoft.com/office/drawing/2014/main" id="{FB7B13DD-1C42-4A37-AB8C-7DFC20447F27}"/>
            </a:ext>
            <a:ext uri="{147F2762-F138-4A5C-976F-8EAC2B608ADB}">
              <a16:predDERef xmlns:a16="http://schemas.microsoft.com/office/drawing/2014/main" pred="{7E3711A0-54AF-406C-B3CA-7816667BFF77}"/>
            </a:ext>
          </a:extLst>
        </xdr:cNvPr>
        <xdr:cNvCxnSpPr/>
      </xdr:nvCxnSpPr>
      <xdr:spPr>
        <a:xfrm flipH="1" flipV="1">
          <a:off x="4276725" y="9791700"/>
          <a:ext cx="19240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3962400</xdr:colOff>
      <xdr:row>1</xdr:row>
      <xdr:rowOff>3028950</xdr:rowOff>
    </xdr:from>
    <xdr:ext cx="968535" cy="264560"/>
    <xdr:sp macro="" textlink="">
      <xdr:nvSpPr>
        <xdr:cNvPr id="70" name="TextBox 20">
          <a:extLst>
            <a:ext uri="{FF2B5EF4-FFF2-40B4-BE49-F238E27FC236}">
              <a16:creationId xmlns:a16="http://schemas.microsoft.com/office/drawing/2014/main" id="{17FA4E46-255F-432E-82A9-F650F7C79E3E}"/>
            </a:ext>
            <a:ext uri="{147F2762-F138-4A5C-976F-8EAC2B608ADB}">
              <a16:predDERef xmlns:a16="http://schemas.microsoft.com/office/drawing/2014/main" pred="{FB7B13DD-1C42-4A37-AB8C-7DFC20447F27}"/>
            </a:ext>
          </a:extLst>
        </xdr:cNvPr>
        <xdr:cNvSpPr txBox="1"/>
      </xdr:nvSpPr>
      <xdr:spPr>
        <a:xfrm>
          <a:off x="4724400" y="9505950"/>
          <a:ext cx="9685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Temp_Sensor</a:t>
          </a:r>
        </a:p>
      </xdr:txBody>
    </xdr:sp>
    <xdr:clientData/>
  </xdr:oneCellAnchor>
  <xdr:twoCellAnchor>
    <xdr:from>
      <xdr:col>2</xdr:col>
      <xdr:colOff>3486150</xdr:colOff>
      <xdr:row>1</xdr:row>
      <xdr:rowOff>1790700</xdr:rowOff>
    </xdr:from>
    <xdr:to>
      <xdr:col>2</xdr:col>
      <xdr:colOff>5419725</xdr:colOff>
      <xdr:row>1</xdr:row>
      <xdr:rowOff>1790700</xdr:rowOff>
    </xdr:to>
    <xdr:cxnSp macro="">
      <xdr:nvCxnSpPr>
        <xdr:cNvPr id="71" name="Straight Arrow Connector 2">
          <a:extLst>
            <a:ext uri="{FF2B5EF4-FFF2-40B4-BE49-F238E27FC236}">
              <a16:creationId xmlns:a16="http://schemas.microsoft.com/office/drawing/2014/main" id="{5A9DDC0D-ED57-4F8F-AB51-30CC2C788E2E}"/>
            </a:ext>
            <a:ext uri="{147F2762-F138-4A5C-976F-8EAC2B608ADB}">
              <a16:predDERef xmlns:a16="http://schemas.microsoft.com/office/drawing/2014/main" pred="{17FA4E46-255F-432E-82A9-F650F7C79E3E}"/>
            </a:ext>
          </a:extLst>
        </xdr:cNvPr>
        <xdr:cNvCxnSpPr/>
      </xdr:nvCxnSpPr>
      <xdr:spPr>
        <a:xfrm>
          <a:off x="4248150" y="8267700"/>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3962400</xdr:colOff>
      <xdr:row>1</xdr:row>
      <xdr:rowOff>1562100</xdr:rowOff>
    </xdr:from>
    <xdr:ext cx="1307666" cy="264560"/>
    <xdr:sp macro="" textlink="">
      <xdr:nvSpPr>
        <xdr:cNvPr id="72" name="TextBox 12">
          <a:extLst>
            <a:ext uri="{FF2B5EF4-FFF2-40B4-BE49-F238E27FC236}">
              <a16:creationId xmlns:a16="http://schemas.microsoft.com/office/drawing/2014/main" id="{1EBC1FAC-A6C7-4287-893E-7D5303A85516}"/>
            </a:ext>
            <a:ext uri="{147F2762-F138-4A5C-976F-8EAC2B608ADB}">
              <a16:predDERef xmlns:a16="http://schemas.microsoft.com/office/drawing/2014/main" pred="{5A9DDC0D-ED57-4F8F-AB51-30CC2C788E2E}"/>
            </a:ext>
          </a:extLst>
        </xdr:cNvPr>
        <xdr:cNvSpPr txBox="1"/>
      </xdr:nvSpPr>
      <xdr:spPr>
        <a:xfrm>
          <a:off x="4724400" y="8039100"/>
          <a:ext cx="13076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motor_Spd</a:t>
          </a:r>
        </a:p>
      </xdr:txBody>
    </xdr:sp>
    <xdr:clientData/>
  </xdr:oneCellAnchor>
  <xdr:twoCellAnchor>
    <xdr:from>
      <xdr:col>2</xdr:col>
      <xdr:colOff>3514725</xdr:colOff>
      <xdr:row>1</xdr:row>
      <xdr:rowOff>1533525</xdr:rowOff>
    </xdr:from>
    <xdr:to>
      <xdr:col>2</xdr:col>
      <xdr:colOff>5448300</xdr:colOff>
      <xdr:row>1</xdr:row>
      <xdr:rowOff>1533525</xdr:rowOff>
    </xdr:to>
    <xdr:cxnSp macro="">
      <xdr:nvCxnSpPr>
        <xdr:cNvPr id="73" name="Straight Arrow Connector 15">
          <a:extLst>
            <a:ext uri="{FF2B5EF4-FFF2-40B4-BE49-F238E27FC236}">
              <a16:creationId xmlns:a16="http://schemas.microsoft.com/office/drawing/2014/main" id="{5DF447C4-88BA-4296-88F9-3C3241E173BA}"/>
            </a:ext>
            <a:ext uri="{147F2762-F138-4A5C-976F-8EAC2B608ADB}">
              <a16:predDERef xmlns:a16="http://schemas.microsoft.com/office/drawing/2014/main" pred="{1EBC1FAC-A6C7-4287-893E-7D5303A85516}"/>
            </a:ext>
          </a:extLst>
        </xdr:cNvPr>
        <xdr:cNvCxnSpPr/>
      </xdr:nvCxnSpPr>
      <xdr:spPr>
        <a:xfrm>
          <a:off x="4276725" y="8010525"/>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3990975</xdr:colOff>
      <xdr:row>1</xdr:row>
      <xdr:rowOff>1304925</xdr:rowOff>
    </xdr:from>
    <xdr:ext cx="1262974" cy="264560"/>
    <xdr:sp macro="" textlink="">
      <xdr:nvSpPr>
        <xdr:cNvPr id="74" name="TextBox 17">
          <a:extLst>
            <a:ext uri="{FF2B5EF4-FFF2-40B4-BE49-F238E27FC236}">
              <a16:creationId xmlns:a16="http://schemas.microsoft.com/office/drawing/2014/main" id="{F46EF4A5-6C19-463B-9905-509FA383523B}"/>
            </a:ext>
            <a:ext uri="{147F2762-F138-4A5C-976F-8EAC2B608ADB}">
              <a16:predDERef xmlns:a16="http://schemas.microsoft.com/office/drawing/2014/main" pred="{5DF447C4-88BA-4296-88F9-3C3241E173BA}"/>
            </a:ext>
          </a:extLst>
        </xdr:cNvPr>
        <xdr:cNvSpPr txBox="1"/>
      </xdr:nvSpPr>
      <xdr:spPr>
        <a:xfrm>
          <a:off x="4752975" y="7781925"/>
          <a:ext cx="12629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kern="1200"/>
            <a:t>Stepper motor_Dir</a:t>
          </a:r>
        </a:p>
      </xdr:txBody>
    </xdr:sp>
    <xdr:clientData/>
  </xdr:oneCellAnchor>
  <xdr:twoCellAnchor editAs="oneCell">
    <xdr:from>
      <xdr:col>2</xdr:col>
      <xdr:colOff>0</xdr:colOff>
      <xdr:row>3</xdr:row>
      <xdr:rowOff>0</xdr:rowOff>
    </xdr:from>
    <xdr:to>
      <xdr:col>2</xdr:col>
      <xdr:colOff>8060055</xdr:colOff>
      <xdr:row>3</xdr:row>
      <xdr:rowOff>5170750</xdr:rowOff>
    </xdr:to>
    <xdr:pic>
      <xdr:nvPicPr>
        <xdr:cNvPr id="19" name="Picture 23">
          <a:extLst>
            <a:ext uri="{FF2B5EF4-FFF2-40B4-BE49-F238E27FC236}">
              <a16:creationId xmlns:a16="http://schemas.microsoft.com/office/drawing/2014/main" id="{63571D9E-E822-C82E-F5E5-4D4C698E0FDE}"/>
            </a:ext>
            <a:ext uri="{147F2762-F138-4A5C-976F-8EAC2B608ADB}">
              <a16:predDERef xmlns:a16="http://schemas.microsoft.com/office/drawing/2014/main" pred="{636B40C8-C2D2-857A-3CF5-21AAD6574272}"/>
            </a:ext>
          </a:extLst>
        </xdr:cNvPr>
        <xdr:cNvPicPr>
          <a:picLocks noChangeAspect="1"/>
        </xdr:cNvPicPr>
      </xdr:nvPicPr>
      <xdr:blipFill>
        <a:blip xmlns:r="http://schemas.openxmlformats.org/officeDocument/2006/relationships" r:embed="rId1"/>
        <a:stretch>
          <a:fillRect/>
        </a:stretch>
      </xdr:blipFill>
      <xdr:spPr>
        <a:xfrm>
          <a:off x="3867150" y="12849225"/>
          <a:ext cx="8067675" cy="5162550"/>
        </a:xfrm>
        <a:prstGeom prst="rect">
          <a:avLst/>
        </a:prstGeom>
      </xdr:spPr>
    </xdr:pic>
    <xdr:clientData/>
  </xdr:twoCellAnchor>
  <xdr:twoCellAnchor editAs="oneCell">
    <xdr:from>
      <xdr:col>2</xdr:col>
      <xdr:colOff>0</xdr:colOff>
      <xdr:row>6</xdr:row>
      <xdr:rowOff>0</xdr:rowOff>
    </xdr:from>
    <xdr:to>
      <xdr:col>2</xdr:col>
      <xdr:colOff>4543425</xdr:colOff>
      <xdr:row>6</xdr:row>
      <xdr:rowOff>2533650</xdr:rowOff>
    </xdr:to>
    <xdr:pic>
      <xdr:nvPicPr>
        <xdr:cNvPr id="10" name="Picture 6">
          <a:extLst>
            <a:ext uri="{FF2B5EF4-FFF2-40B4-BE49-F238E27FC236}">
              <a16:creationId xmlns:a16="http://schemas.microsoft.com/office/drawing/2014/main" id="{5BF39CC9-EFC6-C3F0-723A-AD8EF766F644}"/>
            </a:ext>
            <a:ext uri="{147F2762-F138-4A5C-976F-8EAC2B608ADB}">
              <a16:predDERef xmlns:a16="http://schemas.microsoft.com/office/drawing/2014/main" pred="{0421AEB7-B380-CEE9-298C-BE96C62AB809}"/>
            </a:ext>
          </a:extLst>
        </xdr:cNvPr>
        <xdr:cNvPicPr>
          <a:picLocks noChangeAspect="1"/>
        </xdr:cNvPicPr>
      </xdr:nvPicPr>
      <xdr:blipFill>
        <a:blip xmlns:r="http://schemas.openxmlformats.org/officeDocument/2006/relationships" r:embed="rId2"/>
        <a:stretch>
          <a:fillRect/>
        </a:stretch>
      </xdr:blipFill>
      <xdr:spPr>
        <a:xfrm>
          <a:off x="3867150" y="20297775"/>
          <a:ext cx="4543425" cy="2533650"/>
        </a:xfrm>
        <a:prstGeom prst="rect">
          <a:avLst/>
        </a:prstGeom>
      </xdr:spPr>
    </xdr:pic>
    <xdr:clientData/>
  </xdr:twoCellAnchor>
  <xdr:twoCellAnchor editAs="oneCell">
    <xdr:from>
      <xdr:col>2</xdr:col>
      <xdr:colOff>0</xdr:colOff>
      <xdr:row>2</xdr:row>
      <xdr:rowOff>0</xdr:rowOff>
    </xdr:from>
    <xdr:to>
      <xdr:col>2</xdr:col>
      <xdr:colOff>5638800</xdr:colOff>
      <xdr:row>2</xdr:row>
      <xdr:rowOff>5124450</xdr:rowOff>
    </xdr:to>
    <xdr:pic>
      <xdr:nvPicPr>
        <xdr:cNvPr id="2" name="Picture 6">
          <a:extLst>
            <a:ext uri="{FF2B5EF4-FFF2-40B4-BE49-F238E27FC236}">
              <a16:creationId xmlns:a16="http://schemas.microsoft.com/office/drawing/2014/main" id="{F5873ACC-337A-E3D9-6B0F-40A204579196}"/>
            </a:ext>
            <a:ext uri="{147F2762-F138-4A5C-976F-8EAC2B608ADB}">
              <a16:predDERef xmlns:a16="http://schemas.microsoft.com/office/drawing/2014/main" pred="{5BF39CC9-EFC6-C3F0-723A-AD8EF766F644}"/>
            </a:ext>
          </a:extLst>
        </xdr:cNvPr>
        <xdr:cNvPicPr>
          <a:picLocks noChangeAspect="1"/>
        </xdr:cNvPicPr>
      </xdr:nvPicPr>
      <xdr:blipFill>
        <a:blip xmlns:r="http://schemas.openxmlformats.org/officeDocument/2006/relationships" r:embed="rId3"/>
        <a:stretch>
          <a:fillRect/>
        </a:stretch>
      </xdr:blipFill>
      <xdr:spPr>
        <a:xfrm>
          <a:off x="3867150" y="4257675"/>
          <a:ext cx="5638800" cy="512445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enis Sas" id="{45FAC702-794A-48C0-B285-5888D1391CF1}" userId="S::denis.sas@nxp.com::93b4c3d6-184e-428d-a405-bfc2f219bb59" providerId="AD"/>
  <person displayName="Rares Bolca" id="{4806DDFD-472D-4AC8-95E2-34D679360FF5}" userId="S::rares.bolca@nxp.com::0298de54-91e1-4a7c-bf01-0aba51e19dfc" providerId="AD"/>
  <person displayName="Andreea Vlad" id="{906ADC28-CB48-4DDE-9261-6995F4601220}" userId="S::andreea.vlad@nxp.com::2234267c-61ed-476e-b8ff-32c25257dad0" providerId="AD"/>
  <person displayName="Marian Vilau" id="{9D977C80-465F-4062-928B-5F7DEADF5B10}" userId="S::marian.vilau@nxp.com::f0a32192-7caf-46bf-95a1-384561fd5553" providerId="AD"/>
  <person displayName="Andrei Mateoi" id="{CB0827E4-0F5A-428E-BBEB-EA2BD4619517}" userId="S::andrei.mateoi@nxp.com::0cf2b3d3-89e7-470a-bf01-988e40ba89b8" providerId="AD"/>
  <person displayName="Iulia Muntean" id="{88D688B2-68A1-4149-8D99-02F2902BB1B5}" userId="S::iulia.muntean@nxp.com::905ea0fc-8f7a-4124-9c78-27ae007cf917" providerId="AD"/>
  <person displayName="Andreea Armean" id="{CDA3E5A9-D5C4-4572-8458-606EB808BA4D}" userId="S::andreea.armean@nxp.com::856bf01d-fe37-4c88-9493-2e3223cab458" providerId="AD"/>
  <person displayName="Marius Chescu" id="{D1FDD57A-A2A2-4725-AC63-BF40E23FCFDC}" userId="S::marius.chescu_1@nxp.com::887423f1-b9e2-4e65-9264-d2a0bd83d179"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5-08-04T06:02:28.26" personId="{D1FDD57A-A2A2-4725-AC63-BF40E23FCFDC}" id="{5F992FF2-645D-42F4-9D3F-5F8FC52BCADB}">
    <text>The system does not simulate a force. The system shall implement the break pedal functionality.</text>
  </threadedComment>
  <threadedComment ref="B3" dT="2025-08-11T07:39:03.31" personId="{CDA3E5A9-D5C4-4572-8458-606EB808BA4D}" id="{40DC4385-0F64-4ACF-B7D3-A417D6CCCB20}" parentId="{5F992FF2-645D-42F4-9D3F-5F8FC52BCADB}">
    <text xml:space="preserve">modified
</text>
  </threadedComment>
  <threadedComment ref="B6" dT="2025-08-04T06:10:42.36" personId="{D1FDD57A-A2A2-4725-AC63-BF40E23FCFDC}" id="{F21253AD-23F3-4EAE-B0AE-AE7546CFAB7D}">
    <text>The system shall visually light up a number of LEDs, proportional to the braking force indicated by the ADC, from 0 to 6 LEDs on the LED strip.</text>
  </threadedComment>
  <threadedComment ref="B6" dT="2025-08-05T11:09:54.41" personId="{9D977C80-465F-4062-928B-5F7DEADF5B10}" id="{D86B1A42-B2AB-447F-9DA1-8296A2A56246}" parentId="{F21253AD-23F3-4EAE-B0AE-AE7546CFAB7D}">
    <text>modified</text>
  </threadedComment>
  <threadedComment ref="J6" dT="2025-08-13T08:06:37.03" personId="{CDA3E5A9-D5C4-4572-8458-606EB808BA4D}" id="{FC633F78-AFFF-482F-9F4C-291C853F26BD}">
    <text>1,2 resolved</text>
  </threadedComment>
  <threadedComment ref="J7" dT="2025-08-13T07:32:50.86" personId="{9D977C80-465F-4062-928B-5F7DEADF5B10}" id="{FA3BB563-94E9-4279-8970-28CF0F92F059}">
    <text xml:space="preserve">resolved
</text>
  </threadedComment>
  <threadedComment ref="J7" dT="2025-08-13T08:07:39.51" personId="{CDA3E5A9-D5C4-4572-8458-606EB808BA4D}" id="{F603194A-867C-41A0-854C-8C7439149D50}" parentId="{FA3BB563-94E9-4279-8970-28CF0F92F059}">
    <text>1,2</text>
  </threadedComment>
  <threadedComment ref="J8" dT="2025-08-13T07:32:55.09" personId="{9D977C80-465F-4062-928B-5F7DEADF5B10}" id="{675CF4CA-A4BC-4ED1-993A-ED94D5C3BB7F}">
    <text xml:space="preserve">resolved
</text>
  </threadedComment>
  <threadedComment ref="J8" dT="2025-08-13T08:08:04.95" personId="{CDA3E5A9-D5C4-4572-8458-606EB808BA4D}" id="{2DAA29A5-7BBF-4574-9770-7CFB366919CF}" parentId="{675CF4CA-A4BC-4ED1-993A-ED94D5C3BB7F}">
    <text>1</text>
  </threadedComment>
  <threadedComment ref="J9" dT="2025-08-20T10:26:31.30" personId="{CDA3E5A9-D5C4-4572-8458-606EB808BA4D}" id="{659FD2F2-B054-4559-99EA-E1616DAC3E3A}">
    <text>1 resolved</text>
  </threadedComment>
  <threadedComment ref="J10" dT="2025-08-13T07:54:32.27" personId="{9D977C80-465F-4062-928B-5F7DEADF5B10}" id="{080BCA2F-C356-4F17-B453-F5FBD53827F0}">
    <text xml:space="preserve">Resolved
</text>
  </threadedComment>
  <threadedComment ref="J10" dT="2025-08-13T08:08:21.09" personId="{CDA3E5A9-D5C4-4572-8458-606EB808BA4D}" id="{F721913A-24A6-400E-AE7B-8CDF625313B8}" parentId="{080BCA2F-C356-4F17-B453-F5FBD53827F0}">
    <text>1</text>
  </threadedComment>
  <threadedComment ref="J10" dT="2025-08-13T11:06:49.45" personId="{CDA3E5A9-D5C4-4572-8458-606EB808BA4D}" id="{8EA73FC6-30D8-4C7E-A681-961977ED60D5}" parentId="{080BCA2F-C356-4F17-B453-F5FBD53827F0}">
    <text>3 resolved</text>
  </threadedComment>
  <threadedComment ref="J10" dT="2025-08-20T10:27:30.21" personId="{CDA3E5A9-D5C4-4572-8458-606EB808BA4D}" id="{6FB0FCF1-B540-4645-9886-501A3038AADE}" parentId="{080BCA2F-C356-4F17-B453-F5FBD53827F0}">
    <text>1 resolved, 2 not needed</text>
  </threadedComment>
  <threadedComment ref="B12" dT="2025-08-04T06:12:04.71" personId="{D1FDD57A-A2A2-4725-AC63-BF40E23FCFDC}" id="{3AFC9972-E7ED-4218-8AC3-13A6ABCCCD79}">
    <text>How can this be real time if you have SYS_005 ?</text>
  </threadedComment>
  <threadedComment ref="B12" dT="2025-08-06T13:39:15.19" personId="{9D977C80-465F-4062-928B-5F7DEADF5B10}" id="{CCC12387-AA48-40E2-A5CD-83D831A35E0D}" parentId="{3AFC9972-E7ED-4218-8AC3-13A6ABCCCD79}">
    <text xml:space="preserve">Modifed
</text>
  </threadedComment>
  <threadedComment ref="J12" dT="2025-08-20T10:43:29.01" personId="{CDA3E5A9-D5C4-4572-8458-606EB808BA4D}" id="{4CF4F62C-1C25-4333-B4D1-43AD7B7A1918}">
    <text xml:space="preserve">1 resolved
</text>
  </threadedComment>
  <threadedComment ref="J15" dT="2025-08-20T10:44:04.73" personId="{CDA3E5A9-D5C4-4572-8458-606EB808BA4D}" id="{8CBA2281-B664-402D-BCE3-328C442C9555}">
    <text xml:space="preserve">1,2,4 resolved
</text>
  </threadedComment>
  <threadedComment ref="J21" dT="2025-08-20T13:12:38.59" personId="{CDA3E5A9-D5C4-4572-8458-606EB808BA4D}" id="{BDE4653F-E609-45C2-87BC-9CDD04559249}">
    <text>1. resolved</text>
  </threadedComment>
  <threadedComment ref="B29" dT="2025-08-04T06:14:43.83" personId="{D1FDD57A-A2A2-4725-AC63-BF40E23FCFDC}" id="{EE6C010D-6AC4-494E-8071-F953057D3D2D}">
    <text>SW_BR_003, SW_BR_004 are duplicates of SW_BR_001 and SW_BR_002</text>
  </threadedComment>
  <threadedComment ref="B29" dT="2025-08-11T07:41:48.73" personId="{CDA3E5A9-D5C4-4572-8458-606EB808BA4D}" id="{F57E5E18-0362-42B6-BD5F-1A6A9BC78D5F}" parentId="{EE6C010D-6AC4-494E-8071-F953057D3D2D}">
    <text>modified</text>
  </threadedComment>
  <threadedComment ref="J29" dT="2025-08-20T10:25:54.78" personId="{CDA3E5A9-D5C4-4572-8458-606EB808BA4D}" id="{05BA17C8-5BDF-4FCC-980F-312AAF8863EC}">
    <text>1,2,3,4 resolved</text>
  </threadedComment>
  <threadedComment ref="J32" dT="2025-08-20T10:26:04.00" personId="{CDA3E5A9-D5C4-4572-8458-606EB808BA4D}" id="{B8928FED-C6CA-4F71-8415-628A625FC7FA}">
    <text>1,2,3,4 resolved</text>
  </threadedComment>
  <threadedComment ref="B40" dT="2025-08-04T06:16:38.19" personId="{D1FDD57A-A2A2-4725-AC63-BF40E23FCFDC}" id="{7FAD684A-0530-4A55-8171-0FDBF2DB20E2}">
    <text>The client does not have a console. The client will not see and do not need the values over uart. All debug messages shall be removed from the delivery!</text>
  </threadedComment>
  <threadedComment ref="B40" dT="2025-08-06T13:42:45.52" personId="{9D977C80-465F-4062-928B-5F7DEADF5B10}" id="{8E317933-DCA3-4E8C-91E9-45D37A66EFB2}" parentId="{7FAD684A-0530-4A55-8171-0FDBF2DB20E2}">
    <text xml:space="preserve">Modified
</text>
  </threadedComment>
  <threadedComment ref="J40" dT="2025-08-20T11:01:44.61" personId="{CDA3E5A9-D5C4-4572-8458-606EB808BA4D}" id="{1089DBC4-1E77-4F9E-839F-F8466D6499F8}">
    <text xml:space="preserve">2,3,4 resolved
</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5-08-13T12:15:11.74" personId="{CB0827E4-0F5A-428E-BBEB-EA2BD4619517}" id="{90642C2A-2D77-4EE5-8949-7EB85EEE9FAA}">
    <text>done</text>
  </threadedComment>
  <threadedComment ref="J4" dT="2025-08-13T12:15:19.60" personId="{CB0827E4-0F5A-428E-BBEB-EA2BD4619517}" id="{4A8F3AB6-B51D-4290-A44E-02434E2F7EFF}">
    <text>done</text>
  </threadedComment>
  <threadedComment ref="J14" dT="2025-08-20T06:51:13.60" personId="{4806DDFD-472D-4AC8-95E2-34D679360FF5}" id="{CF76B203-9151-4F65-8335-7784D1B0827E}">
    <text>Approved</text>
  </threadedComment>
  <threadedComment ref="B39" dT="2025-08-04T06:21:41.14" personId="{D1FDD57A-A2A2-4725-AC63-BF40E23FCFDC}" id="{FEFA6371-917C-48E6-B6FC-29537C23030B}">
    <text>When we have short press (less than 2 sec) shouldn’t that trigger auto open/close? On long press shouldn’t it stop on release?</text>
  </threadedComment>
  <threadedComment ref="J50" dT="2025-08-20T06:59:51.43" personId="{4806DDFD-472D-4AC8-95E2-34D679360FF5}" id="{BE16816F-1778-48F4-A622-48163F39BBD0}">
    <text>Reviewed</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8-04T06:28:01.89" personId="{D1FDD57A-A2A2-4725-AC63-BF40E23FCFDC}" id="{51F69765-386D-4AF5-85E9-81108B2B2ADC}" done="1">
    <text>Please add Ids and tracking</text>
  </threadedComment>
  <threadedComment ref="J7" dT="2025-08-18T07:36:35.90" personId="{45FAC702-794A-48C0-B285-5888D1391CF1}" id="{9C965FFD-8339-4DD2-87F1-C781810D7C26}">
    <text xml:space="preserve">fixed
</text>
  </threadedComment>
  <threadedComment ref="J9" dT="2025-08-18T07:36:42.56" personId="{45FAC702-794A-48C0-B285-5888D1391CF1}" id="{99493285-CBC2-4706-A5A3-CEC632EAD772}">
    <text>fixed</text>
  </threadedComment>
  <threadedComment ref="J11" dT="2025-08-18T08:07:47.56" personId="{45FAC702-794A-48C0-B285-5888D1391CF1}" id="{DA9490DD-79F6-4FBC-9A94-131C1D055175}">
    <text>fixed</text>
  </threadedComment>
  <threadedComment ref="J16" dT="2025-08-18T08:06:40.11" personId="{45FAC702-794A-48C0-B285-5888D1391CF1}" id="{0960E26D-6DC3-42C1-BCAC-13009FC61C0E}">
    <text>fixed</text>
  </threadedComment>
  <threadedComment ref="J18" dT="2025-08-18T08:06:14.56" personId="{45FAC702-794A-48C0-B285-5888D1391CF1}" id="{45306243-7392-49EF-B8FA-BD1067322EF7}">
    <text>fixed</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dT="2025-08-04T06:29:17.39" personId="{D1FDD57A-A2A2-4725-AC63-BF40E23FCFDC}" id="{DB9CAE57-B47E-4F18-8AC3-CE7573C3C2DF}" done="1">
    <text>What defined period?</text>
  </threadedComment>
  <threadedComment ref="B12" dT="2025-08-05T08:02:02.84" personId="{88D688B2-68A1-4149-8D99-02F2902BB1B5}" id="{F740FE5C-9F49-49EA-AB5D-CF4E4069C997}" parentId="{DB9CAE57-B47E-4F18-8AC3-CE7573C3C2DF}">
    <text>fixed 8/4/2025</text>
  </threadedComment>
  <threadedComment ref="J18" dT="2025-08-14T06:32:37.89" personId="{906ADC28-CB48-4DDE-9261-6995F4601220}" id="{A54C7B34-08FB-44AF-B8E1-E4CB7599F9E4}" done="1">
    <text>done</text>
  </threadedComment>
  <threadedComment ref="A24" dT="2025-08-04T06:33:32.29" personId="{D1FDD57A-A2A2-4725-AC63-BF40E23FCFDC}" id="{D7C61785-0BA8-43AF-92F4-86BBB4AC6ED9}" done="1">
    <text>SYS_009</text>
  </threadedComment>
  <threadedComment ref="J24" dT="2025-08-14T06:41:48.67" personId="{906ADC28-CB48-4DDE-9261-6995F4601220}" id="{E0CB4A50-C1A4-4C9A-9132-C7DB021827A2}" done="1">
    <text>done</text>
  </threadedComment>
  <threadedComment ref="B31" dT="2025-08-04T06:30:40.48" personId="{D1FDD57A-A2A2-4725-AC63-BF40E23FCFDC}" id="{414BCFE2-613E-45D7-A84C-AE68D47A30BF}" done="1">
    <text xml:space="preserve">The motor driver does not control the servo motor.
</text>
  </threadedComment>
  <threadedComment ref="B31" dT="2025-08-05T08:02:36.91" personId="{88D688B2-68A1-4149-8D99-02F2902BB1B5}" id="{1F926885-E1E6-45D0-9EC9-E9F55C171748}" parentId="{414BCFE2-613E-45D7-A84C-AE68D47A30BF}">
    <text>fixed 8/4/2025</text>
  </threadedComment>
  <threadedComment ref="B57" dT="2025-08-04T06:43:07.77" personId="{D1FDD57A-A2A2-4725-AC63-BF40E23FCFDC}" id="{6CD494D6-D5EC-4BCF-B2A5-46DE13C0BA5A}" done="1">
    <text>How much is “defined”?</text>
  </threadedComment>
  <threadedComment ref="B57" dT="2025-08-05T08:03:06.92" personId="{88D688B2-68A1-4149-8D99-02F2902BB1B5}" id="{82B17559-A4D8-4768-9C80-F03BAB66816F}" parentId="{6CD494D6-D5EC-4BCF-B2A5-46DE13C0BA5A}">
    <text>fixed 8/4/2025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xp.com/design/design-center/software/automotive-software-and-tools/s32-design-studio-ide/s32-design-studio-for-s32-platform:S32DS-S32PLATFORM"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BC46-0765-4A2A-9C4F-09CC193F9F0C}">
  <dimension ref="A1:K157"/>
  <sheetViews>
    <sheetView zoomScaleNormal="100" workbookViewId="0">
      <pane ySplit="1" topLeftCell="A114" activePane="bottomLeft" state="frozen"/>
      <selection pane="bottomLeft" activeCell="H114" sqref="H114"/>
    </sheetView>
  </sheetViews>
  <sheetFormatPr defaultColWidth="9.140625" defaultRowHeight="15"/>
  <cols>
    <col min="1" max="1" width="33.42578125" style="88" customWidth="1"/>
    <col min="2" max="2" width="88.140625" style="5" customWidth="1"/>
    <col min="3" max="3" width="11.140625" style="5" customWidth="1"/>
    <col min="4" max="4" width="12.5703125" style="5" bestFit="1" customWidth="1"/>
    <col min="5" max="5" width="13.28515625" style="5" customWidth="1"/>
    <col min="6" max="6" width="16.85546875" style="5" customWidth="1"/>
    <col min="7" max="7" width="11.28515625" style="5" customWidth="1"/>
    <col min="8" max="8" width="12.42578125" style="5" customWidth="1"/>
    <col min="9" max="9" width="21.7109375" style="5" bestFit="1" customWidth="1"/>
    <col min="10" max="10" width="14" style="5" customWidth="1"/>
    <col min="11" max="11" width="9.5703125" style="86" bestFit="1" customWidth="1"/>
    <col min="12" max="16384" width="9.140625" style="5"/>
  </cols>
  <sheetData>
    <row r="1" spans="1:11" s="2" customFormat="1" ht="37.5">
      <c r="A1" s="87" t="s">
        <v>0</v>
      </c>
      <c r="B1" s="66" t="s">
        <v>1</v>
      </c>
      <c r="C1" s="66" t="s">
        <v>2</v>
      </c>
      <c r="D1" s="66" t="s">
        <v>3</v>
      </c>
      <c r="E1" s="66" t="s">
        <v>4</v>
      </c>
      <c r="F1" s="66" t="s">
        <v>5</v>
      </c>
      <c r="G1" s="66" t="s">
        <v>6</v>
      </c>
      <c r="H1" s="66" t="s">
        <v>7</v>
      </c>
      <c r="I1" s="66" t="s">
        <v>8</v>
      </c>
      <c r="J1" s="66" t="s">
        <v>9</v>
      </c>
      <c r="K1" s="85" t="s">
        <v>10</v>
      </c>
    </row>
    <row r="2" spans="1:11">
      <c r="A2" s="88" t="str" cm="1">
        <f t="array" ref="A2:K157">IFERROR(_xlfn.VSTACK(
"Chapter1: Customer requirements",
_xlfn._xlws.FILTER(_xlfn.VSTACK(Brakes_Node:Transmission_Node!A1:K9999),ISNUMBER(SEARCH("CUS_",_xlfn.VSTACK(Brakes_Node:Transmission_Node!A1:A9999)))),
"Chapter2: System Requirements",
_xlfn._xlws.FILTER(_xlfn.VSTACK(Brakes_Node:Transmission_Node!A1:K9999),ISNUMBER(SEARCH("SYS_",_xlfn.VSTACK(Brakes_Node:Transmission_Node!A1:A9999)))),
"Chapter3: Hardware requirements",
_xlfn._xlws.FILTER(_xlfn.VSTACK(Brakes_Node:Transmission_Node!A1:K9999),ISNUMBER(SEARCH("HW_",_xlfn.VSTACK(Brakes_Node:Transmission_Node!A1:A9999)))),
"Chapter4: SW Architect requirements",
_xlfn._xlws.FILTER(_xlfn.VSTACK(Brakes_Node:Transmission_Node!A1:K9999),ISNUMBER(SEARCH("ARCH_",_xlfn.VSTACK(Brakes_Node:Transmission_Node!A1:A9999)))),
"Chapter5: Module Requirements",
_xlfn._xlws.FILTER(_xlfn.VSTACK(Brakes_Node:Transmission_Node!A1:K9999),ISNUMBER(SEARCH("SW_",_xlfn.VSTACK(Brakes_Node:Transmission_Node!A1:A9999))))
),"")</f>
        <v>Chapter1: Customer requirements</v>
      </c>
      <c r="B2" s="5" t="str">
        <v/>
      </c>
      <c r="C2" s="5" t="str">
        <v/>
      </c>
      <c r="D2" s="5" t="str">
        <v/>
      </c>
      <c r="E2" s="5" t="str">
        <v/>
      </c>
      <c r="F2" s="5" t="str">
        <v/>
      </c>
      <c r="G2" s="5" t="str">
        <v/>
      </c>
      <c r="H2" s="5" t="str">
        <v/>
      </c>
      <c r="I2" s="5" t="str">
        <v/>
      </c>
      <c r="J2" s="5" t="str">
        <v/>
      </c>
      <c r="K2" s="86" t="str">
        <v/>
      </c>
    </row>
    <row r="3" spans="1:11" ht="255">
      <c r="A3" s="88" t="str">
        <v>CUS_BR_001</v>
      </c>
      <c r="B3" s="5" t="str">
        <v>The system shall implement brake pedal functionality with visual LED feedback.</v>
      </c>
      <c r="C3" s="5" t="str">
        <v>SYS_BR_001, SYS_BR_004, HW_BR_002, HW_BR_005, SW_BR_001, SW_BR_002, SW_BR_003, SW_BR_004, SW_BR_005</v>
      </c>
      <c r="D3" s="5" t="str">
        <v>Requirement</v>
      </c>
      <c r="E3" s="5" t="str">
        <v>Brakes</v>
      </c>
      <c r="F3" s="5" t="str">
        <v>SYS
HW
SW</v>
      </c>
      <c r="G3" s="5" t="str">
        <v>System</v>
      </c>
      <c r="H3" s="5" t="str">
        <v>Approved</v>
      </c>
      <c r="I3" s="5" t="str">
        <v>Iulia Muntean
Bolca Rares
Andreea Vlad  Denis Sas</v>
      </c>
      <c r="J3" s="5" t="str">
        <v>1. IM 8/13/2025 - Approved
2. BR 8/13/2025 - Approved
3. AV 8/14/2025 -Approved 4.DS 8/19/2025 -Approved</v>
      </c>
      <c r="K3" s="86">
        <v>45880</v>
      </c>
    </row>
    <row r="4" spans="1:11" ht="165">
      <c r="A4" s="88" t="str">
        <v>CUS_CF_001</v>
      </c>
      <c r="B4" s="5" t="str">
        <v>The door control subsystem shall control the car door window using push buttons and lock button for kids protection.</v>
      </c>
      <c r="C4" s="5" t="str">
        <v>SYS_001
SYS_002
SYS_003</v>
      </c>
      <c r="D4" s="5" t="str">
        <v>Requirement</v>
      </c>
      <c r="E4" s="5" t="str">
        <v>Comfort</v>
      </c>
      <c r="F4" s="5" t="str">
        <v>SYS</v>
      </c>
      <c r="G4" s="5" t="str">
        <v>Integration</v>
      </c>
      <c r="H4" s="5" t="str">
        <v>Approved</v>
      </c>
      <c r="I4" s="5" t="str">
        <v>Iulia Muntean
Andreea Vlad</v>
      </c>
      <c r="J4" s="5" t="str">
        <v>1. IM 8/13/2025 - Requirement is satisfied by system so module should be marked as SYS
2. AV 8/19/2025 - Approved</v>
      </c>
      <c r="K4" s="86">
        <v>45882</v>
      </c>
    </row>
    <row r="5" spans="1:11" ht="165">
      <c r="A5" s="88" t="str">
        <v>CUS_CF_002</v>
      </c>
      <c r="B5" s="5" t="str">
        <v>The climate control subsystem shall cool down the air inside the car using manual control.</v>
      </c>
      <c r="C5" s="5" t="str">
        <v>SYS_004
SYS_005
SYS_006
SYS_007</v>
      </c>
      <c r="D5" s="5" t="str">
        <v>Requirement</v>
      </c>
      <c r="E5" s="5" t="str">
        <v>Comfort</v>
      </c>
      <c r="F5" s="5" t="str">
        <v>SYS</v>
      </c>
      <c r="G5" s="5" t="str">
        <v>Integration</v>
      </c>
      <c r="H5" s="5" t="str">
        <v>Approved</v>
      </c>
      <c r="I5" s="5" t="str">
        <v>Iulia Muntean
Andreea Vlad</v>
      </c>
      <c r="J5" s="5" t="str">
        <v>1. IM 8/13/2025 - Requirement is satisfied by system so module should be marked as SYS
2. AV 8/19/2025 - Approved</v>
      </c>
      <c r="K5" s="86">
        <v>45882</v>
      </c>
    </row>
    <row r="6" spans="1:11" ht="45">
      <c r="A6" s="88" t="str">
        <v>CUS_LGT_001</v>
      </c>
      <c r="B6" s="5" t="str">
        <v>The system shall control the external lights of the car: low beam, high beam, brake lights, right turn signal, left turn signal and hazard lights .</v>
      </c>
      <c r="C6" s="5" t="str">
        <v>SYS_001
SYS_002
SYS_003</v>
      </c>
      <c r="D6" s="5" t="str">
        <v>Requirement</v>
      </c>
      <c r="E6" s="5" t="str">
        <v>Lights</v>
      </c>
      <c r="F6" s="5" t="str">
        <v>SW
HW</v>
      </c>
      <c r="G6" s="5" t="str">
        <v>Integration</v>
      </c>
      <c r="H6" s="5" t="str">
        <v>Approved</v>
      </c>
      <c r="I6" s="5" t="str">
        <v>Andreea Vlad
Iulia Muntean
Andreea Armean</v>
      </c>
      <c r="J6" s="5" t="str">
        <v/>
      </c>
      <c r="K6" s="86" t="str">
        <v>20.08.2025</v>
      </c>
    </row>
    <row r="7" spans="1:11" ht="90">
      <c r="A7" s="88" t="str">
        <v>CUS_ST_001</v>
      </c>
      <c r="B7" s="5" t="str">
        <v xml:space="preserve">The steering system shall controll the wheel angle(also known as "steering") using a servo motor controlled by a potentiometer </v>
      </c>
      <c r="C7" s="5" t="str">
        <v>SYS_001
SYS_002
SYS_003
SYS_004</v>
      </c>
      <c r="D7" s="5" t="str">
        <v>Requirement</v>
      </c>
      <c r="E7" s="5" t="str">
        <v>Steering</v>
      </c>
      <c r="F7" s="5" t="str">
        <v>SYS</v>
      </c>
      <c r="G7" s="5" t="str">
        <v>Integration</v>
      </c>
      <c r="H7" s="5" t="str">
        <v>Approved</v>
      </c>
      <c r="I7" s="5" t="str">
        <v>Iulia Muntean
Draghici Daniel</v>
      </c>
      <c r="J7" s="5" t="str">
        <v>1.IM 8/14/2025 - Approved 
2. DD 8/20/2025 - Approved</v>
      </c>
      <c r="K7" s="86">
        <v>45867</v>
      </c>
    </row>
    <row r="8" spans="1:11" ht="180">
      <c r="A8" s="88" t="str">
        <v>CUS_TR_001</v>
      </c>
      <c r="B8" s="5" t="str">
        <v>The system operates a 6-speed automatic gearbox and controls the functioning of an internal combustion engine.</v>
      </c>
      <c r="C8" s="5" t="str">
        <v>SYS_001
SYS_002
SYS_003</v>
      </c>
      <c r="D8" s="5" t="str">
        <v>Requirement</v>
      </c>
      <c r="E8" s="5" t="str">
        <v>Transmission</v>
      </c>
      <c r="F8" s="5" t="str">
        <v>SYS</v>
      </c>
      <c r="G8" s="5">
        <v>0</v>
      </c>
      <c r="H8" s="5" t="str">
        <v>Approved</v>
      </c>
      <c r="I8" s="5" t="str">
        <v>Denis Sas
Andrei Mateoi
Raoul Ivan
Armean Andreea</v>
      </c>
      <c r="J8" s="5" t="str">
        <v>DS 8/13/2025 - Approved
AM 8/13/2025 - Approved
RI 8/18/2025 - Approved
AA 8/19/25 - Specifiy how many gears it has
IM 8/19/2025 - Done</v>
      </c>
      <c r="K8" s="86">
        <v>45868</v>
      </c>
    </row>
    <row r="9" spans="1:11" ht="210">
      <c r="A9" s="88" t="str">
        <v>CUS_TR_002</v>
      </c>
      <c r="B9" s="5" t="str">
        <v>The system shall sequentially and gradually indicate the current gear.</v>
      </c>
      <c r="C9" s="5" t="str">
        <v>SYS_004
SYS_005
SYS_006</v>
      </c>
      <c r="D9" s="5" t="str">
        <v>Requirement</v>
      </c>
      <c r="E9" s="5" t="str">
        <v>Transmission</v>
      </c>
      <c r="F9" s="5" t="str">
        <v>SYS</v>
      </c>
      <c r="G9" s="5">
        <v>0</v>
      </c>
      <c r="H9" s="5" t="str">
        <v>Approved</v>
      </c>
      <c r="I9" s="5" t="str">
        <v>Denis Sas
Andrei Mateoi
Raoul Ivan
Armean Andreea</v>
      </c>
      <c r="J9" s="5" t="str">
        <v>DS 8/13/2025 - Approved
AM 8/13/2025 - Approved
RI 8/18/2025 - Approved
AA 8/19/25 - shall sequentially and gradually indicate the current gear
IM 8/19/2025 - Done</v>
      </c>
      <c r="K9" s="86">
        <v>45870</v>
      </c>
    </row>
    <row r="10" spans="1:11" ht="120">
      <c r="A10" s="88" t="str">
        <v>CUS_TR_003</v>
      </c>
      <c r="B10" s="5" t="str">
        <v>The system shall respond to acceleration input in real-time to reflect changes in vehicle speed.</v>
      </c>
      <c r="C10" s="5" t="str">
        <v>SYS_007
SYS_008
SYS_008</v>
      </c>
      <c r="D10" s="5" t="str">
        <v>Requirement</v>
      </c>
      <c r="E10" s="5" t="str">
        <v>Transmission</v>
      </c>
      <c r="F10" s="5" t="str">
        <v>SYS</v>
      </c>
      <c r="G10" s="5">
        <v>0</v>
      </c>
      <c r="H10" s="5" t="str">
        <v>Approved</v>
      </c>
      <c r="I10" s="5" t="str">
        <v>Denis Sas
Andrei Mateoi
Raoul Ivan
Armean Andreea</v>
      </c>
      <c r="J10" s="5" t="str">
        <v>DS 8/13/2025 - Approved
AM 8/13/2025 - Approved
RI 8/18/2025 - Approved
AA 8/19/25 - Approved</v>
      </c>
      <c r="K10" s="86">
        <v>45870</v>
      </c>
    </row>
    <row r="11" spans="1:11">
      <c r="A11" s="88" t="str">
        <v>Chapter2: System Requirements</v>
      </c>
      <c r="B11" s="5" t="str">
        <v/>
      </c>
      <c r="C11" s="5" t="str">
        <v/>
      </c>
      <c r="D11" s="5" t="str">
        <v/>
      </c>
      <c r="E11" s="5" t="str">
        <v/>
      </c>
      <c r="F11" s="5" t="str">
        <v/>
      </c>
      <c r="G11" s="5" t="str">
        <v/>
      </c>
      <c r="H11" s="5" t="str">
        <v/>
      </c>
      <c r="I11" s="5" t="str">
        <v/>
      </c>
      <c r="J11" s="5" t="str">
        <v/>
      </c>
      <c r="K11" s="86" t="str">
        <v/>
      </c>
    </row>
    <row r="12" spans="1:11" ht="315">
      <c r="A12" s="88" t="str">
        <v>SYS_BR_001</v>
      </c>
      <c r="B12" s="5" t="str">
        <v>The system shall visually light up a number of LEDs, proportional to the braking force indicated by the ADC, from 0 to 6 LEDs on the LED strip.</v>
      </c>
      <c r="C12" s="5" t="str">
        <v>SW_BR_001, SW_BR_002, SW_BR_003, SW_BR_004, SW_BR_005, SW_BR_007</v>
      </c>
      <c r="D12" s="5" t="str">
        <v>Requirement</v>
      </c>
      <c r="E12" s="5" t="str">
        <v>Brakes</v>
      </c>
      <c r="F12" s="5" t="str">
        <v>SW</v>
      </c>
      <c r="G12" s="5" t="str">
        <v>Integration, System</v>
      </c>
      <c r="H12" s="5" t="str">
        <v>Approved</v>
      </c>
      <c r="I12" s="5" t="str">
        <v>Andreea Vlad
Iulia Muntean  Denis Sas</v>
      </c>
      <c r="J12" s="5" t="str">
        <v>1. AV 8/13/2025 - Different font - "type" column, different font - "date" column
2. AV 8/13/2025 - Link for the diagram
3. IM 8/13/2025 - Flow Diagram should be in Chapter5: Module Requirements                                      3.DS 8/19/2025 -Approved</v>
      </c>
      <c r="K12" s="86">
        <v>45880</v>
      </c>
    </row>
    <row r="13" spans="1:11" ht="210">
      <c r="A13" s="88" t="str">
        <v>SYS_BR_002</v>
      </c>
      <c r="B13" s="5" t="str">
        <v>The system shall convert the raw ADC value to a voltage using a 12-bit resolution.</v>
      </c>
      <c r="C13" s="5" t="str">
        <v>SW_BR_006</v>
      </c>
      <c r="D13" s="5" t="str">
        <v>Requirement</v>
      </c>
      <c r="E13" s="5" t="str">
        <v>All</v>
      </c>
      <c r="F13" s="5" t="str">
        <v>SW</v>
      </c>
      <c r="G13" s="5" t="str">
        <v>Integration</v>
      </c>
      <c r="H13" s="5" t="str">
        <v>Approved</v>
      </c>
      <c r="I13" s="5" t="str">
        <v>Iulia Muntean
Andreea Vlad Denis Sas</v>
      </c>
      <c r="J13" s="5" t="str">
        <v>1. AV 8/13/2025 - Different font - "type" column
2. IM 8/13/2025 -  This should be a general requirement for all modules                                          3.DS 8/19/2025 -Approved</v>
      </c>
      <c r="K13" s="86">
        <v>45868</v>
      </c>
    </row>
    <row r="14" spans="1:11" ht="105">
      <c r="A14" s="88" t="str">
        <v>SYS_BR_003</v>
      </c>
      <c r="B14" s="5" t="str">
        <v>The reference voltage used for the conversion shall be 5.0V.</v>
      </c>
      <c r="C14" s="5" t="str">
        <v>HW_BR_003</v>
      </c>
      <c r="D14" s="5" t="str">
        <v>Requirement</v>
      </c>
      <c r="E14" s="5" t="str">
        <v>Brakes</v>
      </c>
      <c r="F14" s="5" t="str">
        <v>HW</v>
      </c>
      <c r="G14" s="5" t="str">
        <v>Hardware</v>
      </c>
      <c r="H14" s="5" t="str">
        <v>Approved</v>
      </c>
      <c r="I14" s="5" t="str">
        <v>Andreea Vlad
Denis Sas</v>
      </c>
      <c r="J14" s="5" t="str">
        <v>1. AV 8/13/2025 - Different font - "type" column                                2.DS 8/19/2025 -Approved</v>
      </c>
      <c r="K14" s="86">
        <v>45868</v>
      </c>
    </row>
    <row r="15" spans="1:11" ht="195">
      <c r="A15" s="88" t="str">
        <v>SYS_BR_004</v>
      </c>
      <c r="B15" s="5" t="str">
        <v>The system shall normalize the ADC voltage between 0.4V and 2.5V to determine the braking force.</v>
      </c>
      <c r="C15" s="5" t="str">
        <v>SW_BR_001, SW_BR_002, SW_BR_006</v>
      </c>
      <c r="D15" s="5" t="str">
        <v>Requirement</v>
      </c>
      <c r="E15" s="5" t="str">
        <v>Brakes</v>
      </c>
      <c r="F15" s="5" t="str">
        <v>SW</v>
      </c>
      <c r="G15" s="5" t="str">
        <v>Integration
System</v>
      </c>
      <c r="H15" s="5" t="str">
        <v>Approved</v>
      </c>
      <c r="I15" s="5" t="str">
        <v>Andreea Vlad
Iulia Muntean
Denis Sas</v>
      </c>
      <c r="J15" s="5" t="str">
        <v xml:space="preserve">1. AV 8/13/2025 - Be consistent with putting a period at the end of the sentences :)
2. IM 8/13/2025 - Approved
3. DS 8/19/2025 - Approved </v>
      </c>
      <c r="K15" s="86">
        <v>45868</v>
      </c>
    </row>
    <row r="16" spans="1:11" ht="345">
      <c r="A16" s="88" t="str">
        <v>SYS_BR_005</v>
      </c>
      <c r="B16" s="5" t="str">
        <v xml:space="preserve"> The system shall provide self-test functionality including sequential LED testing and emergency blinking modes.</v>
      </c>
      <c r="C16" s="5" t="str">
        <v>SW_BR_009, SW_BR_010
D_BR_003</v>
      </c>
      <c r="D16" s="5" t="str">
        <v>Requirement</v>
      </c>
      <c r="E16" s="5" t="str">
        <v>Brakes</v>
      </c>
      <c r="F16" s="5" t="str">
        <v>SW</v>
      </c>
      <c r="G16" s="5" t="str">
        <v>Integration
Timing</v>
      </c>
      <c r="H16" s="5" t="str">
        <v>New</v>
      </c>
      <c r="I16" s="5" t="str">
        <v xml:space="preserve">Andreea Vlad
Bolca Rares
Iulia Muntean
Denis Sas
</v>
      </c>
      <c r="J16" s="5" t="str">
        <v/>
      </c>
      <c r="K16" s="86">
        <v>45921</v>
      </c>
    </row>
    <row r="17" spans="1:11" ht="90">
      <c r="A17" s="88" t="str">
        <v>SYS_BR_006</v>
      </c>
      <c r="B17" s="5" t="str">
        <v>The system shall blink red the LED strip if pressure is detected for a continuous period of 100ms.</v>
      </c>
      <c r="C17" s="5" t="str">
        <v>HW_BR_001, SW_BR_007
D_BR_003</v>
      </c>
      <c r="D17" s="5" t="str">
        <v>Requirement</v>
      </c>
      <c r="E17" s="5" t="str">
        <v>Brakes</v>
      </c>
      <c r="F17" s="5" t="str">
        <v>SW
HW</v>
      </c>
      <c r="G17" s="5" t="str">
        <v>Integration
System</v>
      </c>
      <c r="H17" s="5" t="str">
        <v>Approved</v>
      </c>
      <c r="I17" s="5" t="str">
        <v>Andreea Vlad
Iulia Muntean
Marius
Ivan Raoul
Denis Sas
Draghici Daniel</v>
      </c>
      <c r="J17" s="5" t="str">
        <v/>
      </c>
      <c r="K17" s="86">
        <v>45870</v>
      </c>
    </row>
    <row r="18" spans="1:11" ht="210">
      <c r="A18" s="88" t="str">
        <v>SYS_BR_007</v>
      </c>
      <c r="B18" s="5" t="str">
        <v>The system shall update the LED strip based on the current ADC reading.</v>
      </c>
      <c r="C18" s="5" t="str">
        <v>SW_BR_001, SW_BR_002, SW_BR_003, SW_BR_004, SW_BR_005, SW_BR_007
D_BR_003</v>
      </c>
      <c r="D18" s="5" t="str">
        <v>Requirement</v>
      </c>
      <c r="E18" s="5" t="str">
        <v>Brakes</v>
      </c>
      <c r="F18" s="5" t="str">
        <v>SW</v>
      </c>
      <c r="G18" s="5" t="str">
        <v>Integration
System</v>
      </c>
      <c r="H18" s="5" t="str">
        <v>Approved</v>
      </c>
      <c r="I18" s="5" t="str">
        <v>Iulia Muntean
Andreea Vlad
Denis Sas</v>
      </c>
      <c r="J18" s="5" t="str">
        <v>1. IM 8/13/2025 - Sequence Diagram should be in Chapter4: SW Architect requirements
2. AV 8/14/2025 - Approved  3. DS 8/19/2025 -Approved</v>
      </c>
      <c r="K18" s="86">
        <v>45880</v>
      </c>
    </row>
    <row r="19" spans="1:11" ht="90">
      <c r="A19" s="88" t="str">
        <v>SYS_BR_008</v>
      </c>
      <c r="B19" s="5" t="str">
        <v>The system shall support both standard gradient colors (Green - Yellow - Red) and NXP corporate colors (NXP Yellow - Blue - Green).</v>
      </c>
      <c r="C19" s="5" t="str">
        <v>SW_BR_008, SW_BR_011</v>
      </c>
      <c r="D19" s="5" t="str">
        <v>Requirement</v>
      </c>
      <c r="E19" s="5" t="str">
        <v>Brakes</v>
      </c>
      <c r="F19" s="5" t="str">
        <v>SW</v>
      </c>
      <c r="G19" s="5" t="str">
        <v>Integration
System</v>
      </c>
      <c r="H19" s="5" t="str">
        <v>New</v>
      </c>
      <c r="I19" s="5" t="str">
        <v>Andreea Vlad
Iulia Muntean</v>
      </c>
      <c r="J19" s="5" t="str">
        <v xml:space="preserve">1. AV 9/22/2025 - Add the date
2. IM 9/24/2025 - Approved </v>
      </c>
      <c r="K19" s="86">
        <v>45921</v>
      </c>
    </row>
    <row r="20" spans="1:11" ht="90">
      <c r="A20" s="88" t="str">
        <v>SYS_CF_001</v>
      </c>
      <c r="B20" s="5" t="str">
        <v>Button_Up shall lift the door window</v>
      </c>
      <c r="C20" s="5" t="str">
        <v>SW_CF_004
SW_CF_005
SW_CF_006
HW_CF_002</v>
      </c>
      <c r="D20" s="5" t="str">
        <v>Requirement</v>
      </c>
      <c r="E20" s="5" t="str">
        <v>Comfort</v>
      </c>
      <c r="F20" s="5" t="str">
        <v>SW
HW</v>
      </c>
      <c r="G20" s="5" t="str">
        <v>Integration</v>
      </c>
      <c r="H20" s="5" t="str">
        <v>Approved</v>
      </c>
      <c r="I20" s="5" t="str">
        <v>Iulia Muntean
Andreea Vlad</v>
      </c>
      <c r="J20" s="5" t="str">
        <v>1. IM 8/13/2025 - Approved
2. AV 8/19/2025 - Approved</v>
      </c>
      <c r="K20" s="86">
        <v>45882</v>
      </c>
    </row>
    <row r="21" spans="1:11" ht="90">
      <c r="A21" s="88" t="str">
        <v>SYS_CF_002</v>
      </c>
      <c r="B21" s="5" t="str">
        <v>Button_Down shall lower the door window</v>
      </c>
      <c r="C21" s="5" t="str">
        <v>SW_CF_007
SW_CF_008
SW_CF_009
HW_CF_002</v>
      </c>
      <c r="D21" s="5" t="str">
        <v>Requirement</v>
      </c>
      <c r="E21" s="5" t="str">
        <v>Comfort</v>
      </c>
      <c r="F21" s="5" t="str">
        <v>SW
HW</v>
      </c>
      <c r="G21" s="5" t="str">
        <v>Integration</v>
      </c>
      <c r="H21" s="5" t="str">
        <v>Approved</v>
      </c>
      <c r="I21" s="5" t="str">
        <v>Iulia Muntean
Andreea Vlad</v>
      </c>
      <c r="J21" s="5" t="str">
        <v>1. IM 8/13/2025 - Approved
2. AV 8/19/2025 - Approved</v>
      </c>
      <c r="K21" s="86">
        <v>45882</v>
      </c>
    </row>
    <row r="22" spans="1:11" ht="90">
      <c r="A22" s="88" t="str">
        <v>SYS_CF_003</v>
      </c>
      <c r="B22" s="5" t="str">
        <v>Button_Lock shall lock/unlock the door window for kids protection</v>
      </c>
      <c r="C22" s="5" t="str">
        <v>SW_CF_002
SW_CF_003
HW_CF_002</v>
      </c>
      <c r="D22" s="5" t="str">
        <v>Requirement</v>
      </c>
      <c r="E22" s="5" t="str">
        <v>Comfort</v>
      </c>
      <c r="F22" s="5" t="str">
        <v>SW
HW</v>
      </c>
      <c r="G22" s="5" t="str">
        <v>Integration</v>
      </c>
      <c r="H22" s="5" t="str">
        <v>Approved</v>
      </c>
      <c r="I22" s="5" t="str">
        <v>Iulia Muntean
Andreea Vlad</v>
      </c>
      <c r="J22" s="5" t="str">
        <v>1. IM 8/13/2025 - Approved
2. AV 8/19/2025 - Approved</v>
      </c>
      <c r="K22" s="86">
        <v>45882</v>
      </c>
    </row>
    <row r="23" spans="1:11" ht="90">
      <c r="A23" s="88" t="str">
        <v>SYS_CF_004</v>
      </c>
      <c r="B23" s="5" t="str">
        <v>Button_On_Off shall turn on/off the climate sub-system.</v>
      </c>
      <c r="C23" s="5" t="str">
        <v>SW_CF_009
SW_CF_010
HW_CF_001
HW_CF_005</v>
      </c>
      <c r="D23" s="5" t="str">
        <v>Requirement</v>
      </c>
      <c r="E23" s="5" t="str">
        <v>Comfort</v>
      </c>
      <c r="F23" s="5" t="str">
        <v>SW
HW</v>
      </c>
      <c r="G23" s="5" t="str">
        <v>Integration</v>
      </c>
      <c r="H23" s="5" t="str">
        <v>Approved</v>
      </c>
      <c r="I23" s="5" t="str">
        <v>Iulia Muntean
Andreea Vlad</v>
      </c>
      <c r="J23" s="5" t="str">
        <v>1. IM 8/13/2025 - Approved
2. AV 8/19/2025 - Approved</v>
      </c>
      <c r="K23" s="86">
        <v>45882</v>
      </c>
    </row>
    <row r="24" spans="1:11" ht="90">
      <c r="A24" s="88" t="str">
        <v>SYS_CF_005</v>
      </c>
      <c r="B24" s="5" t="str">
        <v>Pot_Cooler_Speed will set the speed of the cooler.</v>
      </c>
      <c r="C24" s="5" t="str">
        <v>SW_CF_013
HW_CF_001
HW_CF_007</v>
      </c>
      <c r="D24" s="5" t="str">
        <v>Requirement</v>
      </c>
      <c r="E24" s="5" t="str">
        <v>Comfort</v>
      </c>
      <c r="F24" s="5" t="str">
        <v>SW
HW</v>
      </c>
      <c r="G24" s="5" t="str">
        <v>Integration</v>
      </c>
      <c r="H24" s="5" t="str">
        <v>Approved</v>
      </c>
      <c r="I24" s="5" t="str">
        <v>Iulia Muntea
Andreea Vlad</v>
      </c>
      <c r="J24" s="5" t="str">
        <v>1. IM 8/13/2025 - Approved
2. AV 8/19/2025 - Approved</v>
      </c>
      <c r="K24" s="86">
        <v>45882</v>
      </c>
    </row>
    <row r="25" spans="1:11" ht="240">
      <c r="A25" s="88" t="str">
        <v>SYS_CF_006</v>
      </c>
      <c r="B25" s="5" t="str">
        <v>Temp_Sensor will be read in order to verify the cabin temperature.</v>
      </c>
      <c r="C25" s="5" t="str">
        <v>SW_CF_011
HW_CF_001
HW_CF_006</v>
      </c>
      <c r="D25" s="5" t="str">
        <v>Requirement</v>
      </c>
      <c r="E25" s="5" t="str">
        <v>Comfort</v>
      </c>
      <c r="F25" s="5" t="str">
        <v>SW
HW</v>
      </c>
      <c r="G25" s="5" t="str">
        <v>Integration</v>
      </c>
      <c r="H25" s="5" t="str">
        <v>Approved</v>
      </c>
      <c r="I25" s="5" t="str">
        <v>Iulia Muntean
Andreea Vlad</v>
      </c>
      <c r="J25" s="5" t="str">
        <v>1. IM 8/13/2025 - Approved
2. AV 8/19/2025 - Approved</v>
      </c>
      <c r="K25" s="86">
        <v>45882</v>
      </c>
    </row>
    <row r="26" spans="1:11" ht="409.5">
      <c r="A26" s="88" t="str">
        <v>SYS_CF_007</v>
      </c>
      <c r="B26" s="5" t="str">
        <v>Cooler_control will turn on/off the cooler fan.</v>
      </c>
      <c r="C26" s="5" t="str">
        <v>SW_CF_012
HW_CF_004
HW_CF_001</v>
      </c>
      <c r="D26" s="5" t="str">
        <v>Requirement</v>
      </c>
      <c r="E26" s="5" t="str">
        <v>Comfort</v>
      </c>
      <c r="F26" s="5" t="str">
        <v>SW
HW</v>
      </c>
      <c r="G26" s="5" t="str">
        <v>Integration</v>
      </c>
      <c r="H26" s="5" t="str">
        <v>Approved</v>
      </c>
      <c r="I26" s="5" t="str">
        <v>Iulia Muntean
Andreea Vlad</v>
      </c>
      <c r="J26" s="5" t="str">
        <v>1. IM 8/13/2025 - Approved 2. DS 8/19/2025 - finding : 'used' instead of 'use'. Moreover, a rephrase wold be better in order to avoid "shall be used".
3. AV 8/19/2025 - Approved</v>
      </c>
      <c r="K26" s="86">
        <v>45884</v>
      </c>
    </row>
    <row r="27" spans="1:11" ht="210">
      <c r="A27" s="88" t="str">
        <v>SYS_LGT_001</v>
      </c>
      <c r="B27" s="5" t="str">
        <v>The system shall implements control logic for external vehicle lights: low beam, high beam, left and right turn lights, break lights, hazard lights</v>
      </c>
      <c r="C27" s="5" t="str">
        <v>SW_LGT_001 
SW_LGT_002
SW_LGT_003
SW_LGT_004
SW_LGT_005
SW_LGT_006
SW_LGT_007
SW_LGT_008
SW_LGT_009
SW_LGT_010
SW_LGT_011
SW_LGT_012
SW_LGT_013
SW_LGT_014</v>
      </c>
      <c r="D27" s="5" t="str">
        <v>Requirement</v>
      </c>
      <c r="E27" s="5" t="str">
        <v>Lights</v>
      </c>
      <c r="F27" s="5" t="str">
        <v>SW
HW</v>
      </c>
      <c r="G27" s="5" t="str">
        <v>Integration</v>
      </c>
      <c r="H27" s="5" t="str">
        <v>Approved</v>
      </c>
      <c r="I27" s="5" t="str">
        <v>Andreea Vlad
Andreea Armean</v>
      </c>
      <c r="J27" s="5" t="str">
        <v>1. AV 8/14/2025 - Avoid using "simulate"; try to reformulate the idea so that it is not the same with CUS_LGT_001
2. AV 8/14/2025 - Different font size
Done
3. CM 8/21/2025 - Approved
4. AA - 8/22 - test method is not filled
Done</v>
      </c>
      <c r="K27" s="86" t="str">
        <v>20.08.2025</v>
      </c>
    </row>
    <row r="28" spans="1:11" ht="210">
      <c r="A28" s="88" t="str">
        <v>SYS_LGT_002</v>
      </c>
      <c r="B28" s="5" t="str">
        <v xml:space="preserve">The front side of the car shall be where the PCB has 6 LEDs. </v>
      </c>
      <c r="C28" s="5" t="str">
        <v>D_LGT_005</v>
      </c>
      <c r="D28" s="5" t="str">
        <v>Requirement</v>
      </c>
      <c r="E28" s="5" t="str">
        <v>Lights</v>
      </c>
      <c r="F28" s="5" t="str">
        <v>HW</v>
      </c>
      <c r="G28" s="5" t="str">
        <v>Integration</v>
      </c>
      <c r="H28" s="5" t="str">
        <v>Approved</v>
      </c>
      <c r="I28" s="5" t="str">
        <v>Andreea Vlad
Andreea Armean</v>
      </c>
      <c r="J28" s="5" t="str">
        <v>1. AV 8/14/2025 - "has" instead of "have"
Done
2. CM 8/21/2025 - Approved
3. AA - 8/22/25 - the link of the diagram redirects to a wrong cell
Done</v>
      </c>
      <c r="K28" s="86" t="str">
        <v>20.08.2025</v>
      </c>
    </row>
    <row r="29" spans="1:11" ht="240">
      <c r="A29" s="88" t="str">
        <v>SYS_LGT_003</v>
      </c>
      <c r="B29" s="5" t="str">
        <v>The rear side of the car shall be where the PCB has 4 LEDs.</v>
      </c>
      <c r="C29" s="5" t="str">
        <v>D_LGT_005</v>
      </c>
      <c r="D29" s="5" t="str">
        <v>Requirement</v>
      </c>
      <c r="E29" s="5" t="str">
        <v>Lights</v>
      </c>
      <c r="F29" s="5" t="str">
        <v>HW</v>
      </c>
      <c r="G29" s="5" t="str">
        <v>Integration</v>
      </c>
      <c r="H29" s="5" t="str">
        <v>Approved</v>
      </c>
      <c r="I29" s="5" t="str">
        <v>Andreea Vlad
Andreea Armean</v>
      </c>
      <c r="J29" s="5" t="str">
        <v>1. AV 8/14/2025 - "has" instead of "have"
Done
2. CM 8/21/2025 - Approved
3. AA - 8/22/25 - the link of the diagram redirects to a wrong cell
Done</v>
      </c>
      <c r="K29" s="86" t="str">
        <v>20.08.2025</v>
      </c>
    </row>
    <row r="30" spans="1:11" ht="165">
      <c r="A30" s="88" t="str">
        <v>SYS_ST_001</v>
      </c>
      <c r="B30" s="5" t="str">
        <v>The wheel angle shall be controlled by a servo motor</v>
      </c>
      <c r="C30" s="5" t="str">
        <v>HW_003
SW_003
SW_004</v>
      </c>
      <c r="D30" s="5" t="str">
        <v>Requirement</v>
      </c>
      <c r="E30" s="5" t="str">
        <v>Steering</v>
      </c>
      <c r="F30" s="5" t="str">
        <v>SYS</v>
      </c>
      <c r="G30" s="5" t="str">
        <v>Integration</v>
      </c>
      <c r="H30" s="5" t="str">
        <v>Approved</v>
      </c>
      <c r="I30" s="5" t="str">
        <v>Iulia Muntean
Andreea Vlad
Draghici Daniel</v>
      </c>
      <c r="J30" s="5" t="str">
        <v>1.IM 8/14/2025 - Rephrase to avoid "shall be used", eg. "The wheel angle shall be controlled by a servo motor."
2. AV 8/18/2025 - Approved
3. DD 8/20/2025 - Approved</v>
      </c>
      <c r="K30" s="86">
        <v>45867</v>
      </c>
    </row>
    <row r="31" spans="1:11" ht="240">
      <c r="A31" s="88" t="str">
        <v>SYS_ST_002</v>
      </c>
      <c r="B31" s="5" t="str">
        <v>The servo motor shall be controlled by a potentiometer</v>
      </c>
      <c r="C31" s="5" t="str">
        <v>HW_002
SW_005
SW_006</v>
      </c>
      <c r="D31" s="5" t="str">
        <v>Requirement</v>
      </c>
      <c r="E31" s="5" t="str">
        <v>Steering</v>
      </c>
      <c r="F31" s="5" t="str">
        <v>SYS</v>
      </c>
      <c r="G31" s="5" t="str">
        <v>Integration</v>
      </c>
      <c r="H31" s="5" t="str">
        <v>Approved</v>
      </c>
      <c r="I31" s="5" t="str">
        <v>Iulia Muntean
Andreea Vlad
Draghici Daniel</v>
      </c>
      <c r="J31" s="5" t="str">
        <v>1.IM 8/14/2025 - Rephrase to avoid "shall be used"
2. AV 8/18/2025 - Approved
3. DD 8/20/2025 - Approved</v>
      </c>
      <c r="K31" s="86">
        <v>45867</v>
      </c>
    </row>
    <row r="32" spans="1:11" ht="225">
      <c r="A32" s="88" t="str">
        <v>SYS_ST_003</v>
      </c>
      <c r="B32" s="5" t="str">
        <v>The movement of the servo motor must be clearly observable during steering operations</v>
      </c>
      <c r="C32" s="5" t="str">
        <v>HW_001
SW_ST_001
SW_ST_002</v>
      </c>
      <c r="D32" s="5" t="str">
        <v>Requirement</v>
      </c>
      <c r="E32" s="5" t="str">
        <v>Steering</v>
      </c>
      <c r="F32" s="5" t="str">
        <v>SYS</v>
      </c>
      <c r="G32" s="5" t="str">
        <v>Integration</v>
      </c>
      <c r="H32" s="5" t="str">
        <v>Approved</v>
      </c>
      <c r="I32" s="5" t="str">
        <v>Iulia Muntean
Andreea Vlad
Draghici Daniel</v>
      </c>
      <c r="J32" s="5" t="str">
        <v>1.IM 8/14/2025 The requirement is a bit unclear
2. AV8/18/2025 - Unclear
3. DD 8/18/2025 This requirement should also contain how it can be observably tracked (if any)</v>
      </c>
      <c r="K32" s="86">
        <v>45867</v>
      </c>
    </row>
    <row r="33" spans="1:11" ht="135">
      <c r="A33" s="88" t="str">
        <v>SYS_TR_001</v>
      </c>
      <c r="B33" s="5" t="str">
        <v>The system shall automatically shift gears based on speed and engine RPM.</v>
      </c>
      <c r="C33" s="5" t="str">
        <v>HW_TR_002
HW_TR_004
SW_TR_007
SW_TR_009</v>
      </c>
      <c r="D33" s="5" t="str">
        <v>Requirement</v>
      </c>
      <c r="E33" s="5" t="str">
        <v>Transmission</v>
      </c>
      <c r="F33" s="5" t="str">
        <v>HW
SW</v>
      </c>
      <c r="G33" s="5">
        <v>0</v>
      </c>
      <c r="H33" s="5" t="str">
        <v>Approved</v>
      </c>
      <c r="I33" s="5" t="str">
        <v>Denis Sas
Raoul Ivan
Armean Andreea</v>
      </c>
      <c r="J33" s="5" t="str">
        <v>DS 8/13/2025 - could be expanded to specify what driving conditions are considered (environment?) 
IM 8/18/2025 - Done
RI 8/18/2025 - Approved
AA 8/19/25 - Approved</v>
      </c>
      <c r="K33" s="86">
        <v>45868</v>
      </c>
    </row>
    <row r="34" spans="1:11" ht="120">
      <c r="A34" s="88" t="str">
        <v>SYS_TR_002</v>
      </c>
      <c r="B34" s="5" t="str">
        <v>The system shall adjust engine RPM based on acceleration input.</v>
      </c>
      <c r="C34" s="5" t="str">
        <v>HW_TR_001
HW_TR_003
HW_TR_004
SW_TR_004
SW_TR_005
SW_TR_013</v>
      </c>
      <c r="D34" s="5" t="str">
        <v>Requirement</v>
      </c>
      <c r="E34" s="5" t="str">
        <v>Transmission</v>
      </c>
      <c r="F34" s="5" t="str">
        <v>HW
SW</v>
      </c>
      <c r="G34" s="5">
        <v>0</v>
      </c>
      <c r="H34" s="5" t="str">
        <v>Approved</v>
      </c>
      <c r="I34" s="5" t="str">
        <v>Denis Sas
Andrei Mateoi
Raoul Ivan
Armean Andreea</v>
      </c>
      <c r="J34" s="5" t="str">
        <v/>
      </c>
      <c r="K34" s="86">
        <v>45868</v>
      </c>
    </row>
    <row r="35" spans="1:11" ht="255">
      <c r="A35" s="88" t="str">
        <v>SYS_TR_003</v>
      </c>
      <c r="B35" s="5" t="str">
        <v>The system shall stop engine operation if no acceleration is detected for a continuous period of 100ms.</v>
      </c>
      <c r="C35" s="5" t="str">
        <v>HW_TR_003
SW_TR_014</v>
      </c>
      <c r="D35" s="5" t="str">
        <v>Requirement</v>
      </c>
      <c r="E35" s="5" t="str">
        <v>Transmission</v>
      </c>
      <c r="F35" s="5" t="str">
        <v>HW
SW</v>
      </c>
      <c r="G35" s="5">
        <v>0</v>
      </c>
      <c r="H35" s="5" t="str">
        <v>Approved</v>
      </c>
      <c r="I35" s="5" t="str">
        <v>Denis Sas
Andrei Mateoi
Raoul Ivan
Armean Andreea</v>
      </c>
      <c r="J35" s="5" t="str">
        <v>DS 8/13/2025 - Approved
AM 8/13/2025 - Approved
RI 8/18/2025 - Approved
AA 8/19/25 - Approved</v>
      </c>
      <c r="K35" s="86">
        <v>45873</v>
      </c>
    </row>
    <row r="36" spans="1:11" ht="75">
      <c r="A36" s="88" t="str">
        <v>SYS_TR_004</v>
      </c>
      <c r="B36" s="5" t="str">
        <v>The system shall determine the current gear based on speed and acceleration.</v>
      </c>
      <c r="C36" s="5" t="str">
        <v>SW_TR_008
SW_TR_009
SW_TR_010
SW_TR_011
SW_TR_012</v>
      </c>
      <c r="D36" s="5" t="str">
        <v>Requirement</v>
      </c>
      <c r="E36" s="5" t="str">
        <v>Transmission</v>
      </c>
      <c r="F36" s="5" t="str">
        <v>SW</v>
      </c>
      <c r="G36" s="5">
        <v>0</v>
      </c>
      <c r="H36" s="5" t="str">
        <v>Approved</v>
      </c>
      <c r="I36" s="5" t="str">
        <v>Denis Sas
Andrei Mateoi
Raoul Ivan
Armean Andreea</v>
      </c>
      <c r="J36" s="5" t="str">
        <v xml:space="preserve">DS 8/13/2025 - Approved
AM 8/13/2025 - Approved
RI 8/18/2025 - Approved
</v>
      </c>
      <c r="K36" s="86">
        <v>45868</v>
      </c>
    </row>
    <row r="37" spans="1:11" ht="165">
      <c r="A37" s="88" t="str">
        <v>SYS_TR_005</v>
      </c>
      <c r="B37" s="5" t="str">
        <v>The system shall control a visual indicator to display the current gear.</v>
      </c>
      <c r="C37" s="5" t="str">
        <v>HW_TR_002
HW_TR_004
SW_TR_012</v>
      </c>
      <c r="D37" s="5" t="str">
        <v>Requirement</v>
      </c>
      <c r="E37" s="5" t="str">
        <v>Transmission</v>
      </c>
      <c r="F37" s="5" t="str">
        <v>HW
SW</v>
      </c>
      <c r="G37" s="5">
        <v>0</v>
      </c>
      <c r="H37" s="5" t="str">
        <v>Approved</v>
      </c>
      <c r="I37" s="5" t="str">
        <v>Denis Sas
Andrei Mateoi
Raoul Ivan
Armean Andreea</v>
      </c>
      <c r="J37" s="5" t="str">
        <v/>
      </c>
      <c r="K37" s="86">
        <v>45868</v>
      </c>
    </row>
    <row r="38" spans="1:11" ht="120">
      <c r="A38" s="88" t="str">
        <v>SYS_TR_006</v>
      </c>
      <c r="B38" s="5" t="str">
        <v>The system shall update the gear indicator instantly during gear changes.</v>
      </c>
      <c r="C38" s="5" t="str">
        <v>HW_TR_002
SW_TR_012</v>
      </c>
      <c r="D38" s="5" t="str">
        <v>Requirement</v>
      </c>
      <c r="E38" s="5" t="str">
        <v>Transmission</v>
      </c>
      <c r="F38" s="5" t="str">
        <v>HW
SW</v>
      </c>
      <c r="G38" s="5">
        <v>0</v>
      </c>
      <c r="H38" s="5" t="str">
        <v>Approved</v>
      </c>
      <c r="I38" s="5" t="str">
        <v>Denis Sas
Andrei Mateoi
Raoul Ivan
Armean Andreea</v>
      </c>
      <c r="J38" s="5" t="str">
        <v>DS 8/13/2025 - Approved
AM 8/13/2025 - Maybe replace "real-time" with "instantly"
RI 8/18/2025 - Approved
AA 8/19/25 - Approved</v>
      </c>
      <c r="K38" s="86">
        <v>45868</v>
      </c>
    </row>
    <row r="39" spans="1:11" ht="135">
      <c r="A39" s="88" t="str">
        <v>SYS_TR_007</v>
      </c>
      <c r="B39" s="5" t="str">
        <v>The system shall read acceleration input continuously.</v>
      </c>
      <c r="C39" s="5" t="str">
        <v>HW_TR_001
SW_TR_001
SW_TR_002</v>
      </c>
      <c r="D39" s="5" t="str">
        <v>Requirement</v>
      </c>
      <c r="E39" s="5" t="str">
        <v>Transmission</v>
      </c>
      <c r="F39" s="5" t="str">
        <v>HW
SW</v>
      </c>
      <c r="G39" s="5">
        <v>0</v>
      </c>
      <c r="H39" s="5" t="str">
        <v>Approved</v>
      </c>
      <c r="I39" s="5" t="str">
        <v>Denis Sas
Andrei Mateoi
Raoul Ivan
Armean Andreea</v>
      </c>
      <c r="J39" s="5" t="str">
        <v>DS 8/13/2025 - Approved
AM 8/13/2025 - Approved
RI 8/18/2025 - Approved
AA 8/19/25 - Approved</v>
      </c>
      <c r="K39" s="86">
        <v>45868</v>
      </c>
    </row>
    <row r="40" spans="1:11" ht="165">
      <c r="A40" s="88" t="str">
        <v>SYS_TR_008</v>
      </c>
      <c r="B40" s="5" t="str">
        <v>The system shall calculate vehicle speed based on acceleration and gear.</v>
      </c>
      <c r="C40" s="5" t="str">
        <v>SW_TR_008</v>
      </c>
      <c r="D40" s="5" t="str">
        <v>Requirement</v>
      </c>
      <c r="E40" s="5" t="str">
        <v>Transmission</v>
      </c>
      <c r="F40" s="5" t="str">
        <v>SW</v>
      </c>
      <c r="G40" s="5">
        <v>0</v>
      </c>
      <c r="H40" s="5" t="str">
        <v>Approved</v>
      </c>
      <c r="I40" s="5" t="str">
        <v>Denis Sas
Andrei Mateoi
Raoul Ivan
Armean Andreea</v>
      </c>
      <c r="J40" s="5" t="str">
        <v>DS 8/13/2025 - Approved
AM 8/13/2025 - Approved
RI 8/18/2025 - Approved
AA 8/19/25 - Approved</v>
      </c>
      <c r="K40" s="86">
        <v>45917</v>
      </c>
    </row>
    <row r="41" spans="1:11">
      <c r="A41" s="88" t="str">
        <v>SYS_TR_009</v>
      </c>
      <c r="B41" s="5" t="str">
        <v>The system shall update speed values instantly to reflect user input.</v>
      </c>
      <c r="C41" s="5" t="str">
        <v>SW_TR_002
SW_TR_006</v>
      </c>
      <c r="D41" s="5" t="str">
        <v>Requirement</v>
      </c>
      <c r="E41" s="5" t="str">
        <v>Transmission</v>
      </c>
      <c r="F41" s="5" t="str">
        <v>SW</v>
      </c>
      <c r="G41" s="5">
        <v>0</v>
      </c>
      <c r="H41" s="5" t="str">
        <v>Approved</v>
      </c>
      <c r="I41" s="5" t="str">
        <v>Denis Sas
Andrei Mateoi
Raoul Ivan
Armean Andreea</v>
      </c>
      <c r="J41" s="5" t="str">
        <v>DS 8/13/2025 - Approved
AM 8/13/2025 - Maybe replace "real-time" with "instantly"
RI 8/18/2025 - Approved
AA 8/19/25 - Approved</v>
      </c>
      <c r="K41" s="86">
        <v>45868</v>
      </c>
    </row>
    <row r="42" spans="1:11" ht="285">
      <c r="A42" s="88" t="str">
        <v>Chapter3: Hardware requirements</v>
      </c>
      <c r="B42" s="5" t="str">
        <v/>
      </c>
      <c r="C42" s="5" t="str">
        <v/>
      </c>
      <c r="D42" s="5" t="str">
        <v/>
      </c>
      <c r="E42" s="5" t="str">
        <v/>
      </c>
      <c r="F42" s="5" t="str">
        <v/>
      </c>
      <c r="G42" s="5" t="str">
        <v/>
      </c>
      <c r="H42" s="5" t="str">
        <v/>
      </c>
      <c r="I42" s="5" t="str">
        <v/>
      </c>
      <c r="J42" s="5" t="str">
        <v/>
      </c>
      <c r="K42" s="86" t="str">
        <v/>
      </c>
    </row>
    <row r="43" spans="1:11" ht="135">
      <c r="A43" s="88" t="str">
        <v>HW_BR_001</v>
      </c>
      <c r="B43" s="5" t="str">
        <v>The system shall include a configurable strip of 6 LEDs mounted on the PCB.</v>
      </c>
      <c r="C43" s="5" t="str">
        <v>SYS_BR_001, SW_BR_006,  SW_BR_007
D_BR_005</v>
      </c>
      <c r="D43" s="5" t="str">
        <v>Requirement</v>
      </c>
      <c r="E43" s="5" t="str">
        <v>Brakes</v>
      </c>
      <c r="F43" s="5" t="str">
        <v>SYS
SW</v>
      </c>
      <c r="G43" s="5" t="str">
        <v>Hardware
Review</v>
      </c>
      <c r="H43" s="5" t="str">
        <v>New</v>
      </c>
      <c r="I43" s="5" t="str">
        <v>Iulia Muntean
Andreea Vlad
Denis Sas
Marius</v>
      </c>
      <c r="J43" s="5" t="str">
        <v xml:space="preserve">1. IM 8/13/2025 - Mentioning the exact LED type is too specific
2. AV 8/14/2025 - Too specific   3. DS 8/19/2025 -Approved
4. MC 8/19/2025 -UART mentioned, but no diagram linked.
5. IM 9/24/2025 - Approved </v>
      </c>
      <c r="K43" s="86">
        <v>45866</v>
      </c>
    </row>
    <row r="44" spans="1:11" ht="135">
      <c r="A44" s="88" t="str">
        <v>HW_BR_002</v>
      </c>
      <c r="B44" s="5" t="str">
        <v>The system shall include a pressure sensor to activate the bargraph LEDs.</v>
      </c>
      <c r="C44" s="5" t="str">
        <v>SYS_BR_002, SYS_BR_004
D_BR_002</v>
      </c>
      <c r="D44" s="5" t="str">
        <v>Requirement</v>
      </c>
      <c r="E44" s="5" t="str">
        <v>Brakes</v>
      </c>
      <c r="F44" s="5" t="str">
        <v>SYS</v>
      </c>
      <c r="G44" s="5" t="str">
        <v>Hardware
Review</v>
      </c>
      <c r="H44" s="5" t="str">
        <v>Approved</v>
      </c>
      <c r="I44" s="5" t="str">
        <v>Iulia Muntean
Andreea Vlad
Denis Sas</v>
      </c>
      <c r="J44" s="5" t="str">
        <v>1. IM 8/13/2025 - Approved
2. AV 8/14/2025 - Approved  3. DS 8/19/2025 -Approved</v>
      </c>
      <c r="K44" s="86">
        <v>45867</v>
      </c>
    </row>
    <row r="45" spans="1:11" ht="90">
      <c r="A45" s="88" t="str">
        <v>HW_BR_003</v>
      </c>
      <c r="B45" s="5" t="str">
        <v>The system shall include a DC-DC converter to 5V.</v>
      </c>
      <c r="C45" s="5" t="str">
        <v xml:space="preserve">SYS_BR_003
</v>
      </c>
      <c r="D45" s="5" t="str">
        <v>Requirement</v>
      </c>
      <c r="E45" s="5" t="str">
        <v>All</v>
      </c>
      <c r="F45" s="5" t="str">
        <v>SYS</v>
      </c>
      <c r="G45" s="5" t="str">
        <v>Hardware
Review</v>
      </c>
      <c r="H45" s="5" t="str">
        <v>Approved</v>
      </c>
      <c r="I45" s="5" t="str">
        <v>Iulia Muntean
Andreea Vlad
Denis Sas</v>
      </c>
      <c r="J45" s="5" t="str">
        <v>1. IM 8/13/2025 - Approved
2. AV 8/14/2025 - Approved 3. DS 8/19/2025 -Approved</v>
      </c>
      <c r="K45" s="86">
        <v>45867</v>
      </c>
    </row>
    <row r="46" spans="1:11" ht="195">
      <c r="A46" s="88" t="str">
        <v>HW_BR_004</v>
      </c>
      <c r="B46" s="5" t="str">
        <v>This product shall follow pin layout mapping detailed in SW Architecture - Brakes</v>
      </c>
      <c r="C46" s="5" t="str">
        <v>SYS_BR_002</v>
      </c>
      <c r="D46" s="5" t="str">
        <v>Requirement</v>
      </c>
      <c r="E46" s="5" t="str">
        <v>Brakes</v>
      </c>
      <c r="F46" s="5" t="str">
        <v>SYS</v>
      </c>
      <c r="G46" s="5" t="str">
        <v>Hardware
Review</v>
      </c>
      <c r="H46" s="5" t="str">
        <v>Approved</v>
      </c>
      <c r="I46" s="5" t="str">
        <v>Marian
Denis Sas
Draghici Daniel</v>
      </c>
      <c r="J46" s="5" t="str">
        <v>1. AA - 8/20/25 - Approved
2. DS - 8/20/25 - Approved
3. DD - 8/22/2025 - Approved</v>
      </c>
      <c r="K46" s="86">
        <v>45867</v>
      </c>
    </row>
    <row r="47" spans="1:11" ht="255">
      <c r="A47" s="88" t="str">
        <v>HW_BR_005</v>
      </c>
      <c r="B47" s="5" t="str">
        <v>The pressure is inversely proportional to the voltage. As pressure increases, the output voltage from the pressure sensor decreases.</v>
      </c>
      <c r="C47" s="5" t="str">
        <v>SYS_BR_004,
SW_BR_001,
SW_BR_002,
SW_BR_006</v>
      </c>
      <c r="D47" s="5" t="str">
        <v>Requirement</v>
      </c>
      <c r="E47" s="5" t="str">
        <v>Brakes</v>
      </c>
      <c r="F47" s="5" t="str">
        <v>HW</v>
      </c>
      <c r="G47" s="5" t="str">
        <v>Hardware
Review</v>
      </c>
      <c r="H47" s="5" t="str">
        <v>Approved</v>
      </c>
      <c r="I47" s="5" t="str">
        <v>Denis Sas
Draghici Daniel</v>
      </c>
      <c r="J47" s="5" t="str">
        <v>1. DS - 8/20/25 - A clearer version would be: "the pressure is inversely proportional to the voltage..."
2. DS - 8/20/25 - Approved
3. DD - 8/22/25 - Approved</v>
      </c>
      <c r="K47" s="86">
        <v>45889</v>
      </c>
    </row>
    <row r="48" spans="1:11" ht="300">
      <c r="A48" s="88" t="str">
        <v>HW_CF_001</v>
      </c>
      <c r="B48" s="5" t="str">
        <v xml:space="preserve">System HW diagram:  </v>
      </c>
      <c r="C48" s="5">
        <v>0</v>
      </c>
      <c r="D48" s="5" t="str">
        <v>Diagram</v>
      </c>
      <c r="E48" s="5">
        <v>0</v>
      </c>
      <c r="F48" s="5">
        <v>0</v>
      </c>
      <c r="G48" s="5" t="str">
        <v>Review</v>
      </c>
      <c r="H48" s="5" t="str">
        <v>Approved</v>
      </c>
      <c r="I48" s="5" t="str">
        <v>Iulia Muntean
Andreea Vlad</v>
      </c>
      <c r="J48" s="5" t="str">
        <v>1. IM 8/13/2025 - Diagrams should  be placed in a separate table, each with a unique  ID. The Id should  be linked to the corresponding diagram
2. AV 8/20/2025 - Comfort_Node_diag</v>
      </c>
      <c r="K48" s="86">
        <v>45882</v>
      </c>
    </row>
    <row r="49" spans="1:11" ht="165">
      <c r="A49" s="88" t="str">
        <v>HW_CF_002</v>
      </c>
      <c r="B49" s="5" t="str">
        <v>HW Flow diagram:</v>
      </c>
      <c r="C49" s="5">
        <v>0</v>
      </c>
      <c r="D49" s="5">
        <v>0</v>
      </c>
      <c r="E49" s="5">
        <v>0</v>
      </c>
      <c r="F49" s="5">
        <v>0</v>
      </c>
      <c r="G49" s="5" t="str">
        <v>Review</v>
      </c>
      <c r="H49" s="5" t="str">
        <v>Approved</v>
      </c>
      <c r="I49" s="5" t="str">
        <v>Iulia Muntean
Andreea Vlad</v>
      </c>
      <c r="J49" s="5" t="str">
        <v>1. IM 8/13/2025 - Diagrams should  be placed in a separate table, each with a unique  ID. The Id should  be linked to the corresponding diagram
2. CM 8/19/2025 - Solved
3. AV 8/20/2025 - Comfort_Node_diag</v>
      </c>
      <c r="K49" s="86">
        <v>45882</v>
      </c>
    </row>
    <row r="50" spans="1:11" ht="165">
      <c r="A50" s="88" t="str">
        <v>HW_CF_003</v>
      </c>
      <c r="B50" s="5" t="str">
        <v>The system shall follow pin layout mapping detailed in SW Architecture - Comfort node chapter</v>
      </c>
      <c r="C50" s="5">
        <v>0</v>
      </c>
      <c r="D50" s="5" t="str">
        <v>Requirement</v>
      </c>
      <c r="E50" s="5" t="str">
        <v>Comfort</v>
      </c>
      <c r="F50" s="5" t="str">
        <v>HW</v>
      </c>
      <c r="G50" s="5" t="str">
        <v>Integration</v>
      </c>
      <c r="H50" s="5" t="str">
        <v>Approved</v>
      </c>
      <c r="I50" s="5" t="str">
        <v>Iulia Muntean
Andreea Vlad</v>
      </c>
      <c r="J50" s="5" t="str">
        <v>1. IM 8/13/2025 - "Satisfied by section" is not filled
2. MC 8/20/2025 - Section filled
3. AV 8/20/2025 - Approved</v>
      </c>
      <c r="K50" s="86">
        <v>45882</v>
      </c>
    </row>
    <row r="51" spans="1:11" ht="165">
      <c r="A51" s="88" t="str">
        <v>HW_CF_004</v>
      </c>
      <c r="B51" s="5" t="str">
        <v>The Door subsystem shall include 3 push button switches</v>
      </c>
      <c r="C51" s="5" t="str">
        <v>HW_CF_001
HW_CF_002
HW_CF_003</v>
      </c>
      <c r="D51" s="5" t="str">
        <v>Requirement</v>
      </c>
      <c r="E51" s="5" t="str">
        <v>Comfort</v>
      </c>
      <c r="F51" s="5" t="str">
        <v>HW</v>
      </c>
      <c r="G51" s="5" t="str">
        <v>Integration</v>
      </c>
      <c r="H51" s="5" t="str">
        <v>Approved</v>
      </c>
      <c r="I51" s="5" t="str">
        <v>Iulia Muntean
Andreea Vlad</v>
      </c>
      <c r="J51" s="5" t="str">
        <v>1. IM 8/13/2025 - "Satisfied by section" is not filled
2. MC 8/20/2025 - Section filled
3. AV 8/20/2025 - Approved</v>
      </c>
      <c r="K51" s="86">
        <v>45882</v>
      </c>
    </row>
    <row r="52" spans="1:11" ht="165">
      <c r="A52" s="88" t="str">
        <v>HW_CF_005</v>
      </c>
      <c r="B52" s="5" t="str">
        <v>The Door subsystem shall include 12V step motors</v>
      </c>
      <c r="C52" s="5" t="str">
        <v>HW_CF_001
HW_CF_002
HW_CF_003</v>
      </c>
      <c r="D52" s="5" t="str">
        <v>Requirement</v>
      </c>
      <c r="E52" s="5" t="str">
        <v>Comfort</v>
      </c>
      <c r="F52" s="5" t="str">
        <v>HW</v>
      </c>
      <c r="G52" s="5" t="str">
        <v>Integration</v>
      </c>
      <c r="H52" s="5" t="str">
        <v>Approved</v>
      </c>
      <c r="I52" s="5" t="str">
        <v>Iulia Muntean
Andreea Vlad</v>
      </c>
      <c r="J52" s="5" t="str">
        <v>1. IM 8/13/2025 - "Satisfied by section" is not filled
2. MC 8/20/2025 - Section filled
3. AV 8/20/2025 - Approved</v>
      </c>
      <c r="K52" s="86">
        <v>45882</v>
      </c>
    </row>
    <row r="53" spans="1:11" ht="165">
      <c r="A53" s="88" t="str">
        <v>HW_CF_006</v>
      </c>
      <c r="B53" s="5" t="str">
        <v>The climate subsystem shall include one 5V cooler</v>
      </c>
      <c r="C53" s="5" t="str">
        <v>HW_CF_001
HW_CF_002
HW_CF_003</v>
      </c>
      <c r="D53" s="5" t="str">
        <v>Requirement</v>
      </c>
      <c r="E53" s="5" t="str">
        <v>Comfort</v>
      </c>
      <c r="F53" s="5" t="str">
        <v>HW</v>
      </c>
      <c r="G53" s="5" t="str">
        <v>Integration</v>
      </c>
      <c r="H53" s="5" t="str">
        <v>Approved</v>
      </c>
      <c r="I53" s="5" t="str">
        <v>Iulia Muntean
Andreea Vlad</v>
      </c>
      <c r="J53" s="5" t="str">
        <v>1. IM 8/13/2025 - "Satisfied by section" is not filled
2. MC 8/20/2025 - Section filled
3. AV 8/20/2025 - Approved</v>
      </c>
      <c r="K53" s="86">
        <v>45882</v>
      </c>
    </row>
    <row r="54" spans="1:11" ht="165">
      <c r="A54" s="88" t="str">
        <v>HW_CF_007</v>
      </c>
      <c r="B54" s="5" t="str">
        <v>The climate subsystem shall include 1 push button switch</v>
      </c>
      <c r="C54" s="5" t="str">
        <v>HW_CF_001
HW_CF_002
HW_CF_003</v>
      </c>
      <c r="D54" s="5" t="str">
        <v>Requirement</v>
      </c>
      <c r="E54" s="5" t="str">
        <v>Comfort</v>
      </c>
      <c r="F54" s="5" t="str">
        <v>HW</v>
      </c>
      <c r="G54" s="5" t="str">
        <v>Integration</v>
      </c>
      <c r="H54" s="5" t="str">
        <v>Approved</v>
      </c>
      <c r="I54" s="5" t="str">
        <v>Iulia Muntean
Andreea Vlad</v>
      </c>
      <c r="J54" s="5" t="str">
        <v>1. IM 8/13/2025 - "Satisfied by section" is not filled
2. MC 8/20/2025 - Section filled
3. AV 8/20/2025 - Approved</v>
      </c>
      <c r="K54" s="86">
        <v>45882</v>
      </c>
    </row>
    <row r="55" spans="1:11" ht="165">
      <c r="A55" s="88" t="str">
        <v>HW_CF_008</v>
      </c>
      <c r="B55" s="5" t="str">
        <v>The climate subsystem shall include 1 temperature sensor</v>
      </c>
      <c r="C55" s="5" t="str">
        <v>HW_CF_001
HW_CF_002
HW_CF_003</v>
      </c>
      <c r="D55" s="5" t="str">
        <v>Requirement</v>
      </c>
      <c r="E55" s="5" t="str">
        <v>Comfort</v>
      </c>
      <c r="F55" s="5" t="str">
        <v>HW</v>
      </c>
      <c r="G55" s="5" t="str">
        <v>Integration</v>
      </c>
      <c r="H55" s="5" t="str">
        <v>Approved</v>
      </c>
      <c r="I55" s="5" t="str">
        <v>Iulia Muntean
Andreea Vlad</v>
      </c>
      <c r="J55" s="5" t="str">
        <v>1. IM 8/13/2025 - "Satisfied by section" is not filled
2. MC 8/20/2025 - Section filled
3. AV 8/20/2025 - Approved</v>
      </c>
      <c r="K55" s="86">
        <v>45882</v>
      </c>
    </row>
    <row r="56" spans="1:11" ht="330">
      <c r="A56" s="88" t="str">
        <v>HW_CF_009</v>
      </c>
      <c r="B56" s="5" t="str">
        <v>The climate subsystem shall include 1 potentiometer sensor</v>
      </c>
      <c r="C56" s="5" t="str">
        <v>HW_CF_001
HW_CF_002
HW_CF_003</v>
      </c>
      <c r="D56" s="5" t="str">
        <v>Requirement</v>
      </c>
      <c r="E56" s="5" t="str">
        <v>Comfort</v>
      </c>
      <c r="F56" s="5" t="str">
        <v>HW</v>
      </c>
      <c r="G56" s="5" t="str">
        <v>Integration</v>
      </c>
      <c r="H56" s="5" t="str">
        <v>Approved</v>
      </c>
      <c r="I56" s="5" t="str">
        <v>Iulia Muntean
Andreea Vlad</v>
      </c>
      <c r="J56" s="5" t="str">
        <v>1. IM 8/13/2025 - "Satisfied by section" is not filled
2. MC 8/20/2025 - Section filled
3. AV 8/20/2025 - Approved</v>
      </c>
      <c r="K56" s="86">
        <v>45882</v>
      </c>
    </row>
    <row r="57" spans="1:11" ht="315">
      <c r="A57" s="88" t="str">
        <v>HW_LGT_001</v>
      </c>
      <c r="B57" s="5" t="str">
        <v>The system shall follow pin layout mapping detailed in SW Architecture - Lights node chapter</v>
      </c>
      <c r="C57" s="5" t="str">
        <v xml:space="preserve">D_LGT_005
</v>
      </c>
      <c r="D57" s="5" t="str">
        <v>Requirement</v>
      </c>
      <c r="E57" s="5" t="str">
        <v>Lights</v>
      </c>
      <c r="F57" s="5" t="str">
        <v>HW</v>
      </c>
      <c r="G57" s="5" t="str">
        <v>Integration</v>
      </c>
      <c r="H57" s="5" t="str">
        <v>Approved</v>
      </c>
      <c r="I57" s="5" t="str">
        <v>Andreea Vlad
Iulia Muntean
Andreea Armean</v>
      </c>
      <c r="J57" s="5" t="str">
        <v>1. AV 8/14/2025 - "Lights" instead of "Comfort"
2.IM 8/14/2025- "Satisfied by" section is not filled
Done
3. CM 8/21/2025 - "Satisfied by" section is not filled
4. AA 8/22 - the link of the diagrams redirects to a wrong cell
Done</v>
      </c>
      <c r="K57" s="86" t="str">
        <v>20.08.2025</v>
      </c>
    </row>
    <row r="58" spans="1:11" ht="45">
      <c r="A58" s="88" t="str">
        <v>HW_LGT_002</v>
      </c>
      <c r="B58" s="5" t="str">
        <v>The system shall include a total of 10 LEDs mounted on the PCB</v>
      </c>
      <c r="C58" s="5" t="str">
        <v xml:space="preserve">D_LGT_005
</v>
      </c>
      <c r="D58" s="5" t="str">
        <v>Requirement</v>
      </c>
      <c r="E58" s="5" t="str">
        <v>Lights</v>
      </c>
      <c r="F58" s="5" t="str">
        <v>HW</v>
      </c>
      <c r="G58" s="5" t="str">
        <v>Integration</v>
      </c>
      <c r="H58" s="5" t="str">
        <v>Approved</v>
      </c>
      <c r="I58" s="5" t="str">
        <v>Andreea Vlad
Iulia Muntean
Andreea Armean</v>
      </c>
      <c r="J58" s="5" t="str">
        <v>1. AV 8/14/2025 - Different font size
2.IM 8/14/2025- "Satisfied by" section is not filled
Done
3. CM 8/21/2025 - "Satisfied by" section is not filled
4. AA - 8/22/25 - the link of the diagram redirects to a wrong cell
Done</v>
      </c>
      <c r="K58" s="86" t="str">
        <v>20.08.2025</v>
      </c>
    </row>
    <row r="59" spans="1:11" ht="45">
      <c r="A59" s="88" t="str">
        <v>HW_LGT_003</v>
      </c>
      <c r="B59" s="5" t="str">
        <v>The system shall include 6 push buttons for controlling the LEDs from PCB</v>
      </c>
      <c r="C59" s="5" t="str">
        <v xml:space="preserve">D_LGT_005
</v>
      </c>
      <c r="D59" s="5" t="str">
        <v>Requirement</v>
      </c>
      <c r="E59" s="5" t="str">
        <v>Lights</v>
      </c>
      <c r="F59" s="5" t="str">
        <v>HW</v>
      </c>
      <c r="G59" s="5" t="str">
        <v>Integration</v>
      </c>
      <c r="H59" s="5" t="str">
        <v>Approved</v>
      </c>
      <c r="I59" s="5" t="str">
        <v>Andreea Vlad
Iulia Muntean
Andreea Armean</v>
      </c>
      <c r="J59" s="5" t="str">
        <v/>
      </c>
      <c r="K59" s="86" t="str">
        <v>20.08.2025</v>
      </c>
    </row>
    <row r="60" spans="1:11" ht="45">
      <c r="A60" s="88" t="str">
        <v>HW_LGT_004</v>
      </c>
      <c r="B60" s="5" t="str">
        <v>The low beam lights shall be the 2 LEDs labeled LB from the front side of the car</v>
      </c>
      <c r="C60" s="5" t="str">
        <v xml:space="preserve">D_LGT_005
</v>
      </c>
      <c r="D60" s="5" t="str">
        <v>Requirement</v>
      </c>
      <c r="E60" s="5" t="str">
        <v>Lights</v>
      </c>
      <c r="F60" s="5" t="str">
        <v>HW</v>
      </c>
      <c r="G60" s="5" t="str">
        <v>Integration</v>
      </c>
      <c r="H60" s="5" t="str">
        <v>Approved</v>
      </c>
      <c r="I60" s="5" t="str">
        <v>Andreea Vlad
Iulia Muntean
Andreea Armean</v>
      </c>
      <c r="J60" s="5" t="str">
        <v/>
      </c>
      <c r="K60" s="86" t="str">
        <v>20.08.2025</v>
      </c>
    </row>
    <row r="61" spans="1:11" ht="45">
      <c r="A61" s="88" t="str">
        <v>HW_LGT_005</v>
      </c>
      <c r="B61" s="5" t="str">
        <v>The white button labeled B_LB shall activate and deactivate the low beam lights</v>
      </c>
      <c r="C61" s="5" t="str">
        <v xml:space="preserve">D_LGT_005
</v>
      </c>
      <c r="D61" s="5" t="str">
        <v>Requirement</v>
      </c>
      <c r="E61" s="5" t="str">
        <v>Lights</v>
      </c>
      <c r="F61" s="5" t="str">
        <v>HW</v>
      </c>
      <c r="G61" s="5" t="str">
        <v>Integration</v>
      </c>
      <c r="H61" s="5" t="str">
        <v>Approved</v>
      </c>
      <c r="I61" s="5" t="str">
        <v>Andreea Vlad
Iulia Muntean
Andreea Armean</v>
      </c>
      <c r="J61" s="5" t="str">
        <v/>
      </c>
      <c r="K61" s="86" t="str">
        <v>20.08.2025</v>
      </c>
    </row>
    <row r="62" spans="1:11" ht="360">
      <c r="A62" s="88" t="str">
        <v>HW_LGT_006</v>
      </c>
      <c r="B62" s="5" t="str">
        <v>The high beam lights shall be the LEDs labeled HB from the front side of the car</v>
      </c>
      <c r="C62" s="5" t="str">
        <v xml:space="preserve">D_LGT_005
</v>
      </c>
      <c r="D62" s="5" t="str">
        <v>Requirement</v>
      </c>
      <c r="E62" s="5" t="str">
        <v>Lights</v>
      </c>
      <c r="F62" s="5" t="str">
        <v>HW</v>
      </c>
      <c r="G62" s="5" t="str">
        <v>Integration</v>
      </c>
      <c r="H62" s="5" t="str">
        <v>Approved</v>
      </c>
      <c r="I62" s="5" t="str">
        <v>Andreea Vlad
Iulia Muntean
Andreea Armean</v>
      </c>
      <c r="J62" s="5" t="str">
        <v/>
      </c>
      <c r="K62" s="86" t="str">
        <v>20.08.2025</v>
      </c>
    </row>
    <row r="63" spans="1:11" ht="45">
      <c r="A63" s="88" t="str">
        <v>HW_LGT_007</v>
      </c>
      <c r="B63" s="5" t="str">
        <v>The white button labeled B_HB shall activate and deactivate the high beam lights</v>
      </c>
      <c r="C63" s="5" t="str">
        <v xml:space="preserve">D_LGT_005
</v>
      </c>
      <c r="D63" s="5" t="str">
        <v>Requirement</v>
      </c>
      <c r="E63" s="5" t="str">
        <v>Lights</v>
      </c>
      <c r="F63" s="5" t="str">
        <v>HW</v>
      </c>
      <c r="G63" s="5" t="str">
        <v>Integration</v>
      </c>
      <c r="H63" s="5" t="str">
        <v>Approved</v>
      </c>
      <c r="I63" s="5" t="str">
        <v>Andreea Vlad
Iulia Muntean
Andreea Armean</v>
      </c>
      <c r="J63" s="5" t="str">
        <v>1. AV 8/14/2025 - "shall activate"
2. AV 8/14/2025 - use an unique number or ID instead of a color to make it more general
3.IM 8/14/2025- "Satisfied by" section is not filled
Done 
4. CM 8/21/2025 - "est method" section is not filled
Done</v>
      </c>
      <c r="K63" s="86" t="str">
        <v>20.08.2025</v>
      </c>
    </row>
    <row r="64" spans="1:11" ht="45">
      <c r="A64" s="88" t="str">
        <v>HW_LGT_008</v>
      </c>
      <c r="B64" s="5" t="str">
        <v>The brake lights shall be the 2 LEDs labeled BR from the back side of the car</v>
      </c>
      <c r="C64" s="5" t="str">
        <v xml:space="preserve">D_LGT_005
</v>
      </c>
      <c r="D64" s="5" t="str">
        <v>Requirement</v>
      </c>
      <c r="E64" s="5" t="str">
        <v>Lights</v>
      </c>
      <c r="F64" s="5" t="str">
        <v>HW</v>
      </c>
      <c r="G64" s="5" t="str">
        <v>Integration</v>
      </c>
      <c r="H64" s="5" t="str">
        <v>Approved</v>
      </c>
      <c r="I64" s="5" t="str">
        <v>Andreea Vlad
Iulia Muntean
Andreea Armean</v>
      </c>
      <c r="J64" s="5" t="str">
        <v/>
      </c>
      <c r="K64" s="86" t="str">
        <v>20.08.2025</v>
      </c>
    </row>
    <row r="65" spans="1:11" ht="30">
      <c r="A65" s="88" t="str">
        <v>HW_LGT_009</v>
      </c>
      <c r="B65" s="5" t="str">
        <v xml:space="preserve">The red button labeled B_BR shall activate the brake lights </v>
      </c>
      <c r="C65" s="5" t="str">
        <v xml:space="preserve">D_LGT_005
</v>
      </c>
      <c r="D65" s="5" t="str">
        <v>Requirement</v>
      </c>
      <c r="E65" s="5" t="str">
        <v>Lights</v>
      </c>
      <c r="F65" s="5" t="str">
        <v>HW</v>
      </c>
      <c r="G65" s="5" t="str">
        <v>Integration</v>
      </c>
      <c r="H65" s="5" t="str">
        <v>Approved</v>
      </c>
      <c r="I65" s="5" t="str">
        <v>Andreea Vlad
Iulia Muntean
Andreea Armean</v>
      </c>
      <c r="J65" s="5" t="str">
        <v/>
      </c>
      <c r="K65" s="86" t="str">
        <v>20.08.2025</v>
      </c>
    </row>
    <row r="66" spans="1:11" ht="45">
      <c r="A66" s="88" t="str">
        <v>HW_LGT_010</v>
      </c>
      <c r="B66" s="5" t="str">
        <v>The hazard lights shall be the LEDs labeled HZ on both the front and rear sides of the vehicle</v>
      </c>
      <c r="C66" s="5" t="str">
        <v xml:space="preserve">D_LGT_005
</v>
      </c>
      <c r="D66" s="5" t="str">
        <v>Requirement</v>
      </c>
      <c r="E66" s="5" t="str">
        <v>Lights</v>
      </c>
      <c r="F66" s="5" t="str">
        <v>HW</v>
      </c>
      <c r="G66" s="5" t="str">
        <v>Integration</v>
      </c>
      <c r="H66" s="5" t="str">
        <v>Approved</v>
      </c>
      <c r="I66" s="5" t="str">
        <v>Andreea Armean</v>
      </c>
      <c r="J66" s="5" t="str">
        <v/>
      </c>
      <c r="K66" s="86" t="str">
        <v>20.08.2025</v>
      </c>
    </row>
    <row r="67" spans="1:11" ht="30">
      <c r="A67" s="88" t="str">
        <v>HW_LGT_011</v>
      </c>
      <c r="B67" s="5" t="str">
        <v xml:space="preserve">The green button labeled B_HZ shall activate and deactivate the hazard lights </v>
      </c>
      <c r="C67" s="5" t="str">
        <v xml:space="preserve">D_LGT_005
</v>
      </c>
      <c r="D67" s="5" t="str">
        <v>Requirement</v>
      </c>
      <c r="E67" s="5" t="str">
        <v>Lights</v>
      </c>
      <c r="F67" s="5" t="str">
        <v>HW</v>
      </c>
      <c r="G67" s="5" t="str">
        <v>Integration</v>
      </c>
      <c r="H67" s="5" t="str">
        <v>Approved</v>
      </c>
      <c r="I67" s="5" t="str">
        <v>Andreea Vlad
Iulia Muntean
Andreea Armean</v>
      </c>
      <c r="J67" s="5" t="str">
        <v/>
      </c>
      <c r="K67" s="86" t="str">
        <v>20.08.2025</v>
      </c>
    </row>
    <row r="68" spans="1:11" ht="30">
      <c r="A68" s="88" t="str">
        <v>HW_LGT_012</v>
      </c>
      <c r="B68" s="5" t="str">
        <v>The left turn lights shall be the LEDs labeled LT on both the front and rear left sides of the vehicle</v>
      </c>
      <c r="C68" s="5" t="str">
        <v xml:space="preserve">D_LGT_005
</v>
      </c>
      <c r="D68" s="5" t="str">
        <v>Requirement</v>
      </c>
      <c r="E68" s="5" t="str">
        <v>Lights</v>
      </c>
      <c r="F68" s="5" t="str">
        <v>HW</v>
      </c>
      <c r="G68" s="5" t="str">
        <v>Integration</v>
      </c>
      <c r="H68" s="5" t="str">
        <v>Approved</v>
      </c>
      <c r="I68" s="5" t="str">
        <v>Andreea Armean</v>
      </c>
      <c r="J68" s="5" t="str">
        <v/>
      </c>
      <c r="K68" s="86" t="str">
        <v>20.08.2025</v>
      </c>
    </row>
    <row r="69" spans="1:11" ht="30">
      <c r="A69" s="88" t="str">
        <v>HW_LGT_013</v>
      </c>
      <c r="B69" s="5" t="str">
        <v xml:space="preserve">The left turn button labeled B_LT shall activate the left turn lights </v>
      </c>
      <c r="C69" s="5" t="str">
        <v xml:space="preserve">D_LGT_005
</v>
      </c>
      <c r="D69" s="5" t="str">
        <v>Requirement</v>
      </c>
      <c r="E69" s="5" t="str">
        <v>Lights</v>
      </c>
      <c r="F69" s="5" t="str">
        <v>HW</v>
      </c>
      <c r="G69" s="5" t="str">
        <v>Integration</v>
      </c>
      <c r="H69" s="5" t="str">
        <v>Approved</v>
      </c>
      <c r="I69" s="5" t="str">
        <v>Andreea Armean</v>
      </c>
      <c r="J69" s="5" t="str">
        <v/>
      </c>
      <c r="K69" s="86" t="str">
        <v>22.08.2025</v>
      </c>
    </row>
    <row r="70" spans="1:11" ht="30">
      <c r="A70" s="88" t="str">
        <v>HW_LGT_014</v>
      </c>
      <c r="B70" s="5" t="str">
        <v>The right turn lights shall be the LEDs labeled RT on both the front and rear left sides of the vehicle</v>
      </c>
      <c r="C70" s="5" t="str">
        <v xml:space="preserve">D_LGT_005
</v>
      </c>
      <c r="D70" s="5" t="str">
        <v>Requirement</v>
      </c>
      <c r="E70" s="5" t="str">
        <v>Lights</v>
      </c>
      <c r="F70" s="5" t="str">
        <v>HW</v>
      </c>
      <c r="G70" s="5" t="str">
        <v>Integration</v>
      </c>
      <c r="H70" s="5" t="str">
        <v>Approved</v>
      </c>
      <c r="I70" s="5" t="str">
        <v>Andreea Armean</v>
      </c>
      <c r="J70" s="5" t="str">
        <v/>
      </c>
      <c r="K70" s="86" t="str">
        <v>20.08.2025</v>
      </c>
    </row>
    <row r="71" spans="1:11" ht="45">
      <c r="A71" s="88" t="str">
        <v>HW_LGT_015</v>
      </c>
      <c r="B71" s="5" t="str">
        <v>The right turn button labeled B_RT shall activate the right turn lights</v>
      </c>
      <c r="C71" s="5" t="str">
        <v xml:space="preserve">D_LGT_005
</v>
      </c>
      <c r="D71" s="5" t="str">
        <v>Requirement</v>
      </c>
      <c r="E71" s="5" t="str">
        <v>Lights</v>
      </c>
      <c r="F71" s="5" t="str">
        <v>HW</v>
      </c>
      <c r="G71" s="5" t="str">
        <v>Integration</v>
      </c>
      <c r="H71" s="5" t="str">
        <v>Approved</v>
      </c>
      <c r="I71" s="5" t="str">
        <v>Andreea Armean</v>
      </c>
      <c r="J71" s="5" t="str">
        <v/>
      </c>
      <c r="K71" s="86" t="str">
        <v>22.08.2025</v>
      </c>
    </row>
    <row r="72" spans="1:11" ht="300">
      <c r="A72" s="88" t="str">
        <v>HW_LGT_016</v>
      </c>
      <c r="B72" s="5" t="str">
        <v xml:space="preserve">
The LEDs labeled HZ,LT and RT shall refer to the same physical components, these shared LEDs shall be used for both hazard and turn signal functionalities.</v>
      </c>
      <c r="C72" s="5" t="str">
        <v xml:space="preserve">D_LGT_005
</v>
      </c>
      <c r="D72" s="5" t="str">
        <v>Requirement</v>
      </c>
      <c r="E72" s="5" t="str">
        <v>Lights</v>
      </c>
      <c r="F72" s="5" t="str">
        <v>HW</v>
      </c>
      <c r="G72" s="5" t="str">
        <v>Integration</v>
      </c>
      <c r="H72" s="5" t="str">
        <v>Approved</v>
      </c>
      <c r="I72" s="5">
        <v>0</v>
      </c>
      <c r="J72" s="5">
        <v>0</v>
      </c>
      <c r="K72" s="86">
        <v>0</v>
      </c>
    </row>
    <row r="73" spans="1:11" ht="75">
      <c r="A73" s="88" t="str">
        <v>HW_ST_001</v>
      </c>
      <c r="B73" s="5" t="str">
        <v>A small plastic arm,  which represents the wheel angle, shall be mounted on the servo motor</v>
      </c>
      <c r="C73" s="5" t="str">
        <v>SW_ST_001
SW_ST_002</v>
      </c>
      <c r="D73" s="5" t="str">
        <v>Requirement</v>
      </c>
      <c r="E73" s="5" t="str">
        <v>Steering</v>
      </c>
      <c r="F73" s="5" t="str">
        <v>HW</v>
      </c>
      <c r="G73" s="5" t="str">
        <v>Integration</v>
      </c>
      <c r="H73" s="5" t="str">
        <v>Approved</v>
      </c>
      <c r="I73" s="5" t="str">
        <v>Iulia Muntean
Andreea Vlad
Draghici Daniel</v>
      </c>
      <c r="J73" s="5" t="str">
        <v>1. IM 8/14/2025 - Specify the functional purpose of the plastic arm
2. AV 8/18/2025 - Purpose?
3. DD 8/18/2025 - You should also specify that it should follow the correct direction, and not only the angle</v>
      </c>
      <c r="K73" s="86">
        <v>45874</v>
      </c>
    </row>
    <row r="74" spans="1:11" ht="135">
      <c r="A74" s="88" t="str">
        <v>HW_ST_004</v>
      </c>
      <c r="B74" s="5" t="str">
        <v>A voltage regulator is required to ensure proper voltage levels.</v>
      </c>
      <c r="C74" s="5" t="str">
        <v>D_ST_005</v>
      </c>
      <c r="D74" s="5" t="str">
        <v>Requirement</v>
      </c>
      <c r="E74" s="5" t="str">
        <v>Steering</v>
      </c>
      <c r="F74" s="5" t="str">
        <v>HW</v>
      </c>
      <c r="G74" s="5" t="str">
        <v>Integration</v>
      </c>
      <c r="H74" s="5" t="str">
        <v>Approved</v>
      </c>
      <c r="I74" s="5" t="str">
        <v>Iulia Muntean</v>
      </c>
      <c r="J74" s="5" t="str">
        <v>1. IM 8/14/2025 - Rephrase to avoid "shall be used"</v>
      </c>
      <c r="K74" s="86">
        <v>45874</v>
      </c>
    </row>
    <row r="75" spans="1:11" ht="120">
      <c r="A75" s="88" t="str">
        <v>HW_ST_005</v>
      </c>
      <c r="B75" s="5" t="str">
        <v>The system shall follow pin layout mapping detailed in SW Architecture - Steering node chapter</v>
      </c>
      <c r="C75" s="5" t="str">
        <v>SW Architect</v>
      </c>
      <c r="D75" s="5" t="str">
        <v>Requirement</v>
      </c>
      <c r="E75" s="5" t="str">
        <v>Steering</v>
      </c>
      <c r="F75" s="5" t="str">
        <v>HW</v>
      </c>
      <c r="G75" s="5" t="str">
        <v>Integration</v>
      </c>
      <c r="H75" s="5" t="str">
        <v>Approved</v>
      </c>
      <c r="I75" s="5" t="str">
        <v>Iulia Muntean
Andreea Vlad
Draghici Daniel</v>
      </c>
      <c r="J75" s="5" t="str">
        <v>1. IM 8/14/2025 - Approved
2. AV 8/18/2025 - Approved
3. DD 8/20/2025 - Approved</v>
      </c>
      <c r="K75" s="86">
        <v>45874</v>
      </c>
    </row>
    <row r="76" spans="1:11" ht="120">
      <c r="A76" s="88" t="str">
        <v>HW_TR_001</v>
      </c>
      <c r="B76" s="5" t="str">
        <v>The system shall include a potentiometer for adjustable input control.</v>
      </c>
      <c r="C76" s="5" t="str">
        <v>D_TR_001</v>
      </c>
      <c r="D76" s="5" t="str">
        <v>Requirement</v>
      </c>
      <c r="E76" s="5" t="str">
        <v>Transmission</v>
      </c>
      <c r="F76" s="5" t="str">
        <v>HW</v>
      </c>
      <c r="G76" s="5">
        <v>0</v>
      </c>
      <c r="H76" s="5" t="str">
        <v>Approved</v>
      </c>
      <c r="I76" s="5" t="str">
        <v>Denis Sas
Andrei Mateoi
Raoul Ivan
Armean Andreea</v>
      </c>
      <c r="J76" s="5" t="str">
        <v>DS 8/13/2025 - Approved
AM 8/13/2025 - Approved
RI 8/18/2025 - Approved
AA 8/19/25 - Approved</v>
      </c>
      <c r="K76" s="86">
        <v>45868</v>
      </c>
    </row>
    <row r="77" spans="1:11" ht="120">
      <c r="A77" s="88" t="str">
        <v>HW_TR_002</v>
      </c>
      <c r="B77" s="5" t="str">
        <v>The system shall include a servo motor for precise angular control.</v>
      </c>
      <c r="C77" s="5" t="str">
        <v>D_TR_001</v>
      </c>
      <c r="D77" s="5" t="str">
        <v>Requirement</v>
      </c>
      <c r="E77" s="5" t="str">
        <v>Transmission</v>
      </c>
      <c r="F77" s="5" t="str">
        <v>HW</v>
      </c>
      <c r="G77" s="5">
        <v>0</v>
      </c>
      <c r="H77" s="5" t="str">
        <v>Approved</v>
      </c>
      <c r="I77" s="5" t="str">
        <v>Denis Sas
Andrei Mateoi
Raoul Ivan
Armean Andreea</v>
      </c>
      <c r="J77" s="5" t="str">
        <v>DS 8/13/2025 - Approved
AM 8/13/2025 - Approved
RI 8/18/2025 - Approved
AA 8/19/25 - Approved</v>
      </c>
      <c r="K77" s="86">
        <v>45868</v>
      </c>
    </row>
    <row r="78" spans="1:11" ht="120">
      <c r="A78" s="88" t="str">
        <v>HW_TR_003</v>
      </c>
      <c r="B78" s="5" t="str">
        <v>The system shall include a DC (direct current) motor for mechanical actuation.</v>
      </c>
      <c r="C78" s="5" t="str">
        <v>D_TR_001</v>
      </c>
      <c r="D78" s="5" t="str">
        <v>Requirement</v>
      </c>
      <c r="E78" s="5" t="str">
        <v>Transmission</v>
      </c>
      <c r="F78" s="5" t="str">
        <v>HW</v>
      </c>
      <c r="G78" s="5">
        <v>0</v>
      </c>
      <c r="H78" s="5" t="str">
        <v>Approved</v>
      </c>
      <c r="I78" s="5" t="str">
        <v>Denis Sas
Andrei Mateoi
Raoul Ivan
Armean Andreea</v>
      </c>
      <c r="J78" s="5" t="str">
        <v>DS 8/13/2025 - Approved
AM 8/13/2025 - Approved
RI 8/18/2025 - Approved
AA 8/19/25 - Approved</v>
      </c>
      <c r="K78" s="86">
        <v>45868</v>
      </c>
    </row>
    <row r="79" spans="1:11" ht="255">
      <c r="A79" s="88" t="str">
        <v>HW_TR_004</v>
      </c>
      <c r="B79" s="5" t="str">
        <v>The system shall include a motor driver to control the DC (direct current) motor.</v>
      </c>
      <c r="C79" s="5" t="str">
        <v>D_TR_001</v>
      </c>
      <c r="D79" s="5" t="str">
        <v>Requirement</v>
      </c>
      <c r="E79" s="5" t="str">
        <v>Transmission</v>
      </c>
      <c r="F79" s="5" t="str">
        <v>HW</v>
      </c>
      <c r="G79" s="5">
        <v>0</v>
      </c>
      <c r="H79" s="5" t="str">
        <v>Approved</v>
      </c>
      <c r="I79" s="5" t="str">
        <v>Denis Sas
Andrei Mateoi
Raoul Ivan
Armean Andreea</v>
      </c>
      <c r="J79" s="5" t="str">
        <v>DS 8/13/2025 - Approved
AM 8/13/2025 - Approved
RI 8/18/2025 - Approved
AA 8/19/25 - Approved</v>
      </c>
      <c r="K79" s="86">
        <v>45873</v>
      </c>
    </row>
    <row r="80" spans="1:11" ht="120">
      <c r="A80" s="88" t="str">
        <v>HW_TR_005</v>
      </c>
      <c r="B80" s="5" t="str">
        <v>The system shall include a voltage regulator to maintain a stable power supply.</v>
      </c>
      <c r="C80" s="5" t="str">
        <v>D_TR_001</v>
      </c>
      <c r="D80" s="5" t="str">
        <v>Requirement</v>
      </c>
      <c r="E80" s="5" t="str">
        <v>Transmission</v>
      </c>
      <c r="F80" s="5" t="str">
        <v>HW</v>
      </c>
      <c r="G80" s="5">
        <v>0</v>
      </c>
      <c r="H80" s="5" t="str">
        <v>Approved</v>
      </c>
      <c r="I80" s="5" t="str">
        <v>Denis Sas
Andrei Mateoi
Raoul Ivan
Armean Andreea</v>
      </c>
      <c r="J80" s="5" t="str">
        <v>DS 8/13/2025 - Approved
AM 8/13/2025 - Approved
RI 8/18/2025 - Approved
AA 8/19/25 - What is the voltage for a stable power supply?
IM 8/19/2025 - The exact voltage value depends on the hardware configuration</v>
      </c>
      <c r="K80" s="86">
        <v>45868</v>
      </c>
    </row>
    <row r="81" spans="1:11" ht="30">
      <c r="A81" s="88" t="str">
        <v>HW_TR_006</v>
      </c>
      <c r="B81" s="5" t="str">
        <v>This product shall follow pin layout mapping detailed in SW Architecture - Transmission node</v>
      </c>
      <c r="C81" s="5" t="str">
        <v>D_TR_001</v>
      </c>
      <c r="D81" s="5" t="str">
        <v>Requirement</v>
      </c>
      <c r="E81" s="5" t="str">
        <v>Transmission</v>
      </c>
      <c r="F81" s="5" t="str">
        <v>HW</v>
      </c>
      <c r="G81" s="5">
        <v>0</v>
      </c>
      <c r="H81" s="5" t="str">
        <v>Approved</v>
      </c>
      <c r="I81" s="5" t="str">
        <v>Denis Sas
Andrei Mateoi
Raoul Ivan
Armean Andreea</v>
      </c>
      <c r="J81" s="5" t="str">
        <v>DS 8/13/2025 - Approved
AM 8/13/2025 - Approved
RI 8/18/2025 - Approved
AA 8/19/25 - Approved</v>
      </c>
      <c r="K81" s="86">
        <v>45870</v>
      </c>
    </row>
    <row r="82" spans="1:11" ht="120">
      <c r="A82" s="88" t="str">
        <v>Chapter4: SW Architect requirements</v>
      </c>
      <c r="B82" s="5" t="str">
        <v/>
      </c>
      <c r="C82" s="5" t="str">
        <v/>
      </c>
      <c r="D82" s="5" t="str">
        <v/>
      </c>
      <c r="E82" s="5" t="str">
        <v/>
      </c>
      <c r="F82" s="5" t="str">
        <v/>
      </c>
      <c r="G82" s="5" t="str">
        <v/>
      </c>
      <c r="H82" s="5" t="str">
        <v/>
      </c>
      <c r="I82" s="5" t="str">
        <v/>
      </c>
      <c r="J82" s="5" t="str">
        <v/>
      </c>
      <c r="K82" s="86" t="str">
        <v/>
      </c>
    </row>
    <row r="83" spans="1:11" ht="90">
      <c r="A83" s="88" t="str">
        <v>ARCH_TR_001</v>
      </c>
      <c r="B83" s="5" t="str">
        <v>Sequence Diagram</v>
      </c>
      <c r="C83" s="5" t="str">
        <v>D_BR_003</v>
      </c>
      <c r="D83" s="5" t="str">
        <v>Requirement</v>
      </c>
      <c r="E83" s="5" t="str">
        <v>Brakes</v>
      </c>
      <c r="F83" s="5" t="str">
        <v>ARCH</v>
      </c>
      <c r="G83" s="5" t="str">
        <v>Architecture</v>
      </c>
      <c r="H83" s="5" t="str">
        <v>Approved</v>
      </c>
      <c r="I83" s="5" t="str">
        <v>Denis Sas
Draghici Daniel</v>
      </c>
      <c r="J83" s="5" t="str">
        <v>1.AA - 8/20/25 - Approved
2. DS 8/19/2025 -Approved
3. DD 8/22/2025 - Approved</v>
      </c>
      <c r="K83" s="86">
        <v>45889</v>
      </c>
    </row>
    <row r="84" spans="1:11" ht="30">
      <c r="A84" s="88" t="str">
        <v>ARCH_TR_002</v>
      </c>
      <c r="B84" s="5" t="str">
        <v>The system shall provide bit-level and byte-level transmission functions for WS2811 protocol</v>
      </c>
      <c r="C84" s="5" t="str">
        <v xml:space="preserve">SW_BR_007, SW_BR_008
</v>
      </c>
      <c r="D84" s="5" t="str">
        <v>Requirement</v>
      </c>
      <c r="E84" s="5" t="str">
        <v>Brakes</v>
      </c>
      <c r="F84" s="5" t="str">
        <v>ARCH</v>
      </c>
      <c r="G84" s="5" t="str">
        <v>Integration</v>
      </c>
      <c r="H84" s="5" t="str">
        <v>New</v>
      </c>
      <c r="I84" s="5" t="str">
        <v>Andreea Vlad
Iulia Muntean</v>
      </c>
      <c r="J84" s="5" t="str">
        <v xml:space="preserve">1. AV 9/22/2025 - Add the date
2. IM 9/24/2025 - Approved </v>
      </c>
      <c r="K84" s="86">
        <v>45921</v>
      </c>
    </row>
    <row r="85" spans="1:11" ht="30">
      <c r="A85" s="88" t="str">
        <v>ARCH_CF_01</v>
      </c>
      <c r="B85" s="5" t="str">
        <v>Module interfaces: tbd</v>
      </c>
      <c r="C85" s="5" t="str">
        <v>HW_CF_001
HW_CF_002
HW_CF_003</v>
      </c>
      <c r="D85" s="5" t="str">
        <v>Requirement</v>
      </c>
      <c r="E85" s="5" t="str">
        <v>Comfort</v>
      </c>
      <c r="F85" s="5">
        <v>0</v>
      </c>
      <c r="G85" s="5" t="str">
        <v>Review</v>
      </c>
      <c r="H85" s="5" t="str">
        <v>Rejected</v>
      </c>
      <c r="I85" s="5">
        <v>0</v>
      </c>
      <c r="J85" s="5">
        <v>0</v>
      </c>
      <c r="K85" s="86">
        <v>45882</v>
      </c>
    </row>
    <row r="86" spans="1:11" ht="30">
      <c r="A86" s="88" t="str">
        <v>ARCH_CF_01</v>
      </c>
      <c r="B86" s="5" t="str">
        <v>Module interfaces: tbd</v>
      </c>
      <c r="C86" s="5">
        <v>0</v>
      </c>
      <c r="D86" s="5" t="str">
        <v>Requirement</v>
      </c>
      <c r="E86" s="5" t="str">
        <v>Lights</v>
      </c>
      <c r="F86" s="5">
        <v>0</v>
      </c>
      <c r="G86" s="5">
        <v>0</v>
      </c>
      <c r="H86" s="5">
        <v>0</v>
      </c>
      <c r="I86" s="5">
        <v>0</v>
      </c>
      <c r="J86" s="5">
        <v>0</v>
      </c>
      <c r="K86" s="86" t="str">
        <v>20.08.2025</v>
      </c>
    </row>
    <row r="87" spans="1:11">
      <c r="A87" s="88" t="str">
        <v>ARCH_ST_01</v>
      </c>
      <c r="B87" s="5" t="str">
        <v>Module interfaces: tbd</v>
      </c>
      <c r="C87" s="5" t="str">
        <v>D_ST_002</v>
      </c>
      <c r="D87" s="5" t="str">
        <v>Requirement</v>
      </c>
      <c r="E87" s="5" t="str">
        <v>Steering</v>
      </c>
      <c r="F87" s="5" t="str">
        <v>ARCH</v>
      </c>
      <c r="G87" s="5" t="str">
        <v>Integration</v>
      </c>
      <c r="H87" s="5" t="str">
        <v>Rejected</v>
      </c>
      <c r="I87" s="5">
        <v>0</v>
      </c>
      <c r="J87" s="5">
        <v>0</v>
      </c>
      <c r="K87" s="86">
        <v>45881</v>
      </c>
    </row>
    <row r="88" spans="1:11" ht="165">
      <c r="A88" s="88" t="str">
        <v>ARCH_TR_01</v>
      </c>
      <c r="B88" s="5" t="str">
        <v>The implementation must follow the logic defined in the sequence diagram.</v>
      </c>
      <c r="C88" s="5" t="str">
        <v>D_TR_003</v>
      </c>
      <c r="D88" s="5" t="str">
        <v>Requirement</v>
      </c>
      <c r="E88" s="5" t="str">
        <v>Transmission</v>
      </c>
      <c r="F88" s="5" t="str">
        <v>ARCH</v>
      </c>
      <c r="G88" s="5">
        <v>0</v>
      </c>
      <c r="H88" s="5" t="str">
        <v>Approved</v>
      </c>
      <c r="I88" s="5" t="str">
        <v>Armean Andreea</v>
      </c>
      <c r="J88" s="5" t="str">
        <v xml:space="preserve">IM  8/20/2025 - Done </v>
      </c>
      <c r="K88" s="86">
        <v>45881</v>
      </c>
    </row>
    <row r="89" spans="1:11" ht="165">
      <c r="A89" s="88" t="str">
        <v>Chapter5: Module Requirements</v>
      </c>
      <c r="B89" s="5" t="str">
        <v/>
      </c>
      <c r="C89" s="5" t="str">
        <v/>
      </c>
      <c r="D89" s="5" t="str">
        <v/>
      </c>
      <c r="E89" s="5" t="str">
        <v/>
      </c>
      <c r="F89" s="5" t="str">
        <v/>
      </c>
      <c r="G89" s="5" t="str">
        <v/>
      </c>
      <c r="H89" s="5" t="str">
        <v/>
      </c>
      <c r="I89" s="5" t="str">
        <v/>
      </c>
      <c r="J89" s="5" t="str">
        <v/>
      </c>
      <c r="K89" s="86" t="str">
        <v/>
      </c>
    </row>
    <row r="90" spans="1:11" ht="315">
      <c r="A90" s="88" t="str">
        <v>SW_BR_001</v>
      </c>
      <c r="B90" s="5" t="str">
        <v>When the pressure sensor is fully pressed, all LEDs shall be turned on with the color red. (pressure sensor output voltage at or above 2.5V)</v>
      </c>
      <c r="C90" s="5" t="str">
        <v xml:space="preserve">SYS_BR_001, SYS_BR_004, HW_BR_001, HW_BR_002, HW_BR_005
</v>
      </c>
      <c r="D90" s="5" t="str">
        <v>Requirement</v>
      </c>
      <c r="E90" s="5" t="str">
        <v>Brakes</v>
      </c>
      <c r="F90" s="5" t="str">
        <v>SYS
HW
SW</v>
      </c>
      <c r="G90" s="5" t="str">
        <v>Integration</v>
      </c>
      <c r="H90" s="5" t="str">
        <v>Approved</v>
      </c>
      <c r="I90" s="5" t="str">
        <v>Iulia Muntean
Marius
Andreea Vlad
Denis Sas
Draghici Daniel</v>
      </c>
      <c r="J90" s="5" t="str">
        <v/>
      </c>
      <c r="K90" s="86">
        <v>45880</v>
      </c>
    </row>
    <row r="91" spans="1:11" ht="315">
      <c r="A91" s="88" t="str">
        <v>SW_BR_002</v>
      </c>
      <c r="B91" s="5" t="str">
        <v>When the pressure sensor is free, all LEDs shall be turned off (pressure sensor output voltage below 0.4V)</v>
      </c>
      <c r="C91" s="5" t="str">
        <v xml:space="preserve">SYS_BR_001, SYS_BR_004, HW_BR_001, HW_BR_002, HW_BR_005
</v>
      </c>
      <c r="D91" s="5" t="str">
        <v>Requirement</v>
      </c>
      <c r="E91" s="5" t="str">
        <v>Brakes</v>
      </c>
      <c r="F91" s="5" t="str">
        <v>SYS
HW
SW</v>
      </c>
      <c r="G91" s="5" t="str">
        <v>Integration</v>
      </c>
      <c r="H91" s="5" t="str">
        <v>Approved</v>
      </c>
      <c r="I91" s="5" t="str">
        <v>Iulia Muntean
Marius
Andreea Vlad
Denis Sas
Draghici Daniel</v>
      </c>
      <c r="J91" s="5" t="str">
        <v/>
      </c>
      <c r="K91" s="86">
        <v>45850</v>
      </c>
    </row>
    <row r="92" spans="1:11" ht="315">
      <c r="A92" s="88" t="str">
        <v>SW_BR_003</v>
      </c>
      <c r="B92" s="5" t="str">
        <v>LED No. 1 (green) threshold is at 2.15V.
LED No. 2 (green) threshold is at 1.80V.</v>
      </c>
      <c r="C92" s="5" t="str">
        <v xml:space="preserve">SYS_BR_001, HW_BR_001
</v>
      </c>
      <c r="D92" s="5" t="str">
        <v>Requirement</v>
      </c>
      <c r="E92" s="5" t="str">
        <v>Brakes</v>
      </c>
      <c r="F92" s="5" t="str">
        <v>SYS
HW
SW</v>
      </c>
      <c r="G92" s="5" t="str">
        <v>Review</v>
      </c>
      <c r="H92" s="5" t="str">
        <v>New</v>
      </c>
      <c r="I92" s="5" t="str">
        <v>Iulia Muntean
Andreea Vlad
Denis Sas
Draghici Daniel</v>
      </c>
      <c r="J92" s="5" t="str">
        <v/>
      </c>
      <c r="K92" s="86">
        <v>45850</v>
      </c>
    </row>
    <row r="93" spans="1:11" ht="75">
      <c r="A93" s="88" t="str">
        <v>SW_BR_004</v>
      </c>
      <c r="B93" s="5" t="str">
        <v>LED No. 3 (yellow) threshold is at 1.45V.
LED No. 4 (yellow) threshold is at 1.10V.</v>
      </c>
      <c r="C93" s="5" t="str">
        <v xml:space="preserve">SYS_BR_001, HW_BR_001
</v>
      </c>
      <c r="D93" s="5" t="str">
        <v>Requirement</v>
      </c>
      <c r="E93" s="5" t="str">
        <v>Brakes</v>
      </c>
      <c r="F93" s="5" t="str">
        <v>SYS
HW
SW</v>
      </c>
      <c r="G93" s="5" t="str">
        <v>Review</v>
      </c>
      <c r="H93" s="5" t="str">
        <v>New</v>
      </c>
      <c r="I93" s="5" t="str">
        <v>Iulia Muntean
Andreea Vlad
Denis Sas
Draghici Daniel</v>
      </c>
      <c r="J93" s="5" t="str">
        <v/>
      </c>
      <c r="K93" s="86">
        <v>45850</v>
      </c>
    </row>
    <row r="94" spans="1:11" ht="135">
      <c r="A94" s="88" t="str">
        <v>SW_BR_005</v>
      </c>
      <c r="B94" s="5" t="str">
        <v>LED No. 5 (red) threshold is at 0.75V.
LED No. 6 (red) threshold is at 0.40V.</v>
      </c>
      <c r="C94" s="5" t="str">
        <v xml:space="preserve">SYS_BR_001
</v>
      </c>
      <c r="D94" s="5" t="str">
        <v>Requirement</v>
      </c>
      <c r="E94" s="5" t="str">
        <v>Brakes</v>
      </c>
      <c r="F94" s="5" t="str">
        <v>SYS</v>
      </c>
      <c r="G94" s="5" t="str">
        <v>Review</v>
      </c>
      <c r="H94" s="5" t="str">
        <v>New</v>
      </c>
      <c r="I94" s="5" t="str">
        <v>Iulia Muntean
Andreea Vlad
Denis Sas
Draghici Daniel</v>
      </c>
      <c r="J94" s="5" t="str">
        <v/>
      </c>
      <c r="K94" s="86">
        <v>45850</v>
      </c>
    </row>
    <row r="95" spans="1:11" ht="255">
      <c r="A95" s="88" t="str">
        <v>SW_BR_006</v>
      </c>
      <c r="B95" s="5" t="str">
        <v>The system shall process the converted RAW ADC value into a voltage using reference levels 0 - 5V, which shall be filtered and used to determine the LED strip state.</v>
      </c>
      <c r="C95" s="5" t="str">
        <v>SYS_BR_002, SYS_BR_004</v>
      </c>
      <c r="D95" s="5" t="str">
        <v>Requirement</v>
      </c>
      <c r="E95" s="5" t="str">
        <v>Brakes</v>
      </c>
      <c r="F95" s="5" t="str">
        <v>SYS</v>
      </c>
      <c r="G95" s="5" t="str">
        <v>Review</v>
      </c>
      <c r="H95" s="5" t="str">
        <v>Approved</v>
      </c>
      <c r="I95" s="5" t="str">
        <v>Iulia Muntean
Marius
Andreea Vlad
Denis Sas
Draghici Daniel</v>
      </c>
      <c r="J95" s="5" t="str">
        <v/>
      </c>
      <c r="K95" s="86">
        <v>45880</v>
      </c>
    </row>
    <row r="96" spans="1:11" ht="165">
      <c r="A96" s="88" t="str">
        <v>SW_BR_007</v>
      </c>
      <c r="B96" s="5" t="str">
        <v>The system shall use GRB color format, each color represented by 24 units (8 bits per channel)</v>
      </c>
      <c r="C96" s="5" t="str">
        <v>HW_BR_001</v>
      </c>
      <c r="D96" s="5" t="str">
        <v>Requirement</v>
      </c>
      <c r="E96" s="5" t="str">
        <v>Brakes</v>
      </c>
      <c r="F96" s="5" t="str">
        <v>HW</v>
      </c>
      <c r="G96" s="5" t="str">
        <v>Integration</v>
      </c>
      <c r="H96" s="5" t="str">
        <v>Approved</v>
      </c>
      <c r="I96" s="5" t="str">
        <v>Iulia Muntean
Andreea Vlad
Denis Sas</v>
      </c>
      <c r="J96" s="5" t="str">
        <v>1. IM 8/13/2025 - Approved
2. AV 8/14/2025 - Approved
3. DS 8/19/2025 -Approved</v>
      </c>
      <c r="K96" s="86">
        <v>45870</v>
      </c>
    </row>
    <row r="97" spans="1:11" ht="165">
      <c r="A97" s="88" t="str">
        <v>SW_BR_008</v>
      </c>
      <c r="B97" s="5" t="str">
        <v>The system shall provide sequential LED self-test functionality with the NXP colors turning on and off sequentially.</v>
      </c>
      <c r="C97" s="5" t="str">
        <v>SYS_BR_005</v>
      </c>
      <c r="D97" s="5" t="str">
        <v>Requirement</v>
      </c>
      <c r="E97" s="5" t="str">
        <v>Brakes</v>
      </c>
      <c r="F97" s="5" t="str">
        <v>HW</v>
      </c>
      <c r="G97" s="5" t="str">
        <v>Integration</v>
      </c>
      <c r="H97" s="5" t="str">
        <v>New</v>
      </c>
      <c r="I97" s="5" t="str">
        <v>Andreea Vlad</v>
      </c>
      <c r="J97" s="5" t="str">
        <v xml:space="preserve">1. AV 9/22/2025 - Add the date
2.IM 9/24/2025 - After the sequential LED self-test, all LEDs remain on for a few seconds before turning off. </v>
      </c>
      <c r="K97" s="86">
        <v>45921</v>
      </c>
    </row>
    <row r="98" spans="1:11" ht="165">
      <c r="A98" s="88" t="str">
        <v>SW_BR_009</v>
      </c>
      <c r="B98" s="5" t="str">
        <v>The system shall provide emergency blinking mode with configurable blink rate using red LEDs.</v>
      </c>
      <c r="C98" s="5" t="str">
        <v>SYS_BR_005</v>
      </c>
      <c r="D98" s="5" t="str">
        <v>Requirement</v>
      </c>
      <c r="E98" s="5" t="str">
        <v>Brakes</v>
      </c>
      <c r="F98" s="5" t="str">
        <v>HW</v>
      </c>
      <c r="G98" s="5" t="str">
        <v>Integration</v>
      </c>
      <c r="H98" s="5" t="str">
        <v>New</v>
      </c>
      <c r="I98" s="5" t="str">
        <v>Andreea Vlad</v>
      </c>
      <c r="J98" s="5" t="str">
        <v xml:space="preserve">1. AV 9/22/2025 - Add the date
2.IM 9/24/2025 - Approved </v>
      </c>
      <c r="K98" s="86">
        <v>45921</v>
      </c>
    </row>
    <row r="99" spans="1:11" ht="165">
      <c r="A99" s="88" t="str">
        <v>SW_CF_001</v>
      </c>
      <c r="B99" s="5" t="str">
        <v>INIT - At initialization, the stepper motor shall be turned off.</v>
      </c>
      <c r="C99" s="5" t="str">
        <v>HW_CF_002
HW_CF_005
SYS_CF_004</v>
      </c>
      <c r="D99" s="5" t="str">
        <v>Requirement</v>
      </c>
      <c r="E99" s="5" t="str">
        <v>Comfort</v>
      </c>
      <c r="F99" s="5" t="str">
        <v>SW</v>
      </c>
      <c r="G99" s="5" t="str">
        <v>Integration</v>
      </c>
      <c r="H99" s="5" t="str">
        <v>Approved</v>
      </c>
      <c r="I99" s="5" t="str">
        <v>Iulia Muntean
Andreea Vlad</v>
      </c>
      <c r="J99" s="5" t="str">
        <v>1. IM 8/13/2025 - Not a complete sentence (eg. At initialization, the stepper motor shall be turned off.)
2. CM 8/19/2025 - Modified sentence
3. AV 8/20/2025 - Approved</v>
      </c>
      <c r="K99" s="86">
        <v>45882</v>
      </c>
    </row>
    <row r="100" spans="1:11" ht="165">
      <c r="A100" s="88" t="str">
        <v>SW_CF_002</v>
      </c>
      <c r="B100" s="5" t="str">
        <v>When toggle Button_Lock is pressed for 2sec the system shall lock/unlock the buttons Button_Up and Button_Down</v>
      </c>
      <c r="C100" s="5" t="str">
        <v>SYS_CF_003
SYS_CF_001
SYS_CF_002</v>
      </c>
      <c r="D100" s="5" t="str">
        <v>Requirement</v>
      </c>
      <c r="E100" s="5" t="str">
        <v>Comfort</v>
      </c>
      <c r="F100" s="5" t="str">
        <v>SW</v>
      </c>
      <c r="G100" s="5" t="str">
        <v>Integration</v>
      </c>
      <c r="H100" s="5" t="str">
        <v>Approved</v>
      </c>
      <c r="I100" s="5" t="str">
        <v>Iulia Muntean
Andreea Vlad</v>
      </c>
      <c r="J100" s="5" t="str">
        <v>1. IM 8/13/2025 - "Satisfied by section" is not filled
2. MC 8/20/2025 - Section filled
3. AV 8/20/2025 - Approved</v>
      </c>
      <c r="K100" s="86">
        <v>45882</v>
      </c>
    </row>
    <row r="101" spans="1:11" ht="165">
      <c r="A101" s="88" t="str">
        <v>SW_CF_003</v>
      </c>
      <c r="B101" s="5" t="str">
        <v>The Button_Up or Button_Down input shall be taken into consideration only if the sub-system is unlock</v>
      </c>
      <c r="C101" s="5" t="str">
        <v>SYS_CF_003
CUS_CF_001
SYS_CF_004</v>
      </c>
      <c r="D101" s="5" t="str">
        <v>Requirement</v>
      </c>
      <c r="E101" s="5" t="str">
        <v>Comfort</v>
      </c>
      <c r="F101" s="5" t="str">
        <v>SW</v>
      </c>
      <c r="G101" s="5" t="str">
        <v>Integration</v>
      </c>
      <c r="H101" s="5" t="str">
        <v>Approved</v>
      </c>
      <c r="I101" s="5" t="str">
        <v>Iulia Muntean
Andreea Vlad</v>
      </c>
      <c r="J101" s="5" t="str">
        <v>1. IM 8/13/2025 - "Satisfied by section" is not filled
2. MC 8/20/2025 - Section filled
3. AV 8/20/2025 - Approved</v>
      </c>
      <c r="K101" s="86">
        <v>45882</v>
      </c>
    </row>
    <row r="102" spans="1:11" ht="165">
      <c r="A102" s="88" t="str">
        <v>SW_CF_004</v>
      </c>
      <c r="B102" s="5" t="str">
        <v>When Button_Up is pressed the motor shall turn on clockwise direction</v>
      </c>
      <c r="C102" s="5" t="str">
        <v>SYS_CF_001
HW_CF_004
CUS_CF_001</v>
      </c>
      <c r="D102" s="5" t="str">
        <v>Requirement</v>
      </c>
      <c r="E102" s="5" t="str">
        <v>Comfort</v>
      </c>
      <c r="F102" s="5" t="str">
        <v>SW</v>
      </c>
      <c r="G102" s="5" t="str">
        <v>Integration</v>
      </c>
      <c r="H102" s="5" t="str">
        <v>Approved</v>
      </c>
      <c r="I102" s="5" t="str">
        <v>Iulia Muntean
Andreea Vlad</v>
      </c>
      <c r="J102" s="5" t="str">
        <v>1. IM 8/13/2025 - "Satisfied by section" is not filled
2. MC 8/20/2025 - Section filled
3. AV 8/20/2025 - Approved</v>
      </c>
      <c r="K102" s="86">
        <v>45882</v>
      </c>
    </row>
    <row r="103" spans="1:11" ht="165">
      <c r="A103" s="88" t="str">
        <v>SW_CF_005</v>
      </c>
      <c r="B103" s="5" t="str">
        <v>When Button_Up is pressed less then 2sec - the module shall turn the motor ON during the push time</v>
      </c>
      <c r="C103" s="5" t="str">
        <v>SYS_CF_001
HW_CF_004
CUS_CF_001</v>
      </c>
      <c r="D103" s="5" t="str">
        <v>Requirement</v>
      </c>
      <c r="E103" s="5" t="str">
        <v>Comfort</v>
      </c>
      <c r="F103" s="5" t="str">
        <v>SW</v>
      </c>
      <c r="G103" s="5" t="str">
        <v>Integration</v>
      </c>
      <c r="H103" s="5" t="str">
        <v>Approved</v>
      </c>
      <c r="I103" s="5" t="str">
        <v>Iulia Muntean
Andreea Vlad</v>
      </c>
      <c r="J103" s="5" t="str">
        <v>1. IM 8/13/2025 - "Satisfied by section" is not filled
2. MC 8/20/2025 - Section filled
3. AV 8/20/2025 - Approved</v>
      </c>
      <c r="K103" s="86">
        <v>45882</v>
      </c>
    </row>
    <row r="104" spans="1:11" ht="165">
      <c r="A104" s="88" t="str">
        <v>SW_CF_006</v>
      </c>
      <c r="B104" s="5" t="str">
        <v>When Button_UP is pressed more then 2sec - the module shall turn the motor ON for a 10 sec( e.g. limitation sensor)</v>
      </c>
      <c r="C104" s="5" t="str">
        <v>SYS_CF_001
HW_CF_004
CUS_CF_001</v>
      </c>
      <c r="D104" s="5" t="str">
        <v>Requirement</v>
      </c>
      <c r="E104" s="5" t="str">
        <v>Comfort</v>
      </c>
      <c r="F104" s="5" t="str">
        <v>SW</v>
      </c>
      <c r="G104" s="5" t="str">
        <v>Integration</v>
      </c>
      <c r="H104" s="5" t="str">
        <v>Approved</v>
      </c>
      <c r="I104" s="5" t="str">
        <v>Iulia Muntean
Andreea Vlad</v>
      </c>
      <c r="J104" s="5" t="str">
        <v>1. IM 8/13/2025 - "Satisfied by section" is not filled
2. MC 8/20/2025 - Section filled
3. AV 8/20/2025 - Approved</v>
      </c>
      <c r="K104" s="86">
        <v>45882</v>
      </c>
    </row>
    <row r="105" spans="1:11" ht="375">
      <c r="A105" s="88" t="str">
        <v>SW_CF_007</v>
      </c>
      <c r="B105" s="5" t="str">
        <v>When Button_Down is pressed the motor shall turn on counterclockwise direction</v>
      </c>
      <c r="C105" s="5" t="str">
        <v>SYS_CF_001
HW_CF_004
CUS_CF_001</v>
      </c>
      <c r="D105" s="5" t="str">
        <v>Requirement</v>
      </c>
      <c r="E105" s="5" t="str">
        <v>Comfort</v>
      </c>
      <c r="F105" s="5" t="str">
        <v>SW</v>
      </c>
      <c r="G105" s="5" t="str">
        <v>Integration</v>
      </c>
      <c r="H105" s="5" t="str">
        <v>Approved</v>
      </c>
      <c r="I105" s="5" t="str">
        <v>Iulia Muntean
Andreea Vlad</v>
      </c>
      <c r="J105" s="5" t="str">
        <v>1. IM 8/13/2025 - "Satisfied by section" is not filled
2. MC 8/20/2025 - Section filled
3. AV 8/20/2025 - Approved</v>
      </c>
      <c r="K105" s="86">
        <v>45882</v>
      </c>
    </row>
    <row r="106" spans="1:11" ht="165">
      <c r="A106" s="88" t="str">
        <v>SW_CF_008</v>
      </c>
      <c r="B106" s="5" t="str">
        <v>When Button_Down is pressed less then 2sec - the module shall turn the motor ON during the push time</v>
      </c>
      <c r="C106" s="5" t="str">
        <v>SYS_CF_001
HW_CF_004
CUS_CF_001</v>
      </c>
      <c r="D106" s="5" t="str">
        <v>Requirement</v>
      </c>
      <c r="E106" s="5" t="str">
        <v>Comfort</v>
      </c>
      <c r="F106" s="5" t="str">
        <v>SW</v>
      </c>
      <c r="G106" s="5" t="str">
        <v>Integration</v>
      </c>
      <c r="H106" s="5" t="str">
        <v>Approved</v>
      </c>
      <c r="I106" s="5" t="str">
        <v>Iulia Muntean
Andreea Vlad</v>
      </c>
      <c r="J106" s="5" t="str">
        <v>1. IM 8/13/2025 - "Satisfied by section" is not filled
2. MC 8/20/2025 - Section filled
3. AV 8/20/2025 - Approved</v>
      </c>
      <c r="K106" s="86">
        <v>45882</v>
      </c>
    </row>
    <row r="107" spans="1:11" ht="165">
      <c r="A107" s="88" t="str">
        <v>SW_CF_009</v>
      </c>
      <c r="B107" s="5" t="str">
        <v>When Button_Down is pressed more then 2sec - the module shall turn the motor ON for a 10 sec( e.g. limitation sensor)</v>
      </c>
      <c r="C107" s="5" t="str">
        <v>SYS_CF_001
HW_CF_004
CUS_CF_001</v>
      </c>
      <c r="D107" s="5" t="str">
        <v>Requirement</v>
      </c>
      <c r="E107" s="5" t="str">
        <v>Comfort</v>
      </c>
      <c r="F107" s="5" t="str">
        <v>SW</v>
      </c>
      <c r="G107" s="5" t="str">
        <v>Integration</v>
      </c>
      <c r="H107" s="5" t="str">
        <v>Approved</v>
      </c>
      <c r="I107" s="5" t="str">
        <v>Iulia Muntean
Andreea Vlad</v>
      </c>
      <c r="J107" s="5" t="str">
        <v>1. IM 8/13/2025 - "Satisfied by section" is not filled
2. MC 8/20/2025 - Section filled
3. AV 8/20/2025 - Approved</v>
      </c>
      <c r="K107" s="86">
        <v>45882</v>
      </c>
    </row>
    <row r="108" spans="1:11" ht="165">
      <c r="A108" s="88" t="str">
        <v>SW_CF_009</v>
      </c>
      <c r="B108" s="5" t="str">
        <v>INIT- the Climate subsystem shall be disabled at startup</v>
      </c>
      <c r="C108" s="5" t="str">
        <v>HW_CF_002
HW_CF_007
SYS_CF_004</v>
      </c>
      <c r="D108" s="5" t="str">
        <v>Requirement</v>
      </c>
      <c r="E108" s="5" t="str">
        <v>Comfort</v>
      </c>
      <c r="F108" s="5" t="str">
        <v>SW</v>
      </c>
      <c r="G108" s="5" t="str">
        <v>Integration</v>
      </c>
      <c r="H108" s="5" t="str">
        <v>Approved</v>
      </c>
      <c r="I108" s="5" t="str">
        <v>Iulia Muntean
Andreea Vlad</v>
      </c>
      <c r="J108" s="5" t="str">
        <v>1. IM 8/13/2025 - Not a complete sentence 
2. CM 8/19/2025 - Modified
3. AV 8/20/2025 - Approved</v>
      </c>
      <c r="K108" s="86">
        <v>45882</v>
      </c>
    </row>
    <row r="109" spans="1:11" ht="90">
      <c r="A109" s="88" t="str">
        <v>SW_CF_010</v>
      </c>
      <c r="B109" s="5" t="str">
        <v>Each time Button_Lock is pressed it will change the state lock/unlock state of the stepper motor.</v>
      </c>
      <c r="C109" s="5" t="str">
        <v>SYS_CF_005
SYS_CF_003	
HW_CF_001
HW_CF_003</v>
      </c>
      <c r="D109" s="5" t="str">
        <v>Requirement</v>
      </c>
      <c r="E109" s="5" t="str">
        <v>Comfort</v>
      </c>
      <c r="F109" s="5" t="str">
        <v>SW</v>
      </c>
      <c r="G109" s="5" t="str">
        <v>Integration</v>
      </c>
      <c r="H109" s="5" t="str">
        <v>Approved</v>
      </c>
      <c r="I109" s="5" t="str">
        <v>Iulia Muntean
Andreea Vlad</v>
      </c>
      <c r="J109" s="5" t="str">
        <v>1. IM 8/13/2025 -  Suggest specifying how state changes (eg.Each time the toggle button Button_On_Off is pushed the sub-system shall switch to the opposite state (ON &lt;-OFF)
2. CM 8/19/2025 - Modified button name to Button_Lock
3. AV 8/20/2025 - Approved</v>
      </c>
      <c r="K109" s="86">
        <v>45882</v>
      </c>
    </row>
    <row r="110" spans="1:11" ht="195">
      <c r="A110" s="88" t="str">
        <v>SW_CF_011</v>
      </c>
      <c r="B110" s="5" t="str">
        <v>The temperature shall be checked cyclic on every 100ms</v>
      </c>
      <c r="C110" s="5" t="str">
        <v>SYS_CF_006
SYS_CF_007
HW_CF_008</v>
      </c>
      <c r="D110" s="5" t="str">
        <v>Requirement</v>
      </c>
      <c r="E110" s="5" t="str">
        <v>Comfort</v>
      </c>
      <c r="F110" s="5" t="str">
        <v>SW</v>
      </c>
      <c r="G110" s="5" t="str">
        <v>Integration</v>
      </c>
      <c r="H110" s="5" t="str">
        <v>Approved</v>
      </c>
      <c r="I110" s="5" t="str">
        <v>Iulia Muntean
Andreea Vlad</v>
      </c>
      <c r="J110" s="5" t="str">
        <v>1. IM 8/13/2025 - "Satisfied by section" is not filled
2. MC 8/20/2025 - Section filled
3. AV 8/20/2025 - Approved</v>
      </c>
      <c r="K110" s="86">
        <v>45882</v>
      </c>
    </row>
    <row r="111" spans="1:11" ht="90">
      <c r="A111" s="88" t="str">
        <v>SW_CF_012</v>
      </c>
      <c r="B111" s="5" t="str">
        <v>If temperature is more them 22°C the cooler shall be turn ON</v>
      </c>
      <c r="C111" s="5" t="str">
        <v>SYS_CF_006
SYS_CF_007
HW_CF_008</v>
      </c>
      <c r="D111" s="5" t="str">
        <v>Requirement</v>
      </c>
      <c r="E111" s="5" t="str">
        <v>Comfort</v>
      </c>
      <c r="F111" s="5" t="str">
        <v>SW</v>
      </c>
      <c r="G111" s="5" t="str">
        <v>Integration</v>
      </c>
      <c r="H111" s="5" t="str">
        <v>Approved</v>
      </c>
      <c r="I111" s="5" t="str">
        <v>Iulia Muntean
Andreea Vlad</v>
      </c>
      <c r="J111" s="5" t="str">
        <v>1. IM 8/13/2025 - "Satisfied by section" is not filled
2. MC 8/20/2025 - Section filled
3. AV 8/20/2025 - Approved</v>
      </c>
      <c r="K111" s="86">
        <v>45882</v>
      </c>
    </row>
    <row r="112" spans="1:11" ht="60">
      <c r="A112" s="88" t="str">
        <v>SW_CF_013</v>
      </c>
      <c r="B112" s="5" t="str">
        <v>The cooler speed shall be controlled direct propotional by manual potentiometer</v>
      </c>
      <c r="C112" s="5" t="str">
        <v>HW_CF_006
SYS_CF_005
SYS_CF_007</v>
      </c>
      <c r="D112" s="5" t="str">
        <v>Requirement</v>
      </c>
      <c r="E112" s="5" t="str">
        <v>Comfort</v>
      </c>
      <c r="F112" s="5" t="str">
        <v>SW</v>
      </c>
      <c r="G112" s="5" t="str">
        <v>Integration</v>
      </c>
      <c r="H112" s="5" t="str">
        <v>Approved</v>
      </c>
      <c r="I112" s="5" t="str">
        <v>Iulia Muntean
Andreea Vlad</v>
      </c>
      <c r="J112" s="5" t="str">
        <v>1. IM 8/13/2025 - "Satisfied by section" is not filled
2. MC 8/20/2025 - Section filled
3. AV 8/20/2025 - Approved</v>
      </c>
      <c r="K112" s="86">
        <v>45882</v>
      </c>
    </row>
    <row r="113" spans="1:11" ht="180">
      <c r="A113" s="88" t="str">
        <v>SW_CF_014</v>
      </c>
      <c r="B113" s="5" t="str">
        <v>Code structure:
main.c
config.h
CLM_module.h
CLM_module.c</v>
      </c>
      <c r="C113" s="5" t="str">
        <v>SW_CF_016</v>
      </c>
      <c r="D113" s="5" t="str">
        <v>Requirement</v>
      </c>
      <c r="E113" s="5" t="str">
        <v>Comfort</v>
      </c>
      <c r="F113" s="5" t="str">
        <v>SW</v>
      </c>
      <c r="G113" s="5" t="str">
        <v>Review</v>
      </c>
      <c r="H113" s="5" t="str">
        <v>Approved</v>
      </c>
      <c r="I113" s="5" t="str">
        <v>Iulia Muntean</v>
      </c>
      <c r="J113" s="5" t="str">
        <v>IM 8/13/2025 - "Satisfied by section" is not filled
MC 8/20/2025 - Section filled</v>
      </c>
      <c r="K113" s="86">
        <v>45882</v>
      </c>
    </row>
    <row r="114" spans="1:11" ht="120">
      <c r="A114" s="88" t="str">
        <v>SW_CF_015</v>
      </c>
      <c r="B114" s="5" t="str">
        <v>Sequence diagram:</v>
      </c>
      <c r="C114" s="5" t="str">
        <v>HW_CF_001</v>
      </c>
      <c r="D114" s="5" t="str">
        <v>Diagram</v>
      </c>
      <c r="E114" s="5">
        <v>0</v>
      </c>
      <c r="F114" s="5">
        <v>0</v>
      </c>
      <c r="G114" s="5" t="str">
        <v>Review</v>
      </c>
      <c r="H114" s="5" t="str">
        <v>Approved</v>
      </c>
      <c r="I114" s="5" t="str">
        <v>Iulia Muntean</v>
      </c>
      <c r="J114" s="5" t="str">
        <v xml:space="preserve">IM 8/13/2025 - Diagrams should  be placed in a separate table, each with a unique  ID. The Id should  be linked to the corresponding diagram
</v>
      </c>
      <c r="K114" s="86">
        <v>45882</v>
      </c>
    </row>
    <row r="115" spans="1:11" ht="120">
      <c r="A115" s="88" t="str">
        <v>SW_LGT_001</v>
      </c>
      <c r="B115" s="5" t="str">
        <v xml:space="preserve">The system shall toggle the low beam (LB) LEDs when the low beam button (B_LB) is activated </v>
      </c>
      <c r="C115" s="5" t="str">
        <v xml:space="preserve">HW_LGT_004 HW_LGT_005
</v>
      </c>
      <c r="D115" s="5" t="str">
        <v>Requirement</v>
      </c>
      <c r="E115" s="5" t="str">
        <v>Lights</v>
      </c>
      <c r="F115" s="5" t="str">
        <v>SW</v>
      </c>
      <c r="G115" s="5" t="str">
        <v>Integration</v>
      </c>
      <c r="H115" s="5" t="str">
        <v>Approved</v>
      </c>
      <c r="I115" s="5" t="str">
        <v>Andreea Vlad
Iulia Muntean
Andreea Armean</v>
      </c>
      <c r="J115" s="5" t="str">
        <v/>
      </c>
      <c r="K115" s="86" t="str">
        <v>20.08.2025</v>
      </c>
    </row>
    <row r="116" spans="1:11" ht="330">
      <c r="A116" s="88" t="str">
        <v>SW_LGT_002</v>
      </c>
      <c r="B116" s="5" t="str">
        <v xml:space="preserve">
If the low beam LEDs are ON when the low beam button is pressed the system shall turn OFF the low beam LEDs.</v>
      </c>
      <c r="C116" s="5" t="str">
        <v>HW_LGT_004 HW_LGT_005</v>
      </c>
      <c r="D116" s="5" t="str">
        <v>Requirement</v>
      </c>
      <c r="E116" s="5" t="str">
        <v>Lights</v>
      </c>
      <c r="F116" s="5" t="str">
        <v>SW</v>
      </c>
      <c r="G116" s="5" t="str">
        <v>Integration</v>
      </c>
      <c r="H116" s="5" t="str">
        <v>Rejected</v>
      </c>
      <c r="I116" s="5" t="str">
        <v>Andreea Vlad
Iulia Muntean
Andreea Armean</v>
      </c>
      <c r="J116" s="5" t="str">
        <v/>
      </c>
      <c r="K116" s="86" t="str">
        <v>20.08.2025</v>
      </c>
    </row>
    <row r="117" spans="1:11" ht="270">
      <c r="A117" s="88" t="str">
        <v>SW_LGT_003</v>
      </c>
      <c r="B117" s="5" t="str">
        <v>The high beam(HB) lights shall be activated only if the low beam(LB)lights are currently active</v>
      </c>
      <c r="C117" s="5" t="str">
        <v>SW_LGT_001</v>
      </c>
      <c r="D117" s="5" t="str">
        <v>Requirement</v>
      </c>
      <c r="E117" s="5" t="str">
        <v>Lights</v>
      </c>
      <c r="F117" s="5" t="str">
        <v>SW</v>
      </c>
      <c r="G117" s="5" t="str">
        <v>Integration</v>
      </c>
      <c r="H117" s="5" t="str">
        <v>Approved</v>
      </c>
      <c r="I117" s="5" t="str">
        <v>Andreea Vlad
Iulia Muntean
Andreea Armean</v>
      </c>
      <c r="J117" s="5" t="str">
        <v>1. AV 8/14/2025 - Approved
2.IM 8/14/2025- "Satisfied by" section is not filled
3. AA - 8/22 - test method is not filled
Done</v>
      </c>
      <c r="K117" s="86" t="str">
        <v>20.08.2025</v>
      </c>
    </row>
    <row r="118" spans="1:11" ht="60">
      <c r="A118" s="88" t="str">
        <v>SW_LGT_004</v>
      </c>
      <c r="B118" s="5" t="str">
        <v xml:space="preserve">
The system shall toggle the high beam(HB) LEDs when the high beam button(B_HB) is activated, only if the low beam(LB) LEDs are currently active .</v>
      </c>
      <c r="C118" s="5" t="str">
        <v>HW_LGT_004 HW_LGT_005 HW_LGT_006 HW_LGT_007</v>
      </c>
      <c r="D118" s="5" t="str">
        <v>Requirement</v>
      </c>
      <c r="E118" s="5" t="str">
        <v>Lights</v>
      </c>
      <c r="F118" s="5" t="str">
        <v>SW</v>
      </c>
      <c r="G118" s="5" t="str">
        <v>Integration</v>
      </c>
      <c r="H118" s="5" t="str">
        <v>Approved</v>
      </c>
      <c r="I118" s="5" t="str">
        <v>Andreea Vlad
Iulia Muntean
Andreea Armean</v>
      </c>
      <c r="J118" s="5" t="str">
        <v/>
      </c>
      <c r="K118" s="86" t="str">
        <v>20.08.2025</v>
      </c>
    </row>
    <row r="119" spans="1:11" ht="60">
      <c r="A119" s="88" t="str">
        <v>SW_LGT_005</v>
      </c>
      <c r="B119" s="5" t="str">
        <v>If the high beam(HB) LEDs are ON when the high beam button (B_HB) is pressed the system shall turn OFF the high beam (HB)LEDs</v>
      </c>
      <c r="C119" s="5" t="str">
        <v>HW_LGT_004 HW_LGT_005 HW_LGT_006 HW_LGT_007</v>
      </c>
      <c r="D119" s="5" t="str">
        <v>Requirement</v>
      </c>
      <c r="E119" s="5" t="str">
        <v>Lights</v>
      </c>
      <c r="F119" s="5" t="str">
        <v>SW</v>
      </c>
      <c r="G119" s="5" t="str">
        <v>Integration</v>
      </c>
      <c r="H119" s="5" t="str">
        <v>Rejected</v>
      </c>
      <c r="I119" s="5" t="str">
        <v>Andreea Vlad
Iulia Muntean
Andreea Armean</v>
      </c>
      <c r="J119" s="5" t="str">
        <v/>
      </c>
      <c r="K119" s="86" t="str">
        <v>20.08.2025</v>
      </c>
    </row>
    <row r="120" spans="1:11" ht="90">
      <c r="A120" s="88" t="str">
        <v>SW_LGT_006</v>
      </c>
      <c r="B120" s="5" t="str">
        <v>The low beam(LB)LEDs shall remain active when high beam(HB)is turned off</v>
      </c>
      <c r="C120" s="5" t="str">
        <v>HW_LGT_004 HW_LGT_005 HW_LGT_006 HW_LGT_007</v>
      </c>
      <c r="D120" s="5" t="str">
        <v>Requirement</v>
      </c>
      <c r="E120" s="5" t="str">
        <v>Lights</v>
      </c>
      <c r="F120" s="5" t="str">
        <v>SW</v>
      </c>
      <c r="G120" s="5" t="str">
        <v>Integration</v>
      </c>
      <c r="H120" s="5" t="str">
        <v>Approved</v>
      </c>
      <c r="I120" s="5" t="str">
        <v>Andreea Vlad
Iulia Muntean
Andreea Armean</v>
      </c>
      <c r="J120" s="5" t="str">
        <v>1. AV 8/14/2025 - "The low beam LEDs shall remain active when high beam is turned off"
2. IM 8/14/2025- "Satisfied by"section is not filled
3. CM 8/21/2025 - "Satisfied by" section is not filled
4. AA 8/22 - test method is empty
Done</v>
      </c>
      <c r="K120" s="86" t="str">
        <v>20.08.2025</v>
      </c>
    </row>
    <row r="121" spans="1:11" ht="90">
      <c r="A121" s="88" t="str">
        <v>SW_LGT_007</v>
      </c>
      <c r="B121" s="5" t="str">
        <v>If the high beam (HB) is active, pressing the low beam button(B_LB) shall turn off both the high beam(HB) and low beam(LB)lights</v>
      </c>
      <c r="C121" s="5" t="str">
        <v>HW_LGT_004 HW_LGT_005 HW_LGT_006 HW_LGT_007</v>
      </c>
      <c r="D121" s="5" t="str">
        <v>Requirement</v>
      </c>
      <c r="E121" s="5" t="str">
        <v>Lights</v>
      </c>
      <c r="F121" s="5" t="str">
        <v>SW</v>
      </c>
      <c r="G121" s="5" t="str">
        <v>Integration</v>
      </c>
      <c r="H121" s="5" t="str">
        <v>Approved</v>
      </c>
      <c r="I121" s="5" t="str">
        <v>Andreea Vlad
Iulia Muntean
Andreea Armean</v>
      </c>
      <c r="J121" s="5" t="str">
        <v>1. AV 8/14/2025 - Rephrase
2. IM 8/14/2025- "Satisfied by"section is not filled
Done-1
3. CM 8/21/2025 - "Satisfied by" section is not filled
4. AA - 8/22 - test method is empty
Done</v>
      </c>
      <c r="K121" s="86" t="str">
        <v>20.08.2025</v>
      </c>
    </row>
    <row r="122" spans="1:11" ht="90">
      <c r="A122" s="88" t="str">
        <v>SW_LGT_008</v>
      </c>
      <c r="B122" s="5" t="str">
        <v>The system shall turn ON the brake (BR) LEDs while the brake button(B_BR) is pressed , and shall turn them OFF immediately when the  brake button (B_BR) is released</v>
      </c>
      <c r="C122" s="5" t="str">
        <v>HW_LGT_008 HW_LGT_009</v>
      </c>
      <c r="D122" s="5" t="str">
        <v>Requirement</v>
      </c>
      <c r="E122" s="5" t="str">
        <v>Lights</v>
      </c>
      <c r="F122" s="5" t="str">
        <v>SW</v>
      </c>
      <c r="G122" s="5" t="str">
        <v>Integration</v>
      </c>
      <c r="H122" s="5" t="str">
        <v>Approved</v>
      </c>
      <c r="I122" s="5" t="str">
        <v>Andreea Vlad
Iulia Muntean
Andreea Armean</v>
      </c>
      <c r="J122" s="5" t="str">
        <v/>
      </c>
      <c r="K122" s="86" t="str">
        <v>20.08.2025</v>
      </c>
    </row>
    <row r="123" spans="1:11" ht="90">
      <c r="A123" s="88" t="str">
        <v>SW_LGT_009</v>
      </c>
      <c r="B123" s="5" t="str">
        <v>When the brake button is free the corresponding LEDs shall stay off</v>
      </c>
      <c r="C123" s="5" t="str">
        <v>HW_LGT_008 HW_LGT_009</v>
      </c>
      <c r="D123" s="5" t="str">
        <v>Requirement</v>
      </c>
      <c r="E123" s="5" t="str">
        <v>Lights</v>
      </c>
      <c r="F123" s="5" t="str">
        <v>SW</v>
      </c>
      <c r="G123" s="5" t="str">
        <v>Integration</v>
      </c>
      <c r="H123" s="5" t="str">
        <v>Rejected</v>
      </c>
      <c r="I123" s="5" t="str">
        <v>Andreea Vlad
Iulia Muntean
Andreea Armean</v>
      </c>
      <c r="J123" s="5" t="str">
        <v/>
      </c>
      <c r="K123" s="86" t="str">
        <v>20.08.2025</v>
      </c>
    </row>
    <row r="124" spans="1:11" ht="135">
      <c r="A124" s="88" t="str">
        <v>SW_LGT_010</v>
      </c>
      <c r="B124" s="5" t="str">
        <v>When the white turn left lights button(B_LT) is pressed, the left turn ( LT) LEDs blinks 3 times</v>
      </c>
      <c r="C124" s="5" t="str">
        <v>HW_LGT_012 HW_LGT_013
HW_LGT_016</v>
      </c>
      <c r="D124" s="5" t="str">
        <v>Requirement</v>
      </c>
      <c r="E124" s="5" t="str">
        <v>Lights</v>
      </c>
      <c r="F124" s="5" t="str">
        <v>SW</v>
      </c>
      <c r="G124" s="5" t="str">
        <v>Integration</v>
      </c>
      <c r="H124" s="5" t="str">
        <v>Approved</v>
      </c>
      <c r="I124" s="5" t="str">
        <v>Andreea Vlad
Iulia Muntean
Andreea Armean</v>
      </c>
      <c r="J124" s="5" t="str">
        <v/>
      </c>
      <c r="K124" s="86" t="str">
        <v>20.08.2025</v>
      </c>
    </row>
    <row r="125" spans="1:11" ht="135">
      <c r="A125" s="88" t="str">
        <v>SW_LGT_011</v>
      </c>
      <c r="B125" s="5" t="str">
        <v>When the white turn right lights button(B_RT) is pressed, the right turn ( RT) LEDs blinks 3 times</v>
      </c>
      <c r="C125" s="5" t="str">
        <v>HW_LGT_014 HW_LGT_015
HW_LGT_016</v>
      </c>
      <c r="D125" s="5" t="str">
        <v>Requirement</v>
      </c>
      <c r="E125" s="5" t="str">
        <v>Lights</v>
      </c>
      <c r="F125" s="5" t="str">
        <v>SW</v>
      </c>
      <c r="G125" s="5" t="str">
        <v>Integration</v>
      </c>
      <c r="H125" s="5" t="str">
        <v>Approved</v>
      </c>
      <c r="I125" s="5" t="str">
        <v>Andreea Vlad
Iulia Muntean
Andreea Armean</v>
      </c>
      <c r="J125" s="5" t="str">
        <v/>
      </c>
      <c r="K125" s="86">
        <v>0</v>
      </c>
    </row>
    <row r="126" spans="1:11" ht="135">
      <c r="A126" s="88" t="str">
        <v>SW_LGT_012</v>
      </c>
      <c r="B126" s="5" t="str">
        <v>The system shall toggle the hazard(HZ) LEDs when the hazard light button (B_HZ) is activated. If the hazard (HZ) LEDs are OFF, they shall start blinking continuously.</v>
      </c>
      <c r="C126" s="5" t="str">
        <v>HW_LGT_010 HW_LGT_013
HW_LGT_016</v>
      </c>
      <c r="D126" s="5" t="str">
        <v>Requirement</v>
      </c>
      <c r="E126" s="5" t="str">
        <v>Lights</v>
      </c>
      <c r="F126" s="5" t="str">
        <v>SW</v>
      </c>
      <c r="G126" s="5" t="str">
        <v>Integration</v>
      </c>
      <c r="H126" s="5" t="str">
        <v>Approved</v>
      </c>
      <c r="I126" s="5" t="str">
        <v>Andreea Vlad
Iulia Muntean
Andreea Armean</v>
      </c>
      <c r="J126" s="5" t="str">
        <v/>
      </c>
      <c r="K126" s="86" t="str">
        <v>20.08.2025</v>
      </c>
    </row>
    <row r="127" spans="1:11" ht="135">
      <c r="A127" s="88" t="str">
        <v>SW_LGT_013</v>
      </c>
      <c r="B127" s="5" t="str">
        <v>The system shall toggle the hazard(HZ) LEDs when the hazard light button (B_HZ) is activated. If the hazard (HZ) LEDs are ON,they shall turn OFF.</v>
      </c>
      <c r="C127" s="5" t="str">
        <v>HW_LGT_010 HW_LGT_011
HW_LGT_016</v>
      </c>
      <c r="D127" s="5" t="str">
        <v>Requirement</v>
      </c>
      <c r="E127" s="5" t="str">
        <v>Lights</v>
      </c>
      <c r="F127" s="5" t="str">
        <v>SW</v>
      </c>
      <c r="G127" s="5" t="str">
        <v>Integration</v>
      </c>
      <c r="H127" s="5" t="str">
        <v>Approved</v>
      </c>
      <c r="I127" s="5" t="str">
        <v>Andreea Vlad
Iulia Muntean
Andreea Armean</v>
      </c>
      <c r="J127" s="5" t="str">
        <v/>
      </c>
      <c r="K127" s="86" t="str">
        <v>20.08.2025</v>
      </c>
    </row>
    <row r="128" spans="1:11" ht="135">
      <c r="A128" s="88" t="str">
        <v>SW_ST_001</v>
      </c>
      <c r="B128" s="5" t="str">
        <v>Rotating the potentiometer's shaft in one direction shall also turn the servo motor in the same direction</v>
      </c>
      <c r="C128" s="5" t="str">
        <v>SW_ST_003
SW_ST_005</v>
      </c>
      <c r="D128" s="5" t="str">
        <v>Requirement</v>
      </c>
      <c r="E128" s="5" t="str">
        <v>Steering</v>
      </c>
      <c r="F128" s="5" t="str">
        <v>SW</v>
      </c>
      <c r="G128" s="5" t="str">
        <v>Integration</v>
      </c>
      <c r="H128" s="5" t="str">
        <v>Approved</v>
      </c>
      <c r="I128" s="5" t="str">
        <v>Iulia Muntean
Andreea Vlad
Draghici Daniel</v>
      </c>
      <c r="J128" s="5" t="str">
        <v>1. IM 8/14/2025 - Approved
2. AV 8/18/2025 - Approved
3. DD 8/20/2025 - Approved</v>
      </c>
      <c r="K128" s="86">
        <v>45875</v>
      </c>
    </row>
    <row r="129" spans="1:11" ht="135">
      <c r="A129" s="88" t="str">
        <v>SW_ST_002</v>
      </c>
      <c r="B129" s="5" t="str">
        <v>Rotating the potatiometer fully to one side shall result in the full rotation of the servo to the same side</v>
      </c>
      <c r="C129" s="5" t="str">
        <v>SW_ST_003
SW_ST_005</v>
      </c>
      <c r="D129" s="5" t="str">
        <v>Requirement</v>
      </c>
      <c r="E129" s="5" t="str">
        <v>Steering</v>
      </c>
      <c r="F129" s="5" t="str">
        <v>SW</v>
      </c>
      <c r="G129" s="5" t="str">
        <v>Integration</v>
      </c>
      <c r="H129" s="5" t="str">
        <v>Approved</v>
      </c>
      <c r="I129" s="5" t="str">
        <v>Iulia Muntean
Andreea Vlad
Draghici Daniel</v>
      </c>
      <c r="J129" s="5" t="str">
        <v>1. IM 8/14/2025 - Approved
2. AV 8/18/2025 - Approved
3. DD 8/20/2025 - Approved</v>
      </c>
      <c r="K129" s="86">
        <v>45875</v>
      </c>
    </row>
    <row r="130" spans="1:11" ht="120">
      <c r="A130" s="88" t="str">
        <v>SW_ST_003</v>
      </c>
      <c r="B130" s="5" t="str">
        <v>PWM shall be used for controlling the servo motor</v>
      </c>
      <c r="C130" s="5" t="str">
        <v>SW_ST_004</v>
      </c>
      <c r="D130" s="5" t="str">
        <v>Requirement</v>
      </c>
      <c r="E130" s="5" t="str">
        <v>Steering</v>
      </c>
      <c r="F130" s="5" t="str">
        <v>SW</v>
      </c>
      <c r="G130" s="5" t="str">
        <v>Integration</v>
      </c>
      <c r="H130" s="5" t="str">
        <v>Approved</v>
      </c>
      <c r="I130" s="5" t="str">
        <v>Iulia Muntean
Andreea Vlad
Draghici Daniel</v>
      </c>
      <c r="J130" s="5" t="str">
        <v>1. IM 8/14/2025 - Approved
2. AV 8/18/2025 - Approved
3. DD 8/20/2025 - Approved</v>
      </c>
      <c r="K130" s="86">
        <v>45875</v>
      </c>
    </row>
    <row r="131" spans="1:11" ht="300">
      <c r="A131" s="88" t="str">
        <v>SW_ST_004</v>
      </c>
      <c r="B131" s="5" t="str">
        <v>FTM(Flex Timer Module) shall be used for PWM control and output</v>
      </c>
      <c r="C131" s="5" t="str">
        <v>D_ST_003</v>
      </c>
      <c r="D131" s="5" t="str">
        <v>Requirement</v>
      </c>
      <c r="E131" s="5" t="str">
        <v>Steering</v>
      </c>
      <c r="F131" s="5" t="str">
        <v>SW</v>
      </c>
      <c r="G131" s="5" t="str">
        <v>Integration</v>
      </c>
      <c r="H131" s="5" t="str">
        <v>Approved</v>
      </c>
      <c r="I131" s="5" t="str">
        <v>Iulia Muntean
Andreea Vlad
Draghici Daniel</v>
      </c>
      <c r="J131" s="5" t="str">
        <v>1. IM 8/14/2025 - Approved
2. AV 8/18/2025 - Approved
3. DD 8/20/2025 - Approved</v>
      </c>
      <c r="K131" s="86">
        <v>45875</v>
      </c>
    </row>
    <row r="132" spans="1:11" ht="120">
      <c r="A132" s="88" t="str">
        <v>SW_ST_005</v>
      </c>
      <c r="B132" s="5" t="str">
        <v xml:space="preserve">ADC interrupt shall be used to read the values from the potentiometer </v>
      </c>
      <c r="C132" s="5" t="str">
        <v>SW_ST_006</v>
      </c>
      <c r="D132" s="5" t="str">
        <v>Requirement</v>
      </c>
      <c r="E132" s="5" t="str">
        <v>Steering</v>
      </c>
      <c r="F132" s="5" t="str">
        <v>SW</v>
      </c>
      <c r="G132" s="5" t="str">
        <v>Integration</v>
      </c>
      <c r="H132" s="5" t="str">
        <v>Approved</v>
      </c>
      <c r="I132" s="5" t="str">
        <v>Iulia Muntean
Andreea Vlad
Draghici Daniel</v>
      </c>
      <c r="J132" s="5" t="str">
        <v>1. IM 8/14/2025 - Approved
2. AV 8/18/2025 - Approved
3. DD 8/20/2025 - Approved</v>
      </c>
      <c r="K132" s="86">
        <v>45875</v>
      </c>
    </row>
    <row r="133" spans="1:11" ht="120">
      <c r="A133" s="88" t="str">
        <v>SW_ST_006</v>
      </c>
      <c r="B133" s="5" t="str">
        <v>PDB(Programmable Delay Block) shall be used to trigger the ADC, with a timeout of 10ms.</v>
      </c>
      <c r="C133" s="5" t="str">
        <v>D_ST_003</v>
      </c>
      <c r="D133" s="5" t="str">
        <v>Requirement</v>
      </c>
      <c r="E133" s="5" t="str">
        <v>Steering</v>
      </c>
      <c r="F133" s="5" t="str">
        <v>SW</v>
      </c>
      <c r="G133" s="5" t="str">
        <v>Integration</v>
      </c>
      <c r="H133" s="5" t="str">
        <v>Approved</v>
      </c>
      <c r="I133" s="5" t="str">
        <v>Iulia Muntean
Andreea Vlad
Draghici Daniel</v>
      </c>
      <c r="J133" s="5" t="str">
        <v>1. IM 8/14/2025 - Approved 
2. AV 8/18/2025 - Approved
3. DD 8/20/2025 - Approved</v>
      </c>
      <c r="K133" s="86">
        <v>45875</v>
      </c>
    </row>
    <row r="134" spans="1:11" ht="120">
      <c r="A134" s="88" t="str">
        <v>SW_ST_007</v>
      </c>
      <c r="B134" s="5" t="str">
        <v>The system shall perform a "self test" on startup, which moves the servo head to the min and max positions</v>
      </c>
      <c r="C134" s="5" t="str">
        <v>D_ST_004</v>
      </c>
      <c r="D134" s="5" t="str">
        <v>Requirement</v>
      </c>
      <c r="E134" s="5" t="str">
        <v>Steering</v>
      </c>
      <c r="F134" s="5" t="str">
        <v>SW</v>
      </c>
      <c r="G134" s="5" t="str">
        <v>Integration</v>
      </c>
      <c r="H134" s="5" t="str">
        <v>Approved</v>
      </c>
      <c r="I134" s="5" t="str">
        <v>Iulia Muntean
Raoul Ivan
Marian Vialu</v>
      </c>
      <c r="J134" s="5" t="str">
        <v>1. MV 9/16/2025 - Approved 
2. RI 9/16/2025 - Approved
3. IM 9/16/2025 - Approved</v>
      </c>
      <c r="K134" s="86">
        <v>45917</v>
      </c>
    </row>
    <row r="135" spans="1:11" ht="60">
      <c r="A135" s="88" t="str">
        <v>SW_TR_001</v>
      </c>
      <c r="B135" s="5" t="str">
        <v>The system shall read analog acceleration input using the ADC.</v>
      </c>
      <c r="C135" s="5" t="str">
        <v>D_TR_004</v>
      </c>
      <c r="D135" s="5" t="str">
        <v>Requirement</v>
      </c>
      <c r="E135" s="5" t="str">
        <v>Transmission</v>
      </c>
      <c r="F135" s="5" t="str">
        <v>SW</v>
      </c>
      <c r="G135" s="5">
        <v>0</v>
      </c>
      <c r="H135" s="5" t="str">
        <v>Approved</v>
      </c>
      <c r="I135" s="5" t="str">
        <v>Denis Sas
Andrei Mateoi
Raoul Ivan
Armean Andreea</v>
      </c>
      <c r="J135" s="5" t="str">
        <v>DS 8/13/2025 - Approved
AM 8/13/2025 - Approved
RI 8/18/2025 - Approved
AA - 8/19/25 - Approved</v>
      </c>
      <c r="K135" s="86">
        <v>45869</v>
      </c>
    </row>
    <row r="136" spans="1:11" ht="165">
      <c r="A136" s="88" t="str">
        <v>SW_TR_002</v>
      </c>
      <c r="B136" s="5" t="str">
        <v>The system shall read acceleration every 10ms to allow sufficient time for ADC conversion.</v>
      </c>
      <c r="C136" s="5" t="str">
        <v>D_TR_004</v>
      </c>
      <c r="D136" s="5" t="str">
        <v>Requirement</v>
      </c>
      <c r="E136" s="5" t="str">
        <v>Transmission</v>
      </c>
      <c r="F136" s="5" t="str">
        <v>SW</v>
      </c>
      <c r="G136" s="5">
        <v>0</v>
      </c>
      <c r="H136" s="5" t="str">
        <v>Approved</v>
      </c>
      <c r="I136" s="5" t="str">
        <v>Denis Sas
Andrei Mateoi
Raoul Ivan
Armean Andreea
Mihai Mot</v>
      </c>
      <c r="J136" s="5" t="str">
        <v>DS 8/13/2025 - Approved
AM 8/13/2025 - Approved
RI 8/18/2025 - Approved
AA - 8/19/25 - Does it not clash with CUS_TR_003? Could be merged with SYS_TR_007
MM - 8/19/25 - Why 10ms? Maybe elaborate a little.
IM 8/20/2025 -Done</v>
      </c>
      <c r="K136" s="86">
        <v>45870</v>
      </c>
    </row>
    <row r="137" spans="1:11" ht="120">
      <c r="A137" s="88" t="str">
        <v>SW_TR_003</v>
      </c>
      <c r="B137" s="5" t="str">
        <v>The system shall initialize ADC, PWM, and PDB modules.</v>
      </c>
      <c r="C137" s="5" t="str">
        <v>D_TR_004</v>
      </c>
      <c r="D137" s="5" t="str">
        <v>Requirement</v>
      </c>
      <c r="E137" s="5" t="str">
        <v>Transmission</v>
      </c>
      <c r="F137" s="5" t="str">
        <v>SW</v>
      </c>
      <c r="G137" s="5">
        <v>0</v>
      </c>
      <c r="H137" s="5" t="str">
        <v>Approved</v>
      </c>
      <c r="I137" s="5" t="str">
        <v>Denis Sas
Andrei Mateoi
Raoul Ivan
Armean Andreea</v>
      </c>
      <c r="J137" s="5" t="str">
        <v>DS 8/13/2025 - Approved
AM 8/13/2025 - Approved
RI 8/18/2025 - Approved
AA - 8/19/25 - Approved</v>
      </c>
      <c r="K137" s="86">
        <v>45870</v>
      </c>
    </row>
    <row r="138" spans="1:11" ht="120">
      <c r="A138" s="88" t="str">
        <v>SW_TR_004</v>
      </c>
      <c r="B138" s="5" t="str">
        <v>The system shall decrease the motor RPM when the potentiometer angle is reduced.</v>
      </c>
      <c r="C138" s="5" t="str">
        <v>D_TR_004</v>
      </c>
      <c r="D138" s="5" t="str">
        <v>Requirement</v>
      </c>
      <c r="E138" s="5" t="str">
        <v>Transmission</v>
      </c>
      <c r="F138" s="5" t="str">
        <v>SW</v>
      </c>
      <c r="G138" s="5">
        <v>0</v>
      </c>
      <c r="H138" s="5" t="str">
        <v>Approved</v>
      </c>
      <c r="I138" s="5" t="str">
        <v>Denis Sas
Andrei Mateoi
Raoul Ivan
Armean Andreea</v>
      </c>
      <c r="J138" s="5" t="str">
        <v>DS 8/13/2025 - Approved
AM 8/13/2025 - Approved
RI 8/18/2025 - Approved
AA - 8/19/25 - Approved</v>
      </c>
      <c r="K138" s="86">
        <v>45870</v>
      </c>
    </row>
    <row r="139" spans="1:11" ht="120">
      <c r="A139" s="88" t="str">
        <v>SW_TR_005</v>
      </c>
      <c r="B139" s="5" t="str">
        <v/>
      </c>
      <c r="C139" s="5" t="str">
        <v>D_TR_004</v>
      </c>
      <c r="D139" s="5" t="str">
        <v>Requirement</v>
      </c>
      <c r="E139" s="5" t="str">
        <v>Transmission</v>
      </c>
      <c r="F139" s="5" t="str">
        <v>SW</v>
      </c>
      <c r="G139" s="5">
        <v>0</v>
      </c>
      <c r="H139" s="5" t="str">
        <v>Approved</v>
      </c>
      <c r="I139" s="5" t="str">
        <v>Denis Sas
Andrei Mateoi
Raoul Ivan
Armean Andreea</v>
      </c>
      <c r="J139" s="5" t="str">
        <v>DS 8/13/2025 - Approved
AM 8/13/2025 - Approved
RI 8/18/2025 - Approved
AA - 8/19/25 - Approved</v>
      </c>
      <c r="K139" s="86">
        <v>45870</v>
      </c>
    </row>
    <row r="140" spans="1:11" ht="120">
      <c r="A140" s="88" t="str">
        <v>SW_TR_006</v>
      </c>
      <c r="B140" s="5" t="str">
        <v>The system shall dynamically adjust the current gear based on speed and acceleration, using configurable gear speed thresholds and a gear change buffer to determine upshift and downshift conditions.</v>
      </c>
      <c r="C140" s="5" t="str">
        <v>D_TR_004</v>
      </c>
      <c r="D140" s="5" t="str">
        <v>Requirement</v>
      </c>
      <c r="E140" s="5" t="str">
        <v>Transmission</v>
      </c>
      <c r="F140" s="5" t="str">
        <v>SW</v>
      </c>
      <c r="G140" s="5">
        <v>0</v>
      </c>
      <c r="H140" s="5" t="str">
        <v>Rejected</v>
      </c>
      <c r="I140" s="5" t="str">
        <v>Denis Sas
Andrei Mateoi
Raoul Ivan
Armean Andreea</v>
      </c>
      <c r="J140" s="5" t="str">
        <v/>
      </c>
      <c r="K140" s="86">
        <v>45870</v>
      </c>
    </row>
    <row r="141" spans="1:11" ht="180">
      <c r="A141" s="88" t="str">
        <v>SW_TR_007</v>
      </c>
      <c r="B141" s="5" t="str">
        <v>The system shall calculate the current speed based on acceleration input and gear position, speed is increased proportionally to acceleration and reduces it based on a braking factor inversely related to acceleration.</v>
      </c>
      <c r="C141" s="5" t="str">
        <v>D_TR_004</v>
      </c>
      <c r="D141" s="5" t="str">
        <v>Requirement</v>
      </c>
      <c r="E141" s="5" t="str">
        <v>Transmission</v>
      </c>
      <c r="F141" s="5" t="str">
        <v>SW</v>
      </c>
      <c r="G141" s="5">
        <v>0</v>
      </c>
      <c r="H141" s="5" t="str">
        <v>Approved</v>
      </c>
      <c r="I141" s="5" t="str">
        <v>Denis Sas
Andrei Mateoi
Raoul Ivan
Armean Andreea</v>
      </c>
      <c r="J141" s="5" t="str">
        <v>DS 8/13/2025 - Approved
AM 8/13/2025 - Approved
RI 8/18/2025 - Approved
AA - 8/19/25 - Copy of SYS_TR_008
IM 8/20/2025 - Done</v>
      </c>
      <c r="K141" s="86">
        <v>45869</v>
      </c>
    </row>
    <row r="142" spans="1:11" ht="180">
      <c r="A142" s="88" t="str">
        <v>SW_TR_008</v>
      </c>
      <c r="B142" s="5" t="str">
        <v>The system shall update the current gear based on vehicle speed and acceleration.</v>
      </c>
      <c r="C142" s="5" t="str">
        <v>D_TR_004</v>
      </c>
      <c r="D142" s="5" t="str">
        <v>Requirement</v>
      </c>
      <c r="E142" s="5" t="str">
        <v>Transmission</v>
      </c>
      <c r="F142" s="5" t="str">
        <v>SW</v>
      </c>
      <c r="G142" s="5">
        <v>0</v>
      </c>
      <c r="H142" s="5" t="str">
        <v>Approved</v>
      </c>
      <c r="I142" s="5" t="str">
        <v>Denis Sas
Andrei Mateoi
Raoul Ivan
Armean Andreea</v>
      </c>
      <c r="J142" s="5" t="str">
        <v>DS 8/13/2025 - Approved
AM 8/13/2025 - Approved
RI 8/18/2025 - Approved
AA - 8/19/25 - Approved</v>
      </c>
      <c r="K142" s="86">
        <v>45870</v>
      </c>
    </row>
    <row r="143" spans="1:11" ht="135">
      <c r="A143" s="88" t="str">
        <v>SW_TR_009</v>
      </c>
      <c r="B143" s="5" t="str">
        <v>If the vehicle is in neutral (gear 0), and speed is greater than 0 with active acceleration, the system shall shift to first gear.</v>
      </c>
      <c r="C143" s="5" t="str">
        <v>D_TR_005</v>
      </c>
      <c r="D143" s="5" t="str">
        <v>Requirement</v>
      </c>
      <c r="E143" s="5" t="str">
        <v>Transmission</v>
      </c>
      <c r="F143" s="5" t="str">
        <v>SW</v>
      </c>
      <c r="G143" s="5">
        <v>0</v>
      </c>
      <c r="H143" s="5" t="str">
        <v>New</v>
      </c>
      <c r="I143" s="5">
        <v>0</v>
      </c>
      <c r="J143" s="5">
        <v>0</v>
      </c>
      <c r="K143" s="86">
        <v>45918</v>
      </c>
    </row>
    <row r="144" spans="1:11" ht="180">
      <c r="A144" s="88" t="str">
        <v>SW_TR_010</v>
      </c>
      <c r="B144" s="5" t="str">
        <v>If the vehicle is in first gear, and speed is below the gear threshold while acceleration has been zero for a defined duration, the system shall shift to neutral.</v>
      </c>
      <c r="C144" s="5" t="str">
        <v>D_TR_006</v>
      </c>
      <c r="D144" s="5" t="str">
        <v>Requirement</v>
      </c>
      <c r="E144" s="5" t="str">
        <v>Transmission</v>
      </c>
      <c r="F144" s="5" t="str">
        <v>SW</v>
      </c>
      <c r="G144" s="5">
        <v>0</v>
      </c>
      <c r="H144" s="5" t="str">
        <v>New</v>
      </c>
      <c r="I144" s="5">
        <v>0</v>
      </c>
      <c r="J144" s="5">
        <v>0</v>
      </c>
      <c r="K144" s="86">
        <v>45919</v>
      </c>
    </row>
    <row r="145" spans="1:11" ht="270">
      <c r="A145" s="88" t="str">
        <v>SW_TR_011</v>
      </c>
      <c r="B145" s="5" t="str">
        <v>If the speed exceeds the upper threshold for the current gear and the gear is below the maximum allowed, the system shall shift up.</v>
      </c>
      <c r="C145" s="5" t="str">
        <v>D_TR_007</v>
      </c>
      <c r="D145" s="5" t="str">
        <v>Requirement</v>
      </c>
      <c r="E145" s="5" t="str">
        <v>Transmission</v>
      </c>
      <c r="F145" s="5" t="str">
        <v>SW</v>
      </c>
      <c r="G145" s="5">
        <v>0</v>
      </c>
      <c r="H145" s="5" t="str">
        <v>New</v>
      </c>
      <c r="I145" s="5">
        <v>0</v>
      </c>
      <c r="J145" s="5">
        <v>0</v>
      </c>
      <c r="K145" s="86">
        <v>45920</v>
      </c>
    </row>
    <row r="146" spans="1:11" ht="75">
      <c r="A146" s="88" t="str">
        <v>SW_TR_012</v>
      </c>
      <c r="B146" s="5" t="str">
        <v>If the speed drops below the threshold of the previous gear and the gear is above the minimum allowed, the system shall shift down.</v>
      </c>
      <c r="C146" s="5" t="str">
        <v>D_TR_008</v>
      </c>
      <c r="D146" s="5" t="str">
        <v>Requirement</v>
      </c>
      <c r="E146" s="5" t="str">
        <v>Transmission</v>
      </c>
      <c r="F146" s="5" t="str">
        <v>SW</v>
      </c>
      <c r="G146" s="5">
        <v>0</v>
      </c>
      <c r="H146" s="5" t="str">
        <v>New</v>
      </c>
      <c r="I146" s="5">
        <v>0</v>
      </c>
      <c r="J146" s="5">
        <v>0</v>
      </c>
      <c r="K146" s="86">
        <v>45921</v>
      </c>
    </row>
    <row r="147" spans="1:11" ht="120">
      <c r="A147" s="88" t="str">
        <v>SW_TR_013</v>
      </c>
      <c r="B147" s="5" t="str">
        <v>The system shall calculate RPM using an exponential function of acceleration and gear factor.</v>
      </c>
      <c r="C147" s="5" t="str">
        <v>D_TR_004</v>
      </c>
      <c r="D147" s="5" t="str">
        <v>Requirement</v>
      </c>
      <c r="E147" s="5" t="str">
        <v>Transmission</v>
      </c>
      <c r="F147" s="5" t="str">
        <v>SW</v>
      </c>
      <c r="G147" s="5">
        <v>0</v>
      </c>
      <c r="H147" s="5" t="str">
        <v>Approved</v>
      </c>
      <c r="I147" s="5" t="str">
        <v>Denis Sas
Andrei Mateoi
Raoul Ivan
Armean Andreea</v>
      </c>
      <c r="J147" s="5" t="str">
        <v>DS 8/13/2025 - Approved
AM 8/13/2025 - Approved
RI 8/18/2025 - Approved
AA - 8/19/25 - Approved</v>
      </c>
      <c r="K147" s="86">
        <v>45870</v>
      </c>
    </row>
    <row r="148" spans="1:11">
      <c r="A148" s="88" t="str">
        <v>SW_TR_014</v>
      </c>
      <c r="B148" s="5" t="str">
        <v>The system shall control the motor PWM duty cycle to simulate RPM.</v>
      </c>
      <c r="C148" s="5" t="str">
        <v>D_TR_004</v>
      </c>
      <c r="D148" s="5" t="str">
        <v>Requirement</v>
      </c>
      <c r="E148" s="5" t="str">
        <v>Transmission</v>
      </c>
      <c r="F148" s="5" t="str">
        <v>SW</v>
      </c>
      <c r="G148" s="5">
        <v>0</v>
      </c>
      <c r="H148" s="5" t="str">
        <v>Approved</v>
      </c>
      <c r="I148" s="5" t="str">
        <v>Denis Sas
Andrei Mateoi
Raoul Ivan
Armean Andreea</v>
      </c>
      <c r="J148" s="5" t="str">
        <v>DS 8/13/2025 - Approved
AM 8/13/2025 - Approved
RI 8/18/2025 - Approved
AA - 8/19/25 - Approved</v>
      </c>
      <c r="K148" s="86">
        <v>45870</v>
      </c>
    </row>
    <row r="149" spans="1:11">
      <c r="A149" s="88" t="str">
        <v>SW_TR_015</v>
      </c>
      <c r="B149" s="5" t="str">
        <v>The system shall control the servo PWM duty cycle to indicate the current gear.</v>
      </c>
      <c r="C149" s="5" t="str">
        <v>D_TR_004</v>
      </c>
      <c r="D149" s="5" t="str">
        <v>Requirement</v>
      </c>
      <c r="E149" s="5" t="str">
        <v>Transmission</v>
      </c>
      <c r="F149" s="5" t="str">
        <v>SW</v>
      </c>
      <c r="G149" s="5">
        <v>0</v>
      </c>
      <c r="H149" s="5" t="str">
        <v>Approved</v>
      </c>
      <c r="I149" s="5" t="str">
        <v>Denis Sas
Andrei Mateoi
Raoul Ivan
Armean Andreea</v>
      </c>
      <c r="J149" s="5" t="str">
        <v>DS 8/13/2025 - Approved
AM 8/13/2025 - Approved
RI 8/18/2025 - Approved
AA - 8/19/25 - Approved</v>
      </c>
      <c r="K149" s="86">
        <v>45870</v>
      </c>
    </row>
    <row r="150" spans="1:11">
      <c r="A150" s="88" t="str">
        <v>SW_TR_016</v>
      </c>
      <c r="B150" s="5" t="str">
        <v>The system shall ensure RPM values remain within defined limits: RPM shall remain between 800 (idle) and 7000 (maximum).</v>
      </c>
      <c r="C150" s="5" t="str">
        <v>D_TR_004</v>
      </c>
      <c r="D150" s="5" t="str">
        <v>Requirement</v>
      </c>
      <c r="E150" s="5" t="str">
        <v>Transmission</v>
      </c>
      <c r="F150" s="5" t="str">
        <v>SW</v>
      </c>
      <c r="G150" s="5">
        <v>0</v>
      </c>
      <c r="H150" s="5" t="str">
        <v>Approved</v>
      </c>
      <c r="I150" s="5" t="str">
        <v>Denis Sas
Andrei Mateoi
Raoul Ivan
Armean Andreea</v>
      </c>
      <c r="J150" s="5" t="str">
        <v>DS 8/13/2025 - Approved
AM 8/13/2025 - Approved
RI 8/18/2025 - Approved
AA - 8/19/25 - What are the defined limits?
IM 8/20/2025 - Done</v>
      </c>
      <c r="K150" s="86">
        <v>45870</v>
      </c>
    </row>
    <row r="151" spans="1:11">
      <c r="A151" s="88" t="str">
        <v>SW_TR_017</v>
      </c>
      <c r="B151" s="5" t="str">
        <v>The system shall ensure gear remain within defined limits: gear shall range from 0 (Neutral) to 6</v>
      </c>
      <c r="C151" s="5" t="str">
        <v>D_TR_004</v>
      </c>
      <c r="D151" s="5" t="str">
        <v>Requirement</v>
      </c>
      <c r="E151" s="5" t="str">
        <v>Transmission</v>
      </c>
      <c r="F151" s="5" t="str">
        <v>SW</v>
      </c>
      <c r="G151" s="5">
        <v>0</v>
      </c>
      <c r="H151" s="5" t="str">
        <v>Approved</v>
      </c>
      <c r="I151" s="5" t="str">
        <v>Denis Sas
Andrei Mateoi
Raoul Ivan
Armean Andreea</v>
      </c>
      <c r="J151" s="5" t="str">
        <v>DS 8/13/2025 - Approved
AM 8/13/2025 - Approved
RI 8/18/2025 - Approved
AA - 8/19/25 - What are the defined limits?
IM 8/20/2025 - Done</v>
      </c>
      <c r="K151" s="86">
        <v>45870</v>
      </c>
    </row>
    <row r="152" spans="1:11">
      <c r="A152" s="88" t="str">
        <v>SW_TR_018</v>
      </c>
      <c r="B152" s="5" t="str">
        <v>The system shall stop the engine (RPM = 0) if acceleration is zero for 10 consecutive control cycles (100ms total).</v>
      </c>
      <c r="C152" s="5" t="str">
        <v>D_TR_004</v>
      </c>
      <c r="D152" s="5" t="str">
        <v>Requirement</v>
      </c>
      <c r="E152" s="5" t="str">
        <v>Transmission</v>
      </c>
      <c r="F152" s="5" t="str">
        <v>SW</v>
      </c>
      <c r="G152" s="5">
        <v>0</v>
      </c>
      <c r="H152" s="5" t="str">
        <v>Approved</v>
      </c>
      <c r="I152" s="5" t="str">
        <v>Denis Sas
Andrei Mateoi
Raoul Ivan
Armean Andreea</v>
      </c>
      <c r="J152" s="5" t="str">
        <v>DS 8/13/2025 - Approved
AM 8/13/2025 - Approved
RI 8/18/2025 - Approved
AA - 8/19/25 - copy of SYS_TR_003</v>
      </c>
      <c r="K152" s="86">
        <v>45873</v>
      </c>
    </row>
    <row r="153" spans="1:11">
      <c r="A153" s="88" t="str">
        <v>SW_TR_019</v>
      </c>
      <c r="B153" s="5" t="str">
        <v>The system shall maintain a base RPM value calculated from acceleration.</v>
      </c>
      <c r="C153" s="5" t="str">
        <v>D_TR_004</v>
      </c>
      <c r="D153" s="5" t="str">
        <v>Requirement</v>
      </c>
      <c r="E153" s="5" t="str">
        <v>Transmission</v>
      </c>
      <c r="F153" s="5" t="str">
        <v>SW</v>
      </c>
      <c r="G153" s="5">
        <v>0</v>
      </c>
      <c r="H153" s="5" t="str">
        <v>Approved</v>
      </c>
      <c r="I153" s="5" t="str">
        <v>Denis Sas
Raoul Ivan
Armean Andreea</v>
      </c>
      <c r="J153" s="5" t="str">
        <v>DS 8/13/2025 - Would be clearer to to reference or define formulas
IM 8/18/2025 - Done
RI 8/18/2025 - Approved
AA - 8/19/25 - Approved</v>
      </c>
      <c r="K153" s="86">
        <v>45870</v>
      </c>
    </row>
    <row r="154" spans="1:11">
      <c r="A154" s="88" t="str">
        <v>SW_TR_020</v>
      </c>
      <c r="B154" s="5" t="str">
        <v>The system shall apply a dynamic RPM adjustment factor during gear changes, based on the current gear number.</v>
      </c>
      <c r="C154" s="5" t="str">
        <v>D_TR_004</v>
      </c>
      <c r="D154" s="5" t="str">
        <v>Requirement</v>
      </c>
      <c r="E154" s="5" t="str">
        <v>Transmission</v>
      </c>
      <c r="F154" s="5" t="str">
        <v>SW</v>
      </c>
      <c r="G154" s="5">
        <v>0</v>
      </c>
      <c r="H154" s="5" t="str">
        <v>Approved</v>
      </c>
      <c r="I154" s="5" t="str">
        <v>Denis Sas
Raoul Ivan
Armean Andreea</v>
      </c>
      <c r="J154" s="5" t="str">
        <v>DS 8/13/2025 - Is this factor fixed or dynamic? Consider specifying whether it depends on gear number, speed, or other conditions.
IM 8/18/2025 - Done
RI 8/18/2025 - Approved
AA - 8/19/25 - Approved</v>
      </c>
      <c r="K154" s="86">
        <v>45870</v>
      </c>
    </row>
    <row r="155" spans="1:11">
      <c r="A155" s="88" t="str">
        <v>SW_TR_021</v>
      </c>
      <c r="B155" s="5" t="str">
        <v>The duty cycle shall be calculated using a predefined formula or mapping based on the current RPM value.</v>
      </c>
      <c r="C155" s="5" t="str">
        <v>D_TR_004</v>
      </c>
      <c r="D155" s="5" t="str">
        <v>Requirement</v>
      </c>
      <c r="E155" s="5" t="str">
        <v>Transmission</v>
      </c>
      <c r="F155" s="5" t="str">
        <v>SW</v>
      </c>
      <c r="G155" s="5">
        <v>0</v>
      </c>
      <c r="H155" s="5" t="str">
        <v>Rejected</v>
      </c>
      <c r="I155" s="5" t="str">
        <v>Denis Sas
Andrei Mateoi
Raoul Ivan
Armean Andreea
Mihai Mot</v>
      </c>
      <c r="J155" s="5" t="str">
        <v/>
      </c>
      <c r="K155" s="86">
        <v>45870</v>
      </c>
    </row>
    <row r="156" spans="1:11">
      <c r="A156" s="88" t="str">
        <v>SW_TR_022</v>
      </c>
      <c r="B156" s="5" t="str">
        <v>The system must ensure that the PDB timer is only triggered after a valid ADC conversion.</v>
      </c>
      <c r="C156" s="5" t="str">
        <v>D_TR_004</v>
      </c>
      <c r="D156" s="5" t="str">
        <v>Requirement</v>
      </c>
      <c r="E156" s="5" t="str">
        <v>Transmission</v>
      </c>
      <c r="F156" s="5" t="str">
        <v>SW</v>
      </c>
      <c r="G156" s="5">
        <v>0</v>
      </c>
      <c r="H156" s="5" t="str">
        <v>Approved</v>
      </c>
      <c r="I156" s="5" t="str">
        <v xml:space="preserve">Denis Sas
Andrei Mateoi
</v>
      </c>
      <c r="J156" s="5" t="str">
        <v>DS 8/13/2025 - Approved
AM 8/13/2025 - Approved
RI 8/18/2025 - Approved
AA - 8/19/25 - Approved</v>
      </c>
      <c r="K156" s="86">
        <v>45870</v>
      </c>
    </row>
    <row r="157" spans="1:11">
      <c r="A157" s="88" t="str">
        <v>SW_TR_023</v>
      </c>
      <c r="B157" s="5" t="str">
        <v>The system shall perform a self-test routine at startup to verify the operational status of all critical components.</v>
      </c>
      <c r="C157" s="5" t="str">
        <v>D_TR_004</v>
      </c>
      <c r="D157" s="5" t="str">
        <v>Requirement</v>
      </c>
      <c r="E157" s="5" t="str">
        <v>All</v>
      </c>
      <c r="F157" s="5" t="str">
        <v>SW</v>
      </c>
      <c r="G157" s="5">
        <v>0</v>
      </c>
      <c r="H157" s="5" t="str">
        <v>New</v>
      </c>
      <c r="I157" s="5">
        <v>0</v>
      </c>
      <c r="J157" s="5">
        <v>0</v>
      </c>
      <c r="K157" s="86">
        <v>45918</v>
      </c>
    </row>
  </sheetData>
  <autoFilter ref="A1:K149" xr:uid="{1D8ABC46-0765-4A2A-9C4F-09CC193F9F0C}"/>
  <dataConsolidate/>
  <conditionalFormatting sqref="A1:XFD1048576">
    <cfRule type="expression" dxfId="34" priority="1">
      <formula>IF(ISNUMBER(SEARCH("Chapter",$A1)),TRUE,FALSE)</formula>
    </cfRule>
  </conditionalFormatting>
  <conditionalFormatting sqref="H1:H99999">
    <cfRule type="containsText" dxfId="33" priority="18" operator="containsText" text="Approved">
      <formula>NOT(ISERROR(SEARCH("Approved",H1)))</formula>
    </cfRule>
    <cfRule type="containsText" dxfId="32" priority="19" operator="containsText" text="Rejected">
      <formula>NOT(ISERROR(SEARCH("Rejected",H1)))</formula>
    </cfRule>
  </conditionalFormatting>
  <dataValidations disablePrompts="1" count="1">
    <dataValidation type="list" allowBlank="1" showInputMessage="1" showErrorMessage="1" sqref="H1 G2:G1048576" xr:uid="{70C36124-119C-4F15-A872-4BD4447D2945}">
      <formula1>"New, Approved, Rejected"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410A-2D71-47D2-8FA4-178CED177483}">
  <dimension ref="A1:J320"/>
  <sheetViews>
    <sheetView zoomScaleNormal="100" workbookViewId="0">
      <pane ySplit="1" topLeftCell="A11" activePane="bottomLeft" state="frozen"/>
      <selection pane="bottomLeft" activeCell="G25" sqref="G25"/>
    </sheetView>
  </sheetViews>
  <sheetFormatPr defaultColWidth="9.140625" defaultRowHeight="15"/>
  <cols>
    <col min="1" max="1" width="9" style="5" bestFit="1" customWidth="1"/>
    <col min="2" max="2" width="88.140625" style="5" customWidth="1"/>
    <col min="3" max="3" width="11.140625" style="5" customWidth="1"/>
    <col min="4" max="4" width="12.5703125" style="5" bestFit="1" customWidth="1"/>
    <col min="5" max="5" width="9.85546875" style="5" bestFit="1" customWidth="1"/>
    <col min="6" max="6" width="16.85546875" style="5" customWidth="1"/>
    <col min="7" max="7" width="9.7109375" style="5" bestFit="1" customWidth="1"/>
    <col min="8" max="8" width="12.42578125" style="5" customWidth="1"/>
    <col min="9" max="9" width="21.7109375" style="5" bestFit="1" customWidth="1"/>
    <col min="10" max="10" width="14" style="5" customWidth="1"/>
    <col min="11" max="16384" width="9.140625" style="5"/>
  </cols>
  <sheetData>
    <row r="1" spans="1:10" s="2" customFormat="1" ht="37.5">
      <c r="A1" s="1" t="s">
        <v>0</v>
      </c>
      <c r="B1" s="1" t="s">
        <v>1</v>
      </c>
      <c r="C1" s="1" t="s">
        <v>3</v>
      </c>
      <c r="D1" s="1" t="s">
        <v>4</v>
      </c>
      <c r="E1" s="1" t="s">
        <v>5</v>
      </c>
      <c r="F1" s="1" t="s">
        <v>6</v>
      </c>
      <c r="G1" s="1" t="s">
        <v>7</v>
      </c>
      <c r="H1" s="1" t="s">
        <v>8</v>
      </c>
      <c r="I1" s="1" t="s">
        <v>9</v>
      </c>
      <c r="J1" s="1" t="s">
        <v>10</v>
      </c>
    </row>
    <row r="2" spans="1:10">
      <c r="A2" s="3"/>
      <c r="B2" s="6" t="s">
        <v>11</v>
      </c>
      <c r="C2" s="6" t="s">
        <v>12</v>
      </c>
      <c r="D2" s="6"/>
      <c r="E2" s="6"/>
      <c r="F2" s="6"/>
      <c r="G2" s="6"/>
      <c r="H2" s="6"/>
      <c r="I2" s="6"/>
      <c r="J2" s="6"/>
    </row>
    <row r="3" spans="1:10" ht="105">
      <c r="A3" s="3" t="s">
        <v>13</v>
      </c>
      <c r="B3" s="3" t="s">
        <v>14</v>
      </c>
      <c r="C3" s="3"/>
      <c r="D3" s="3" t="s">
        <v>15</v>
      </c>
      <c r="E3" s="4" t="s">
        <v>16</v>
      </c>
      <c r="F3" s="3"/>
      <c r="G3" s="3" t="s">
        <v>17</v>
      </c>
      <c r="H3" s="3"/>
      <c r="I3" s="3"/>
      <c r="J3" s="3"/>
    </row>
    <row r="4" spans="1:10">
      <c r="A4" s="3" t="s">
        <v>18</v>
      </c>
      <c r="B4" s="3" t="s">
        <v>19</v>
      </c>
      <c r="C4" s="3"/>
      <c r="D4" s="3"/>
      <c r="E4" s="3"/>
      <c r="F4" s="3"/>
      <c r="G4" s="3"/>
      <c r="H4" s="3"/>
      <c r="I4" s="3"/>
      <c r="J4" s="3"/>
    </row>
    <row r="5" spans="1:10">
      <c r="A5" s="3" t="s">
        <v>20</v>
      </c>
      <c r="B5" s="3" t="s">
        <v>21</v>
      </c>
      <c r="C5" s="3"/>
      <c r="D5" s="3"/>
      <c r="E5" s="3"/>
      <c r="F5" s="3"/>
      <c r="G5" s="3"/>
      <c r="H5" s="3"/>
      <c r="I5" s="3"/>
      <c r="J5" s="3"/>
    </row>
    <row r="6" spans="1:10" ht="92.25">
      <c r="A6" s="3" t="s">
        <v>22</v>
      </c>
      <c r="B6" s="7" t="e" vm="1">
        <v>#VALUE!</v>
      </c>
      <c r="C6" s="3" t="s">
        <v>23</v>
      </c>
      <c r="D6" s="3"/>
      <c r="E6" s="3"/>
      <c r="F6" s="3"/>
      <c r="G6" s="3"/>
      <c r="H6" s="3"/>
      <c r="I6" s="3"/>
      <c r="J6" s="3"/>
    </row>
    <row r="7" spans="1:10">
      <c r="A7" s="3" t="s">
        <v>24</v>
      </c>
      <c r="B7" s="8" t="s">
        <v>25</v>
      </c>
      <c r="C7" s="3"/>
      <c r="D7" s="3"/>
      <c r="E7" s="3"/>
      <c r="F7" s="3"/>
      <c r="G7" s="3" t="s">
        <v>17</v>
      </c>
      <c r="H7" s="3"/>
      <c r="I7" s="3"/>
      <c r="J7" s="3"/>
    </row>
    <row r="8" spans="1:10">
      <c r="A8" s="3"/>
      <c r="B8" s="6" t="s">
        <v>26</v>
      </c>
      <c r="C8" s="6" t="s">
        <v>12</v>
      </c>
      <c r="D8" s="6"/>
      <c r="E8" s="6"/>
      <c r="F8" s="6"/>
      <c r="G8" s="6"/>
      <c r="H8" s="6"/>
      <c r="I8" s="6"/>
      <c r="J8" s="6"/>
    </row>
    <row r="9" spans="1:10">
      <c r="A9" s="3" t="s">
        <v>27</v>
      </c>
      <c r="B9" s="3" t="s">
        <v>28</v>
      </c>
      <c r="C9" s="3"/>
      <c r="D9" s="3"/>
      <c r="E9" s="3"/>
      <c r="F9" s="3"/>
      <c r="G9" s="3"/>
      <c r="H9" s="3"/>
      <c r="I9" s="3"/>
      <c r="J9" s="3"/>
    </row>
    <row r="10" spans="1:10">
      <c r="A10" s="3" t="s">
        <v>29</v>
      </c>
      <c r="B10" s="3" t="s">
        <v>30</v>
      </c>
      <c r="C10" s="3"/>
      <c r="D10" s="3"/>
      <c r="E10" s="3"/>
      <c r="F10" s="3"/>
      <c r="G10" s="3"/>
      <c r="H10" s="3"/>
      <c r="I10" s="3"/>
      <c r="J10" s="3"/>
    </row>
    <row r="11" spans="1:10">
      <c r="A11" s="3"/>
      <c r="B11" s="3"/>
      <c r="C11" s="3"/>
      <c r="D11" s="3"/>
      <c r="E11" s="3"/>
      <c r="F11" s="3"/>
      <c r="G11" s="3"/>
      <c r="H11" s="3"/>
      <c r="I11" s="3"/>
      <c r="J11" s="3"/>
    </row>
    <row r="12" spans="1:10">
      <c r="A12" s="3"/>
      <c r="B12" s="6" t="s">
        <v>31</v>
      </c>
      <c r="C12" s="6" t="s">
        <v>12</v>
      </c>
      <c r="D12" s="6"/>
      <c r="E12" s="6"/>
      <c r="F12" s="6"/>
      <c r="G12" s="6"/>
      <c r="H12" s="6"/>
      <c r="I12" s="6"/>
      <c r="J12" s="6"/>
    </row>
    <row r="13" spans="1:10">
      <c r="A13" s="3" t="s">
        <v>32</v>
      </c>
      <c r="B13" s="3" t="s">
        <v>33</v>
      </c>
      <c r="C13" s="3" t="s">
        <v>34</v>
      </c>
      <c r="D13" s="3" t="s">
        <v>15</v>
      </c>
      <c r="E13" s="3"/>
      <c r="F13" s="3"/>
      <c r="G13" s="3" t="s">
        <v>17</v>
      </c>
      <c r="H13" s="3"/>
      <c r="I13" s="3"/>
      <c r="J13" s="3"/>
    </row>
    <row r="14" spans="1:10">
      <c r="A14" s="3" t="s">
        <v>35</v>
      </c>
      <c r="B14" s="3" t="s">
        <v>30</v>
      </c>
      <c r="C14" s="3"/>
      <c r="D14" s="3"/>
      <c r="E14" s="3"/>
      <c r="F14" s="3"/>
      <c r="G14" s="3"/>
      <c r="H14" s="3"/>
      <c r="I14" s="3"/>
      <c r="J14" s="3"/>
    </row>
    <row r="15" spans="1:10">
      <c r="A15" s="3"/>
      <c r="B15" s="3"/>
      <c r="C15" s="3"/>
      <c r="D15" s="3"/>
      <c r="E15" s="3"/>
      <c r="F15" s="3"/>
      <c r="G15" s="3"/>
      <c r="H15" s="3"/>
      <c r="I15" s="3"/>
      <c r="J15" s="3"/>
    </row>
    <row r="16" spans="1:10">
      <c r="A16" s="3"/>
      <c r="B16" s="6" t="s">
        <v>36</v>
      </c>
      <c r="C16" s="6" t="s">
        <v>12</v>
      </c>
      <c r="D16" s="6"/>
      <c r="E16" s="6"/>
      <c r="F16" s="6"/>
      <c r="G16" s="6"/>
      <c r="H16" s="6"/>
      <c r="I16" s="6"/>
      <c r="J16" s="6"/>
    </row>
    <row r="17" spans="1:10">
      <c r="A17" s="3" t="s">
        <v>37</v>
      </c>
      <c r="B17" s="3" t="s">
        <v>38</v>
      </c>
      <c r="C17" s="3"/>
      <c r="D17" s="3"/>
      <c r="E17" s="3"/>
      <c r="F17" s="3"/>
      <c r="G17" s="3" t="s">
        <v>39</v>
      </c>
      <c r="H17" s="3"/>
      <c r="I17" s="3" t="s">
        <v>40</v>
      </c>
      <c r="J17" s="3" t="s">
        <v>41</v>
      </c>
    </row>
    <row r="18" spans="1:10">
      <c r="A18" s="3"/>
      <c r="B18" s="3"/>
      <c r="C18" s="3"/>
      <c r="D18" s="3"/>
      <c r="E18" s="3"/>
      <c r="F18" s="3"/>
      <c r="G18" s="3"/>
      <c r="H18" s="3"/>
      <c r="I18" s="3"/>
      <c r="J18" s="3"/>
    </row>
    <row r="19" spans="1:10">
      <c r="A19" s="312" t="s">
        <v>42</v>
      </c>
      <c r="B19" s="312"/>
      <c r="C19" s="312"/>
      <c r="D19" s="312"/>
      <c r="E19" s="312"/>
      <c r="F19" s="312"/>
      <c r="G19" s="312"/>
      <c r="H19" s="312"/>
      <c r="I19" s="312"/>
      <c r="J19" s="312"/>
    </row>
    <row r="20" spans="1:10" ht="30">
      <c r="A20" s="3"/>
      <c r="B20" s="3" t="s">
        <v>43</v>
      </c>
      <c r="C20" s="3" t="s">
        <v>34</v>
      </c>
      <c r="D20" s="3" t="s">
        <v>42</v>
      </c>
      <c r="E20" s="3" t="s">
        <v>44</v>
      </c>
      <c r="F20" s="3"/>
      <c r="G20" s="3" t="s">
        <v>17</v>
      </c>
      <c r="H20" s="3"/>
      <c r="I20" s="3"/>
      <c r="J20" s="3"/>
    </row>
    <row r="21" spans="1:10">
      <c r="A21" s="3"/>
      <c r="B21" s="3" t="s">
        <v>45</v>
      </c>
      <c r="C21" s="3" t="s">
        <v>34</v>
      </c>
      <c r="D21" s="3" t="s">
        <v>42</v>
      </c>
      <c r="E21" s="3" t="s">
        <v>44</v>
      </c>
      <c r="F21" s="3"/>
      <c r="G21" s="3"/>
      <c r="H21" s="3"/>
      <c r="I21" s="3"/>
      <c r="J21" s="3"/>
    </row>
    <row r="22" spans="1:10">
      <c r="A22" s="3"/>
      <c r="B22" s="3" t="s">
        <v>46</v>
      </c>
      <c r="C22" s="3" t="s">
        <v>34</v>
      </c>
      <c r="D22" s="3" t="s">
        <v>42</v>
      </c>
      <c r="E22" s="3" t="s">
        <v>44</v>
      </c>
      <c r="F22" s="3"/>
      <c r="G22" s="3"/>
      <c r="H22" s="3"/>
      <c r="I22" s="3"/>
      <c r="J22" s="3"/>
    </row>
    <row r="23" spans="1:10" ht="30">
      <c r="A23" s="3"/>
      <c r="B23" s="3" t="s">
        <v>47</v>
      </c>
      <c r="C23" s="3" t="s">
        <v>34</v>
      </c>
      <c r="D23" s="3" t="s">
        <v>42</v>
      </c>
      <c r="E23" s="3" t="s">
        <v>44</v>
      </c>
      <c r="F23" s="3"/>
      <c r="G23" s="3" t="s">
        <v>17</v>
      </c>
      <c r="H23" s="3"/>
      <c r="I23" s="3"/>
      <c r="J23" s="3"/>
    </row>
    <row r="24" spans="1:10" ht="30">
      <c r="A24" s="3"/>
      <c r="B24" s="5" t="s">
        <v>48</v>
      </c>
      <c r="C24" s="3" t="s">
        <v>34</v>
      </c>
      <c r="D24" s="3" t="s">
        <v>42</v>
      </c>
      <c r="E24" s="3" t="s">
        <v>44</v>
      </c>
      <c r="F24" s="3"/>
      <c r="G24" s="3" t="s">
        <v>17</v>
      </c>
      <c r="H24" s="3"/>
      <c r="I24" s="3"/>
      <c r="J24" s="3"/>
    </row>
    <row r="25" spans="1:10">
      <c r="A25" s="3"/>
      <c r="B25" s="3" t="s">
        <v>49</v>
      </c>
      <c r="C25" s="3" t="s">
        <v>34</v>
      </c>
      <c r="D25" s="3" t="s">
        <v>42</v>
      </c>
      <c r="E25" s="3" t="s">
        <v>44</v>
      </c>
      <c r="F25" s="3"/>
      <c r="G25" s="3" t="s">
        <v>50</v>
      </c>
      <c r="H25" s="3"/>
      <c r="I25" s="3" t="s">
        <v>51</v>
      </c>
      <c r="J25" s="3"/>
    </row>
    <row r="26" spans="1:10">
      <c r="A26" s="3"/>
      <c r="B26" s="3" t="s">
        <v>52</v>
      </c>
      <c r="C26" s="3" t="s">
        <v>34</v>
      </c>
      <c r="D26" s="3" t="s">
        <v>42</v>
      </c>
      <c r="E26" s="3" t="s">
        <v>44</v>
      </c>
      <c r="F26" s="3"/>
      <c r="G26" s="3" t="s">
        <v>50</v>
      </c>
      <c r="H26" s="3"/>
      <c r="I26" s="3" t="s">
        <v>51</v>
      </c>
      <c r="J26" s="3"/>
    </row>
    <row r="27" spans="1:10" ht="216" customHeight="1">
      <c r="A27" s="3"/>
      <c r="B27" s="3" t="e" vm="2">
        <v>#VALUE!</v>
      </c>
      <c r="C27" s="3" t="s">
        <v>23</v>
      </c>
      <c r="D27" s="3"/>
      <c r="E27" s="3"/>
      <c r="F27" s="3"/>
      <c r="G27" s="3" t="s">
        <v>17</v>
      </c>
      <c r="H27" s="3"/>
      <c r="I27" s="3"/>
      <c r="J27" s="3"/>
    </row>
    <row r="28" spans="1:10">
      <c r="A28" s="3" t="s">
        <v>53</v>
      </c>
      <c r="B28" s="3" t="s">
        <v>54</v>
      </c>
      <c r="C28" s="3" t="s">
        <v>34</v>
      </c>
      <c r="D28" s="3" t="s">
        <v>42</v>
      </c>
      <c r="E28" s="3" t="s">
        <v>55</v>
      </c>
      <c r="F28" s="3"/>
      <c r="G28" s="3"/>
      <c r="H28" s="3"/>
      <c r="I28" s="3"/>
      <c r="J28" s="3"/>
    </row>
    <row r="29" spans="1:10" ht="30">
      <c r="A29" s="3"/>
      <c r="B29" s="5" t="s">
        <v>56</v>
      </c>
      <c r="C29" s="3" t="s">
        <v>34</v>
      </c>
      <c r="D29" s="3" t="s">
        <v>42</v>
      </c>
      <c r="E29" s="3" t="s">
        <v>57</v>
      </c>
      <c r="F29" s="3"/>
      <c r="G29" s="3" t="s">
        <v>17</v>
      </c>
      <c r="H29" s="3"/>
      <c r="I29" s="3"/>
      <c r="J29" s="3"/>
    </row>
    <row r="30" spans="1:10">
      <c r="A30" s="3"/>
      <c r="B30" s="3" t="s">
        <v>58</v>
      </c>
      <c r="C30" s="3" t="s">
        <v>34</v>
      </c>
      <c r="D30" s="3" t="s">
        <v>42</v>
      </c>
      <c r="E30" s="3" t="s">
        <v>57</v>
      </c>
      <c r="F30" s="3"/>
      <c r="G30" s="3"/>
      <c r="H30" s="3"/>
      <c r="I30" s="3"/>
      <c r="J30" s="3"/>
    </row>
    <row r="31" spans="1:10">
      <c r="A31" s="3"/>
      <c r="B31" s="3" t="s">
        <v>59</v>
      </c>
      <c r="C31" s="3" t="s">
        <v>34</v>
      </c>
      <c r="D31" s="3" t="s">
        <v>42</v>
      </c>
      <c r="E31" s="3" t="s">
        <v>57</v>
      </c>
      <c r="F31" s="3"/>
      <c r="G31" s="3"/>
      <c r="H31" s="3"/>
      <c r="I31" s="3"/>
      <c r="J31" s="3"/>
    </row>
    <row r="32" spans="1:10">
      <c r="A32" s="3"/>
      <c r="B32" s="3"/>
      <c r="C32" s="3"/>
      <c r="D32" s="3"/>
      <c r="E32" s="3"/>
      <c r="F32" s="3"/>
      <c r="G32" s="3"/>
      <c r="H32" s="3"/>
      <c r="I32" s="3"/>
      <c r="J32" s="3"/>
    </row>
    <row r="33" spans="1:10">
      <c r="A33" s="3"/>
      <c r="B33" s="3" t="s">
        <v>60</v>
      </c>
      <c r="C33" s="3" t="s">
        <v>34</v>
      </c>
      <c r="D33" s="3" t="s">
        <v>42</v>
      </c>
      <c r="E33" s="3" t="s">
        <v>57</v>
      </c>
      <c r="F33" s="3"/>
      <c r="G33" s="3"/>
      <c r="H33" s="3"/>
      <c r="I33" s="3"/>
      <c r="J33" s="3"/>
    </row>
    <row r="34" spans="1:10">
      <c r="A34" s="3"/>
      <c r="B34" s="3" t="s">
        <v>61</v>
      </c>
      <c r="C34" s="3" t="s">
        <v>34</v>
      </c>
      <c r="D34" s="3" t="s">
        <v>42</v>
      </c>
      <c r="E34" s="3" t="s">
        <v>57</v>
      </c>
      <c r="F34" s="3"/>
      <c r="G34" s="3"/>
      <c r="H34" s="3"/>
      <c r="I34" s="3"/>
      <c r="J34" s="3"/>
    </row>
    <row r="35" spans="1:10" ht="30">
      <c r="A35" s="3"/>
      <c r="B35" s="3" t="s">
        <v>62</v>
      </c>
      <c r="C35" s="3" t="s">
        <v>34</v>
      </c>
      <c r="D35" s="3" t="s">
        <v>42</v>
      </c>
      <c r="E35" s="3" t="s">
        <v>57</v>
      </c>
      <c r="F35" s="3"/>
      <c r="G35" s="3"/>
      <c r="H35" s="3"/>
      <c r="I35" s="3"/>
      <c r="J35" s="3"/>
    </row>
    <row r="36" spans="1:10">
      <c r="A36" s="3"/>
      <c r="B36" s="3"/>
      <c r="C36" s="3"/>
      <c r="D36" s="3"/>
      <c r="E36" s="3"/>
      <c r="F36" s="3"/>
      <c r="G36" s="3"/>
      <c r="H36" s="3"/>
      <c r="I36" s="3"/>
      <c r="J36" s="3"/>
    </row>
    <row r="37" spans="1:10">
      <c r="A37" s="3"/>
      <c r="B37" s="3" t="s">
        <v>63</v>
      </c>
      <c r="C37" s="3" t="s">
        <v>34</v>
      </c>
      <c r="D37" s="3" t="s">
        <v>42</v>
      </c>
      <c r="E37" s="3" t="s">
        <v>57</v>
      </c>
      <c r="F37" s="3"/>
      <c r="G37" s="3"/>
      <c r="H37" s="3"/>
      <c r="I37" s="3"/>
      <c r="J37" s="3"/>
    </row>
    <row r="38" spans="1:10">
      <c r="A38" s="3"/>
      <c r="B38" s="3" t="s">
        <v>64</v>
      </c>
      <c r="C38" s="3" t="s">
        <v>34</v>
      </c>
      <c r="D38" s="3" t="s">
        <v>42</v>
      </c>
      <c r="E38" s="3" t="s">
        <v>57</v>
      </c>
      <c r="F38" s="3"/>
      <c r="G38" s="3"/>
      <c r="H38" s="3"/>
      <c r="I38" s="3"/>
      <c r="J38" s="3"/>
    </row>
    <row r="39" spans="1:10" ht="30">
      <c r="A39" s="3"/>
      <c r="B39" s="3" t="s">
        <v>65</v>
      </c>
      <c r="C39" s="3" t="s">
        <v>34</v>
      </c>
      <c r="D39" s="3" t="s">
        <v>42</v>
      </c>
      <c r="E39" s="3" t="s">
        <v>57</v>
      </c>
      <c r="F39" s="3"/>
      <c r="G39" s="3"/>
      <c r="H39" s="3"/>
      <c r="I39" s="3"/>
      <c r="J39" s="3"/>
    </row>
    <row r="40" spans="1:10" ht="30">
      <c r="A40" s="3"/>
      <c r="B40" s="3" t="s">
        <v>66</v>
      </c>
      <c r="C40" s="3" t="s">
        <v>34</v>
      </c>
      <c r="D40" s="3" t="s">
        <v>42</v>
      </c>
      <c r="E40" s="3" t="s">
        <v>57</v>
      </c>
      <c r="F40" s="3"/>
      <c r="G40" s="3"/>
      <c r="H40" s="3"/>
      <c r="I40" s="3"/>
      <c r="J40" s="3"/>
    </row>
    <row r="41" spans="1:10">
      <c r="A41" s="3"/>
      <c r="B41" s="3" t="s">
        <v>67</v>
      </c>
      <c r="C41" s="3" t="s">
        <v>34</v>
      </c>
      <c r="D41" s="3" t="s">
        <v>42</v>
      </c>
      <c r="E41" s="3" t="s">
        <v>57</v>
      </c>
      <c r="F41" s="3"/>
      <c r="G41" s="3"/>
      <c r="H41" s="3"/>
      <c r="I41" s="3"/>
      <c r="J41" s="3"/>
    </row>
    <row r="42" spans="1:10">
      <c r="A42" s="3"/>
      <c r="B42" s="3" t="s">
        <v>68</v>
      </c>
      <c r="C42" s="3" t="s">
        <v>34</v>
      </c>
      <c r="D42" s="3" t="s">
        <v>42</v>
      </c>
      <c r="E42" s="3" t="s">
        <v>57</v>
      </c>
      <c r="F42" s="3"/>
      <c r="G42" s="3"/>
      <c r="H42" s="3"/>
      <c r="I42" s="3"/>
      <c r="J42" s="3"/>
    </row>
    <row r="43" spans="1:10">
      <c r="A43" s="3"/>
      <c r="B43" s="3" t="s">
        <v>69</v>
      </c>
      <c r="C43" s="3" t="s">
        <v>34</v>
      </c>
      <c r="D43" s="3" t="s">
        <v>42</v>
      </c>
      <c r="E43" s="3" t="s">
        <v>57</v>
      </c>
      <c r="F43" s="3"/>
      <c r="G43" s="3"/>
      <c r="H43" s="3"/>
      <c r="I43" s="3"/>
      <c r="J43" s="3"/>
    </row>
    <row r="44" spans="1:10">
      <c r="A44" s="3"/>
      <c r="B44" s="3" t="s">
        <v>70</v>
      </c>
      <c r="C44" s="3" t="s">
        <v>34</v>
      </c>
      <c r="D44" s="3" t="s">
        <v>42</v>
      </c>
      <c r="E44" s="3" t="s">
        <v>57</v>
      </c>
      <c r="F44" s="3"/>
      <c r="G44" s="3"/>
      <c r="H44" s="3"/>
      <c r="I44" s="3"/>
      <c r="J44" s="3"/>
    </row>
    <row r="45" spans="1:10">
      <c r="A45" s="3"/>
      <c r="B45" s="3"/>
      <c r="C45" s="3"/>
      <c r="D45" s="3"/>
      <c r="E45" s="3"/>
      <c r="F45" s="3"/>
      <c r="G45" s="3"/>
      <c r="H45" s="3"/>
      <c r="I45" s="3"/>
      <c r="J45" s="3"/>
    </row>
    <row r="46" spans="1:10">
      <c r="A46" s="3"/>
      <c r="B46" s="3" t="s">
        <v>71</v>
      </c>
      <c r="C46" s="3" t="s">
        <v>34</v>
      </c>
      <c r="D46" s="3" t="s">
        <v>42</v>
      </c>
      <c r="E46" s="3" t="s">
        <v>57</v>
      </c>
      <c r="F46" s="3"/>
      <c r="G46" s="3"/>
      <c r="H46" s="3"/>
      <c r="I46" s="3"/>
      <c r="J46" s="3"/>
    </row>
    <row r="47" spans="1:10">
      <c r="A47" s="3"/>
      <c r="B47" s="3" t="s">
        <v>72</v>
      </c>
      <c r="C47" s="3" t="s">
        <v>34</v>
      </c>
      <c r="D47" s="3" t="s">
        <v>42</v>
      </c>
      <c r="E47" s="3" t="s">
        <v>57</v>
      </c>
      <c r="F47" s="3"/>
      <c r="G47" s="3"/>
      <c r="H47" s="3"/>
      <c r="I47" s="3"/>
      <c r="J47" s="3"/>
    </row>
    <row r="48" spans="1:10">
      <c r="A48" s="3"/>
      <c r="B48" s="10"/>
      <c r="C48" s="10"/>
      <c r="D48" s="3"/>
      <c r="E48" s="10"/>
      <c r="F48" s="3"/>
      <c r="G48" s="3"/>
      <c r="H48" s="3"/>
      <c r="I48" s="3"/>
      <c r="J48" s="3"/>
    </row>
    <row r="49" spans="1:10">
      <c r="A49" s="44"/>
      <c r="B49" s="9" t="s">
        <v>73</v>
      </c>
      <c r="C49" s="9" t="s">
        <v>34</v>
      </c>
      <c r="D49" s="3" t="s">
        <v>42</v>
      </c>
      <c r="E49" s="9" t="s">
        <v>57</v>
      </c>
      <c r="F49" s="15"/>
      <c r="G49" s="3" t="s">
        <v>17</v>
      </c>
      <c r="H49" s="3"/>
      <c r="I49" s="3"/>
      <c r="J49" s="3"/>
    </row>
    <row r="50" spans="1:10">
      <c r="A50" s="44"/>
      <c r="B50" s="9"/>
      <c r="C50" s="9"/>
      <c r="D50" s="9"/>
      <c r="E50" s="9"/>
      <c r="F50" s="15"/>
      <c r="G50" s="3"/>
      <c r="H50" s="3"/>
      <c r="I50" s="3"/>
      <c r="J50" s="3"/>
    </row>
    <row r="51" spans="1:10">
      <c r="A51" s="3"/>
      <c r="B51" s="11"/>
      <c r="C51" s="11"/>
      <c r="D51" s="11"/>
      <c r="E51" s="11"/>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row r="62" spans="1:10">
      <c r="A62" s="3"/>
      <c r="B62" s="3"/>
      <c r="C62" s="3"/>
      <c r="D62" s="3"/>
      <c r="E62" s="3"/>
      <c r="F62" s="3"/>
      <c r="G62" s="3"/>
      <c r="H62" s="3"/>
      <c r="I62" s="3"/>
      <c r="J62" s="3"/>
    </row>
    <row r="63" spans="1:10">
      <c r="A63" s="3"/>
      <c r="B63" s="3"/>
      <c r="C63" s="3"/>
      <c r="D63" s="3"/>
      <c r="E63" s="3"/>
      <c r="F63" s="3"/>
      <c r="G63" s="3"/>
      <c r="H63" s="3"/>
      <c r="I63" s="3"/>
      <c r="J63" s="3"/>
    </row>
    <row r="64" spans="1:10">
      <c r="A64" s="3"/>
      <c r="B64" s="3"/>
      <c r="C64" s="3"/>
      <c r="D64" s="3"/>
      <c r="E64" s="3"/>
      <c r="F64" s="3"/>
      <c r="G64" s="3"/>
      <c r="H64" s="3"/>
      <c r="I64" s="3"/>
      <c r="J64" s="3"/>
    </row>
    <row r="65" spans="1:10">
      <c r="A65" s="3"/>
      <c r="B65" s="3"/>
      <c r="C65" s="3"/>
      <c r="D65" s="3"/>
      <c r="E65" s="3"/>
      <c r="F65" s="3"/>
      <c r="G65" s="3"/>
      <c r="H65" s="3"/>
      <c r="I65" s="3"/>
      <c r="J65" s="3"/>
    </row>
    <row r="66" spans="1:10">
      <c r="A66" s="3"/>
      <c r="B66" s="3"/>
      <c r="C66" s="3"/>
      <c r="D66" s="3"/>
      <c r="E66" s="3"/>
      <c r="F66" s="3"/>
      <c r="G66" s="3"/>
      <c r="H66" s="3"/>
      <c r="I66" s="3"/>
      <c r="J66" s="3"/>
    </row>
    <row r="67" spans="1:10">
      <c r="A67" s="3"/>
      <c r="B67" s="3"/>
      <c r="C67" s="3"/>
      <c r="D67" s="3"/>
      <c r="E67" s="3"/>
      <c r="F67" s="3"/>
      <c r="G67" s="3"/>
      <c r="H67" s="3"/>
      <c r="I67" s="3"/>
      <c r="J67" s="3"/>
    </row>
    <row r="68" spans="1:10">
      <c r="A68" s="3"/>
      <c r="B68" s="3"/>
      <c r="C68" s="3"/>
      <c r="D68" s="3"/>
      <c r="E68" s="3"/>
      <c r="F68" s="3"/>
      <c r="G68" s="3"/>
      <c r="H68" s="3"/>
      <c r="I68" s="3"/>
      <c r="J68" s="3"/>
    </row>
    <row r="69" spans="1:10">
      <c r="A69" s="313" t="s">
        <v>74</v>
      </c>
      <c r="B69" s="313"/>
      <c r="C69" s="313"/>
      <c r="D69" s="313"/>
      <c r="E69" s="313"/>
      <c r="F69" s="313"/>
      <c r="G69" s="313"/>
      <c r="H69" s="313"/>
      <c r="I69" s="313"/>
      <c r="J69" s="313"/>
    </row>
    <row r="70" spans="1:10">
      <c r="A70" s="13"/>
      <c r="B70" s="9" t="s">
        <v>75</v>
      </c>
      <c r="C70" s="18" t="s">
        <v>34</v>
      </c>
      <c r="D70" s="15" t="s">
        <v>74</v>
      </c>
      <c r="E70" s="9" t="s">
        <v>44</v>
      </c>
      <c r="F70" s="9"/>
      <c r="G70" s="9" t="s">
        <v>50</v>
      </c>
      <c r="H70" s="13"/>
      <c r="I70" s="9"/>
      <c r="J70" s="18"/>
    </row>
    <row r="71" spans="1:10">
      <c r="A71" s="19"/>
      <c r="B71" s="23" t="s">
        <v>76</v>
      </c>
      <c r="C71" s="9" t="s">
        <v>34</v>
      </c>
      <c r="D71" s="15" t="s">
        <v>74</v>
      </c>
      <c r="E71" s="9" t="s">
        <v>55</v>
      </c>
      <c r="F71" s="11"/>
      <c r="G71" s="11" t="s">
        <v>17</v>
      </c>
      <c r="H71" s="14"/>
      <c r="I71" s="9"/>
      <c r="J71" s="18"/>
    </row>
    <row r="72" spans="1:10">
      <c r="A72" s="19"/>
      <c r="B72" s="23" t="s">
        <v>77</v>
      </c>
      <c r="C72" s="9" t="s">
        <v>34</v>
      </c>
      <c r="D72" s="15" t="s">
        <v>74</v>
      </c>
      <c r="E72" s="5" t="s">
        <v>55</v>
      </c>
      <c r="G72" s="5" t="s">
        <v>17</v>
      </c>
      <c r="I72" s="9"/>
      <c r="J72" s="18"/>
    </row>
    <row r="73" spans="1:10">
      <c r="A73" s="19"/>
      <c r="B73" s="20" t="s">
        <v>78</v>
      </c>
      <c r="C73" s="9" t="s">
        <v>1</v>
      </c>
      <c r="D73" s="15" t="s">
        <v>74</v>
      </c>
      <c r="E73" s="10" t="s">
        <v>57</v>
      </c>
      <c r="F73" s="9"/>
      <c r="G73" s="9" t="s">
        <v>17</v>
      </c>
      <c r="H73" s="9"/>
      <c r="I73" s="9"/>
      <c r="J73" s="18"/>
    </row>
    <row r="74" spans="1:10">
      <c r="A74" s="19"/>
      <c r="B74" s="20" t="s">
        <v>79</v>
      </c>
      <c r="C74" s="17" t="s">
        <v>34</v>
      </c>
      <c r="D74" s="15" t="s">
        <v>74</v>
      </c>
      <c r="E74" s="10" t="s">
        <v>44</v>
      </c>
      <c r="F74" s="9"/>
      <c r="G74" s="9" t="s">
        <v>17</v>
      </c>
      <c r="H74" s="9"/>
      <c r="I74" s="9"/>
      <c r="J74" s="18"/>
    </row>
    <row r="75" spans="1:10">
      <c r="A75" s="19"/>
      <c r="B75" s="20" t="s">
        <v>80</v>
      </c>
      <c r="C75" s="17" t="s">
        <v>34</v>
      </c>
      <c r="D75" s="15" t="s">
        <v>74</v>
      </c>
      <c r="E75" s="10" t="s">
        <v>55</v>
      </c>
      <c r="F75" s="9"/>
      <c r="G75" s="9" t="s">
        <v>17</v>
      </c>
      <c r="H75" s="9"/>
      <c r="I75" s="9"/>
      <c r="J75" s="18"/>
    </row>
    <row r="76" spans="1:10">
      <c r="A76" s="19"/>
      <c r="B76" s="20" t="s">
        <v>81</v>
      </c>
      <c r="C76" s="17" t="s">
        <v>34</v>
      </c>
      <c r="D76" s="15" t="s">
        <v>74</v>
      </c>
      <c r="E76" s="10" t="s">
        <v>55</v>
      </c>
      <c r="F76" s="9"/>
      <c r="G76" s="9" t="s">
        <v>17</v>
      </c>
      <c r="H76" s="9"/>
      <c r="I76" s="9"/>
      <c r="J76" s="18"/>
    </row>
    <row r="77" spans="1:10">
      <c r="A77" s="19"/>
      <c r="B77" s="20" t="s">
        <v>82</v>
      </c>
      <c r="C77" s="17" t="s">
        <v>34</v>
      </c>
      <c r="D77" s="15" t="s">
        <v>74</v>
      </c>
      <c r="E77" s="10" t="s">
        <v>57</v>
      </c>
      <c r="F77" s="9"/>
      <c r="G77" s="9" t="s">
        <v>17</v>
      </c>
      <c r="H77" s="9"/>
      <c r="I77" s="9"/>
      <c r="J77" s="18"/>
    </row>
    <row r="78" spans="1:10">
      <c r="A78" s="19"/>
      <c r="B78" s="20" t="s">
        <v>83</v>
      </c>
      <c r="C78" s="17" t="s">
        <v>34</v>
      </c>
      <c r="D78" s="15" t="s">
        <v>74</v>
      </c>
      <c r="E78" s="10" t="s">
        <v>57</v>
      </c>
      <c r="F78" s="9"/>
      <c r="G78" s="9" t="s">
        <v>17</v>
      </c>
      <c r="H78" s="9"/>
      <c r="I78" s="9"/>
      <c r="J78" s="18"/>
    </row>
    <row r="79" spans="1:10">
      <c r="A79" s="19"/>
      <c r="B79" s="20" t="s">
        <v>84</v>
      </c>
      <c r="C79" s="17" t="s">
        <v>34</v>
      </c>
      <c r="D79" s="15" t="s">
        <v>74</v>
      </c>
      <c r="E79" s="10" t="s">
        <v>57</v>
      </c>
      <c r="F79" s="9"/>
      <c r="G79" s="9" t="s">
        <v>17</v>
      </c>
      <c r="H79" s="9"/>
      <c r="I79" s="9"/>
      <c r="J79" s="18"/>
    </row>
    <row r="80" spans="1:10">
      <c r="A80" s="19"/>
      <c r="B80" s="20" t="s">
        <v>85</v>
      </c>
      <c r="C80" s="17" t="s">
        <v>34</v>
      </c>
      <c r="D80" s="15" t="s">
        <v>74</v>
      </c>
      <c r="E80" s="10" t="s">
        <v>57</v>
      </c>
      <c r="F80" s="9"/>
      <c r="G80" s="9" t="s">
        <v>17</v>
      </c>
      <c r="H80" s="9"/>
      <c r="I80" s="9"/>
      <c r="J80" s="18"/>
    </row>
    <row r="81" spans="1:10">
      <c r="A81" s="19"/>
      <c r="B81" s="20" t="s">
        <v>86</v>
      </c>
      <c r="C81" s="17" t="s">
        <v>34</v>
      </c>
      <c r="D81" s="15" t="s">
        <v>74</v>
      </c>
      <c r="E81" s="10" t="s">
        <v>57</v>
      </c>
      <c r="F81" s="9"/>
      <c r="G81" s="9" t="s">
        <v>17</v>
      </c>
      <c r="H81" s="9"/>
      <c r="I81" s="9"/>
      <c r="J81" s="18"/>
    </row>
    <row r="82" spans="1:10">
      <c r="A82" s="19"/>
      <c r="B82" s="18" t="s">
        <v>87</v>
      </c>
      <c r="C82" s="17" t="s">
        <v>34</v>
      </c>
      <c r="D82" s="15" t="s">
        <v>74</v>
      </c>
      <c r="E82" s="10" t="s">
        <v>57</v>
      </c>
      <c r="F82" s="9"/>
      <c r="G82" s="9" t="s">
        <v>17</v>
      </c>
      <c r="H82" s="9"/>
      <c r="I82" s="9"/>
      <c r="J82" s="9"/>
    </row>
    <row r="83" spans="1:10">
      <c r="A83" s="19"/>
      <c r="B83" s="18" t="s">
        <v>88</v>
      </c>
      <c r="C83" s="17" t="s">
        <v>34</v>
      </c>
      <c r="D83" s="15" t="s">
        <v>74</v>
      </c>
      <c r="E83" s="10"/>
      <c r="F83" s="9"/>
      <c r="G83" s="9" t="s">
        <v>17</v>
      </c>
      <c r="H83" s="9"/>
      <c r="I83" s="9"/>
      <c r="J83" s="9"/>
    </row>
    <row r="84" spans="1:10">
      <c r="A84" s="19"/>
      <c r="B84" s="18" t="s">
        <v>89</v>
      </c>
      <c r="C84" s="17" t="s">
        <v>34</v>
      </c>
      <c r="D84" s="15" t="s">
        <v>74</v>
      </c>
      <c r="E84" s="10" t="s">
        <v>57</v>
      </c>
      <c r="F84" s="9"/>
      <c r="G84" s="9" t="s">
        <v>17</v>
      </c>
      <c r="H84" s="9"/>
      <c r="I84" s="9"/>
      <c r="J84" s="9"/>
    </row>
    <row r="85" spans="1:10">
      <c r="A85" s="19"/>
      <c r="B85" s="18" t="s">
        <v>90</v>
      </c>
      <c r="C85" s="17" t="s">
        <v>34</v>
      </c>
      <c r="D85" s="15" t="s">
        <v>74</v>
      </c>
      <c r="F85" s="9"/>
      <c r="G85" s="9"/>
      <c r="H85" s="9"/>
      <c r="I85" s="9"/>
      <c r="J85" s="9"/>
    </row>
    <row r="86" spans="1:10" ht="31.5" customHeight="1">
      <c r="A86" s="9"/>
      <c r="B86" s="9" t="s">
        <v>91</v>
      </c>
      <c r="C86" s="17" t="s">
        <v>1</v>
      </c>
      <c r="D86" s="15" t="s">
        <v>74</v>
      </c>
      <c r="E86" s="9" t="s">
        <v>57</v>
      </c>
      <c r="F86" s="9"/>
      <c r="G86" s="9" t="s">
        <v>17</v>
      </c>
      <c r="H86" s="9"/>
      <c r="I86" s="9" t="s">
        <v>92</v>
      </c>
      <c r="J86" s="9"/>
    </row>
    <row r="87" spans="1:10" ht="35.25" customHeight="1">
      <c r="A87" s="9"/>
      <c r="B87" s="9" t="s">
        <v>93</v>
      </c>
      <c r="C87" s="17" t="s">
        <v>34</v>
      </c>
      <c r="D87" s="15" t="s">
        <v>74</v>
      </c>
      <c r="E87" s="9" t="s">
        <v>57</v>
      </c>
      <c r="F87" s="9"/>
      <c r="G87" s="9" t="s">
        <v>17</v>
      </c>
      <c r="H87" s="9"/>
      <c r="I87" s="9" t="s">
        <v>94</v>
      </c>
      <c r="J87" s="9"/>
    </row>
    <row r="88" spans="1:10" ht="35.25" customHeight="1">
      <c r="A88" s="9"/>
      <c r="B88" s="18" t="s">
        <v>95</v>
      </c>
      <c r="C88" s="17"/>
      <c r="D88" s="15"/>
      <c r="E88" s="9"/>
      <c r="F88" s="9"/>
      <c r="G88" s="9"/>
      <c r="H88" s="9"/>
      <c r="I88" s="9"/>
      <c r="J88" s="9"/>
    </row>
    <row r="89" spans="1:10" ht="37.5" customHeight="1">
      <c r="A89" s="19"/>
      <c r="B89" s="18" t="s">
        <v>96</v>
      </c>
      <c r="C89" s="17" t="s">
        <v>97</v>
      </c>
      <c r="D89" s="15" t="s">
        <v>74</v>
      </c>
      <c r="E89" s="9" t="s">
        <v>57</v>
      </c>
      <c r="F89" s="9"/>
      <c r="G89" s="9" t="s">
        <v>17</v>
      </c>
      <c r="H89" s="9"/>
      <c r="I89" s="9" t="s">
        <v>98</v>
      </c>
      <c r="J89" s="9"/>
    </row>
    <row r="90" spans="1:10">
      <c r="A90" s="19"/>
      <c r="B90" s="18" t="s">
        <v>99</v>
      </c>
      <c r="C90" s="17" t="s">
        <v>34</v>
      </c>
      <c r="D90" s="15" t="s">
        <v>74</v>
      </c>
      <c r="E90" s="9" t="s">
        <v>44</v>
      </c>
      <c r="F90" s="9"/>
      <c r="G90" s="9" t="s">
        <v>17</v>
      </c>
      <c r="H90" s="9"/>
      <c r="I90" s="9"/>
      <c r="J90" s="9"/>
    </row>
    <row r="91" spans="1:10">
      <c r="A91" s="19"/>
      <c r="B91" s="20" t="s">
        <v>100</v>
      </c>
      <c r="C91" s="9" t="s">
        <v>34</v>
      </c>
      <c r="D91" s="15" t="s">
        <v>74</v>
      </c>
      <c r="E91" s="9" t="s">
        <v>57</v>
      </c>
      <c r="F91" s="9"/>
      <c r="G91" s="9" t="s">
        <v>17</v>
      </c>
      <c r="H91" s="9"/>
      <c r="I91" s="9"/>
      <c r="J91" s="18"/>
    </row>
    <row r="92" spans="1:10">
      <c r="A92" s="19"/>
      <c r="B92" s="20" t="s">
        <v>101</v>
      </c>
      <c r="C92" s="9" t="s">
        <v>34</v>
      </c>
      <c r="D92" s="15" t="s">
        <v>74</v>
      </c>
      <c r="E92" s="9" t="s">
        <v>57</v>
      </c>
      <c r="F92" s="9"/>
      <c r="G92" s="9" t="s">
        <v>17</v>
      </c>
      <c r="H92" s="9"/>
      <c r="I92" s="9"/>
      <c r="J92" s="18"/>
    </row>
    <row r="93" spans="1:10">
      <c r="A93" s="19"/>
      <c r="B93" s="21" t="s">
        <v>102</v>
      </c>
      <c r="C93" s="9" t="s">
        <v>103</v>
      </c>
      <c r="D93" s="15" t="s">
        <v>74</v>
      </c>
      <c r="E93" s="3" t="s">
        <v>57</v>
      </c>
      <c r="F93" s="3"/>
      <c r="G93" s="3" t="s">
        <v>17</v>
      </c>
      <c r="H93" s="3"/>
      <c r="I93" s="11"/>
      <c r="J93" s="18"/>
    </row>
    <row r="94" spans="1:10">
      <c r="A94" s="9"/>
      <c r="B94" s="22" t="s">
        <v>104</v>
      </c>
      <c r="C94" s="9" t="s">
        <v>103</v>
      </c>
      <c r="D94" s="16" t="s">
        <v>74</v>
      </c>
      <c r="E94" s="10" t="s">
        <v>57</v>
      </c>
      <c r="F94" s="10"/>
      <c r="G94" s="10" t="s">
        <v>17</v>
      </c>
      <c r="H94" s="10"/>
      <c r="I94" s="10"/>
      <c r="J94" s="18"/>
    </row>
    <row r="95" spans="1:10">
      <c r="A95" s="19"/>
      <c r="B95" s="21"/>
      <c r="C95" s="9"/>
      <c r="D95" s="15"/>
      <c r="E95" s="10"/>
      <c r="F95" s="3"/>
      <c r="G95" s="3"/>
      <c r="H95" s="3"/>
      <c r="I95" s="3"/>
      <c r="J95" s="18"/>
    </row>
    <row r="96" spans="1:10">
      <c r="A96" s="9"/>
      <c r="B96" s="9"/>
      <c r="C96" s="9"/>
      <c r="D96" s="9"/>
      <c r="E96" s="9"/>
      <c r="F96" s="9"/>
      <c r="G96" s="9"/>
      <c r="H96" s="9"/>
      <c r="I96" s="9"/>
      <c r="J96" s="9"/>
    </row>
    <row r="97" spans="1:10">
      <c r="A97" s="9"/>
      <c r="B97" s="9"/>
      <c r="C97" s="9"/>
      <c r="D97" s="9"/>
      <c r="E97" s="9"/>
      <c r="F97" s="9"/>
      <c r="G97" s="9"/>
      <c r="H97" s="9"/>
      <c r="I97" s="9"/>
      <c r="J97" s="9"/>
    </row>
    <row r="98" spans="1:10">
      <c r="A98" s="9"/>
      <c r="B98" s="9"/>
      <c r="C98" s="9"/>
      <c r="D98" s="9"/>
      <c r="E98" s="9"/>
      <c r="F98" s="9"/>
      <c r="G98" s="9"/>
      <c r="H98" s="9"/>
      <c r="I98" s="9"/>
      <c r="J98" s="9"/>
    </row>
    <row r="99" spans="1:10">
      <c r="A99" s="9"/>
      <c r="B99" s="9"/>
      <c r="C99" s="9"/>
      <c r="D99" s="9"/>
      <c r="E99" s="9"/>
      <c r="F99" s="9"/>
      <c r="G99" s="9"/>
      <c r="H99" s="9"/>
      <c r="I99" s="9"/>
      <c r="J99" s="9"/>
    </row>
    <row r="100" spans="1:10">
      <c r="A100" s="9"/>
      <c r="B100" s="9"/>
      <c r="C100" s="9"/>
      <c r="D100" s="9"/>
      <c r="E100" s="9"/>
      <c r="F100" s="9"/>
      <c r="G100" s="9"/>
      <c r="H100" s="9"/>
      <c r="I100" s="9"/>
      <c r="J100" s="9"/>
    </row>
    <row r="101" spans="1:10">
      <c r="A101" s="9"/>
      <c r="B101" s="9"/>
      <c r="C101" s="9"/>
      <c r="D101" s="9"/>
      <c r="E101" s="9"/>
      <c r="F101" s="9"/>
      <c r="G101" s="9"/>
      <c r="H101" s="9"/>
      <c r="I101" s="9"/>
      <c r="J101" s="9"/>
    </row>
    <row r="102" spans="1:10">
      <c r="A102" s="9"/>
      <c r="B102" s="9"/>
      <c r="C102" s="9"/>
      <c r="D102" s="9"/>
      <c r="E102" s="9"/>
      <c r="F102" s="9"/>
      <c r="G102" s="9"/>
      <c r="H102" s="9"/>
      <c r="I102" s="9"/>
      <c r="J102" s="9"/>
    </row>
    <row r="103" spans="1:10">
      <c r="A103" s="9"/>
      <c r="B103" s="9"/>
      <c r="C103" s="9"/>
      <c r="D103" s="9"/>
      <c r="E103" s="9"/>
      <c r="F103" s="9"/>
      <c r="G103" s="9"/>
      <c r="H103" s="9"/>
      <c r="I103" s="9"/>
      <c r="J103" s="9"/>
    </row>
    <row r="104" spans="1:10">
      <c r="A104" s="9"/>
      <c r="B104" s="9"/>
      <c r="C104" s="9"/>
      <c r="D104" s="9"/>
      <c r="E104" s="9"/>
      <c r="F104" s="9"/>
      <c r="G104" s="9"/>
      <c r="H104" s="9"/>
      <c r="I104" s="9"/>
      <c r="J104" s="9"/>
    </row>
    <row r="105" spans="1:10">
      <c r="A105" s="9"/>
      <c r="B105" s="9"/>
      <c r="C105" s="9"/>
      <c r="D105" s="9"/>
      <c r="E105" s="9"/>
      <c r="F105" s="9"/>
      <c r="G105" s="9"/>
      <c r="H105" s="9"/>
      <c r="I105" s="9"/>
      <c r="J105" s="9"/>
    </row>
    <row r="106" spans="1:10">
      <c r="A106" s="9"/>
      <c r="B106" s="9"/>
      <c r="C106" s="9"/>
      <c r="D106" s="9"/>
      <c r="E106" s="9"/>
      <c r="F106" s="9"/>
      <c r="G106" s="9"/>
      <c r="H106" s="9"/>
      <c r="I106" s="9"/>
      <c r="J106" s="9"/>
    </row>
    <row r="107" spans="1:10">
      <c r="A107" s="9"/>
      <c r="B107" s="9"/>
      <c r="C107" s="9"/>
      <c r="D107" s="9"/>
      <c r="E107" s="9"/>
      <c r="F107" s="9"/>
      <c r="G107" s="9"/>
      <c r="H107" s="9"/>
      <c r="I107" s="9"/>
      <c r="J107" s="9"/>
    </row>
    <row r="108" spans="1:10">
      <c r="A108" s="9"/>
      <c r="B108" s="9"/>
      <c r="C108" s="9"/>
      <c r="D108" s="9"/>
      <c r="E108" s="9"/>
      <c r="F108" s="9"/>
      <c r="G108" s="9"/>
      <c r="H108" s="9"/>
      <c r="I108" s="9"/>
      <c r="J108" s="9"/>
    </row>
    <row r="109" spans="1:10">
      <c r="A109" s="9"/>
      <c r="B109" s="9"/>
      <c r="C109" s="9"/>
      <c r="D109" s="9"/>
      <c r="E109" s="9"/>
      <c r="F109" s="9"/>
      <c r="G109" s="9"/>
      <c r="H109" s="9"/>
      <c r="I109" s="9"/>
      <c r="J109" s="9"/>
    </row>
    <row r="110" spans="1:10">
      <c r="A110" s="9"/>
      <c r="B110" s="9"/>
      <c r="C110" s="9"/>
      <c r="D110" s="9"/>
      <c r="E110" s="9"/>
      <c r="F110" s="9"/>
      <c r="G110" s="9"/>
      <c r="H110" s="9"/>
      <c r="I110" s="9"/>
      <c r="J110" s="9"/>
    </row>
    <row r="111" spans="1:10">
      <c r="A111" s="9"/>
      <c r="B111" s="9"/>
      <c r="C111" s="9"/>
      <c r="D111" s="9"/>
      <c r="E111" s="9"/>
      <c r="F111" s="9"/>
      <c r="G111" s="9"/>
      <c r="H111" s="9"/>
      <c r="I111" s="9"/>
      <c r="J111" s="9"/>
    </row>
    <row r="112" spans="1:10">
      <c r="A112" s="9"/>
      <c r="B112" s="9"/>
      <c r="C112" s="9"/>
      <c r="D112" s="9"/>
      <c r="E112" s="9"/>
      <c r="F112" s="9"/>
      <c r="G112" s="9"/>
      <c r="H112" s="9"/>
      <c r="I112" s="9"/>
      <c r="J112" s="9"/>
    </row>
    <row r="113" spans="1:10">
      <c r="A113" s="9"/>
      <c r="B113" s="9"/>
      <c r="C113" s="9"/>
      <c r="D113" s="9"/>
      <c r="E113" s="9"/>
      <c r="F113" s="9"/>
      <c r="G113" s="9"/>
      <c r="H113" s="9"/>
      <c r="I113" s="9"/>
      <c r="J113" s="9"/>
    </row>
    <row r="114" spans="1:10">
      <c r="A114" s="9"/>
      <c r="B114" s="9"/>
      <c r="C114" s="9"/>
      <c r="D114" s="9"/>
      <c r="E114" s="9"/>
      <c r="F114" s="9"/>
      <c r="G114" s="9"/>
      <c r="H114" s="9"/>
      <c r="I114" s="9"/>
      <c r="J114" s="9"/>
    </row>
    <row r="115" spans="1:10">
      <c r="A115" s="9"/>
      <c r="B115" s="9"/>
      <c r="C115" s="9"/>
      <c r="D115" s="9"/>
      <c r="E115" s="9"/>
      <c r="F115" s="9"/>
      <c r="G115" s="9"/>
      <c r="H115" s="9"/>
      <c r="I115" s="9"/>
      <c r="J115" s="9"/>
    </row>
    <row r="116" spans="1:10">
      <c r="A116" s="9"/>
      <c r="B116" s="9"/>
      <c r="C116" s="9"/>
      <c r="D116" s="9"/>
      <c r="E116" s="9"/>
      <c r="F116" s="9"/>
      <c r="G116" s="9"/>
      <c r="H116" s="9"/>
      <c r="I116" s="9"/>
      <c r="J116" s="9"/>
    </row>
    <row r="117" spans="1:10">
      <c r="A117" s="9"/>
      <c r="B117" s="9"/>
      <c r="C117" s="9"/>
      <c r="D117" s="9"/>
      <c r="E117" s="9"/>
      <c r="F117" s="9"/>
      <c r="G117" s="9"/>
      <c r="H117" s="9"/>
      <c r="I117" s="9"/>
      <c r="J117" s="9"/>
    </row>
    <row r="118" spans="1:10">
      <c r="A118" s="9"/>
      <c r="B118" s="9"/>
      <c r="C118" s="9"/>
      <c r="D118" s="9"/>
      <c r="E118" s="9"/>
      <c r="F118" s="9"/>
      <c r="G118" s="9"/>
      <c r="H118" s="9"/>
      <c r="I118" s="9"/>
      <c r="J118" s="9"/>
    </row>
    <row r="119" spans="1:10">
      <c r="A119" s="9"/>
      <c r="B119" s="9"/>
      <c r="C119" s="9"/>
      <c r="D119" s="9"/>
      <c r="E119" s="9"/>
      <c r="F119" s="9"/>
      <c r="G119" s="9"/>
      <c r="H119" s="9"/>
      <c r="I119" s="9"/>
      <c r="J119" s="9"/>
    </row>
    <row r="120" spans="1:10">
      <c r="A120" s="9"/>
      <c r="B120" s="9"/>
      <c r="C120" s="9"/>
      <c r="D120" s="9"/>
      <c r="E120" s="9"/>
      <c r="F120" s="9"/>
      <c r="G120" s="9"/>
      <c r="H120" s="9"/>
      <c r="I120" s="9"/>
      <c r="J120" s="9"/>
    </row>
    <row r="121" spans="1:10">
      <c r="A121" s="9"/>
      <c r="B121" s="9"/>
      <c r="C121" s="9"/>
      <c r="D121" s="9"/>
      <c r="E121" s="9"/>
      <c r="F121" s="9"/>
      <c r="G121" s="9"/>
      <c r="H121" s="9"/>
      <c r="I121" s="9"/>
      <c r="J121" s="9"/>
    </row>
    <row r="122" spans="1:10">
      <c r="A122" s="9"/>
      <c r="B122" s="9"/>
      <c r="C122" s="9"/>
      <c r="D122" s="9"/>
      <c r="E122" s="9"/>
      <c r="F122" s="9"/>
      <c r="G122" s="9"/>
      <c r="H122" s="9"/>
      <c r="I122" s="9"/>
      <c r="J122" s="9"/>
    </row>
    <row r="123" spans="1:10">
      <c r="A123" s="13"/>
      <c r="B123" s="20"/>
      <c r="C123" s="20"/>
      <c r="D123" s="20"/>
      <c r="E123" s="20"/>
      <c r="F123" s="20"/>
      <c r="G123" s="20"/>
      <c r="H123" s="20"/>
      <c r="I123" s="20"/>
      <c r="J123" s="18"/>
    </row>
    <row r="124" spans="1:10">
      <c r="A124" s="13"/>
      <c r="B124" s="20"/>
      <c r="C124" s="20"/>
      <c r="D124" s="20"/>
      <c r="E124" s="20"/>
      <c r="F124" s="20"/>
      <c r="G124" s="20"/>
      <c r="H124" s="20"/>
      <c r="I124" s="20"/>
      <c r="J124" s="18"/>
    </row>
    <row r="125" spans="1:10">
      <c r="A125" s="13"/>
      <c r="B125" s="20"/>
      <c r="C125" s="20"/>
      <c r="D125" s="20"/>
      <c r="E125" s="20"/>
      <c r="F125" s="20"/>
      <c r="G125" s="20"/>
      <c r="H125" s="20"/>
      <c r="I125" s="20"/>
      <c r="J125" s="18"/>
    </row>
    <row r="126" spans="1:10">
      <c r="A126" s="309" t="s">
        <v>105</v>
      </c>
      <c r="B126" s="309"/>
      <c r="C126" s="309"/>
      <c r="D126" s="309"/>
      <c r="E126" s="309"/>
      <c r="F126" s="309"/>
      <c r="G126" s="309"/>
      <c r="H126" s="309"/>
      <c r="I126" s="309"/>
      <c r="J126" s="309"/>
    </row>
    <row r="127" spans="1:10">
      <c r="A127" s="9"/>
      <c r="B127" s="9" t="s">
        <v>106</v>
      </c>
      <c r="C127" s="9" t="s">
        <v>1</v>
      </c>
      <c r="D127" s="9" t="s">
        <v>105</v>
      </c>
      <c r="E127" s="9" t="s">
        <v>44</v>
      </c>
      <c r="F127" s="9"/>
      <c r="G127" s="9"/>
      <c r="H127" s="9"/>
      <c r="I127" s="9"/>
      <c r="J127" s="9"/>
    </row>
    <row r="128" spans="1:10">
      <c r="A128" s="9"/>
      <c r="B128" s="9" t="s">
        <v>107</v>
      </c>
      <c r="C128" s="9" t="s">
        <v>34</v>
      </c>
      <c r="D128" s="9" t="s">
        <v>105</v>
      </c>
      <c r="E128" s="9"/>
      <c r="F128" s="9"/>
      <c r="G128" s="9"/>
      <c r="H128" s="9"/>
      <c r="I128" s="9"/>
      <c r="J128" s="9"/>
    </row>
    <row r="129" spans="1:10">
      <c r="A129" s="9"/>
      <c r="B129" s="9"/>
      <c r="C129" s="9"/>
      <c r="D129" s="9"/>
      <c r="E129" s="9"/>
      <c r="F129" s="9"/>
      <c r="G129" s="9"/>
      <c r="H129" s="9"/>
      <c r="I129" s="9"/>
      <c r="J129" s="9"/>
    </row>
    <row r="130" spans="1:10">
      <c r="A130" s="9"/>
      <c r="B130" s="9"/>
      <c r="C130" s="9"/>
      <c r="D130" s="9"/>
      <c r="E130" s="9"/>
      <c r="F130" s="9"/>
      <c r="G130" s="9"/>
      <c r="H130" s="9"/>
      <c r="I130" s="9"/>
      <c r="J130" s="9"/>
    </row>
    <row r="131" spans="1:10">
      <c r="A131" s="9"/>
      <c r="B131" s="9"/>
      <c r="C131" s="9"/>
      <c r="D131" s="9"/>
      <c r="E131" s="9"/>
      <c r="F131" s="9"/>
      <c r="G131" s="9"/>
      <c r="H131" s="9"/>
      <c r="I131" s="9"/>
      <c r="J131" s="9"/>
    </row>
    <row r="132" spans="1:10">
      <c r="A132" s="9"/>
      <c r="B132" s="9"/>
      <c r="C132" s="9"/>
      <c r="D132" s="9"/>
      <c r="E132" s="9"/>
      <c r="F132" s="9"/>
      <c r="G132" s="9"/>
      <c r="H132" s="9"/>
      <c r="I132" s="9"/>
      <c r="J132" s="9"/>
    </row>
    <row r="133" spans="1:10">
      <c r="A133" s="9"/>
      <c r="B133" s="9"/>
      <c r="C133" s="9"/>
      <c r="D133" s="9"/>
      <c r="E133" s="9"/>
      <c r="F133" s="9"/>
      <c r="G133" s="9"/>
      <c r="H133" s="9"/>
      <c r="I133" s="9"/>
      <c r="J133" s="9"/>
    </row>
    <row r="134" spans="1:10">
      <c r="A134" s="9"/>
      <c r="B134" s="9"/>
      <c r="C134" s="9"/>
      <c r="D134" s="9"/>
      <c r="E134" s="9"/>
      <c r="F134" s="9"/>
      <c r="G134" s="9"/>
      <c r="H134" s="9"/>
      <c r="I134" s="9"/>
      <c r="J134" s="9"/>
    </row>
    <row r="135" spans="1:10">
      <c r="A135" s="9"/>
      <c r="B135" s="9"/>
      <c r="C135" s="9"/>
      <c r="D135" s="9"/>
      <c r="E135" s="9"/>
      <c r="F135" s="9"/>
      <c r="G135" s="9"/>
      <c r="H135" s="9"/>
      <c r="I135" s="9"/>
      <c r="J135" s="9"/>
    </row>
    <row r="136" spans="1:10">
      <c r="A136" s="9"/>
      <c r="B136" s="9"/>
      <c r="C136" s="9"/>
      <c r="D136" s="9"/>
      <c r="E136" s="9"/>
      <c r="F136" s="9"/>
      <c r="G136" s="9"/>
      <c r="H136" s="9"/>
      <c r="I136" s="9"/>
      <c r="J136" s="9"/>
    </row>
    <row r="137" spans="1:10">
      <c r="A137" s="9"/>
      <c r="B137" s="9"/>
      <c r="C137" s="9"/>
      <c r="D137" s="9"/>
      <c r="E137" s="9"/>
      <c r="F137" s="9"/>
      <c r="G137" s="9"/>
      <c r="H137" s="9"/>
      <c r="I137" s="9"/>
      <c r="J137" s="9"/>
    </row>
    <row r="138" spans="1:10">
      <c r="A138" s="9"/>
      <c r="B138" s="9"/>
      <c r="C138" s="9"/>
      <c r="D138" s="9"/>
      <c r="E138" s="9"/>
      <c r="F138" s="9"/>
      <c r="G138" s="9"/>
      <c r="H138" s="9"/>
      <c r="I138" s="9"/>
      <c r="J138" s="9"/>
    </row>
    <row r="139" spans="1:10">
      <c r="A139" s="9"/>
      <c r="B139" s="9"/>
      <c r="C139" s="9"/>
      <c r="D139" s="9"/>
      <c r="E139" s="9"/>
      <c r="F139" s="9"/>
      <c r="G139" s="9"/>
      <c r="H139" s="9"/>
      <c r="I139" s="9"/>
      <c r="J139" s="9"/>
    </row>
    <row r="140" spans="1:10">
      <c r="A140" s="9"/>
      <c r="B140" s="9"/>
      <c r="C140" s="9"/>
      <c r="D140" s="9"/>
      <c r="E140" s="9"/>
      <c r="F140" s="9"/>
      <c r="G140" s="9"/>
      <c r="H140" s="9"/>
      <c r="I140" s="9"/>
      <c r="J140" s="9"/>
    </row>
    <row r="141" spans="1:10">
      <c r="A141" s="9"/>
      <c r="B141" s="9"/>
      <c r="C141" s="9"/>
      <c r="D141" s="9"/>
      <c r="E141" s="9"/>
      <c r="F141" s="9"/>
      <c r="G141" s="9"/>
      <c r="H141" s="9"/>
      <c r="I141" s="9"/>
      <c r="J141" s="9"/>
    </row>
    <row r="142" spans="1:10">
      <c r="A142" s="9"/>
      <c r="B142" s="9"/>
      <c r="C142" s="9"/>
      <c r="D142" s="9"/>
      <c r="E142" s="9"/>
      <c r="F142" s="9"/>
      <c r="G142" s="9"/>
      <c r="H142" s="9"/>
      <c r="I142" s="9"/>
      <c r="J142" s="9"/>
    </row>
    <row r="143" spans="1:10">
      <c r="A143" s="9"/>
      <c r="B143" s="9"/>
      <c r="C143" s="9"/>
      <c r="D143" s="9"/>
      <c r="E143" s="9"/>
      <c r="F143" s="9"/>
      <c r="G143" s="9"/>
      <c r="H143" s="9"/>
      <c r="I143" s="9"/>
      <c r="J143" s="9"/>
    </row>
    <row r="144" spans="1:10">
      <c r="A144" s="9"/>
      <c r="B144" s="9"/>
      <c r="C144" s="9"/>
      <c r="D144" s="9"/>
      <c r="E144" s="9"/>
      <c r="F144" s="9"/>
      <c r="G144" s="9"/>
      <c r="H144" s="9"/>
      <c r="I144" s="9"/>
      <c r="J144" s="9"/>
    </row>
    <row r="145" spans="1:10">
      <c r="A145" s="9"/>
      <c r="B145" s="9"/>
      <c r="C145" s="9"/>
      <c r="D145" s="9"/>
      <c r="E145" s="9"/>
      <c r="F145" s="9"/>
      <c r="G145" s="9"/>
      <c r="H145" s="9"/>
      <c r="I145" s="9"/>
      <c r="J145" s="9"/>
    </row>
    <row r="146" spans="1:10">
      <c r="A146" s="9"/>
      <c r="B146" s="9"/>
      <c r="C146" s="9"/>
      <c r="D146" s="9"/>
      <c r="E146" s="9"/>
      <c r="F146" s="9"/>
      <c r="G146" s="9"/>
      <c r="H146" s="9"/>
      <c r="I146" s="9"/>
      <c r="J146" s="9"/>
    </row>
    <row r="147" spans="1:10">
      <c r="A147" s="9"/>
      <c r="B147" s="9"/>
      <c r="C147" s="9"/>
      <c r="D147" s="9"/>
      <c r="E147" s="9"/>
      <c r="F147" s="9"/>
      <c r="G147" s="9"/>
      <c r="H147" s="9"/>
      <c r="I147" s="9"/>
      <c r="J147" s="9"/>
    </row>
    <row r="148" spans="1:10">
      <c r="A148" s="9"/>
      <c r="B148" s="9"/>
      <c r="C148" s="9"/>
      <c r="D148" s="9"/>
      <c r="E148" s="9"/>
      <c r="F148" s="9"/>
      <c r="G148" s="9"/>
      <c r="H148" s="9"/>
      <c r="I148" s="9"/>
      <c r="J148" s="9"/>
    </row>
    <row r="149" spans="1:10">
      <c r="A149" s="9"/>
      <c r="B149" s="9"/>
      <c r="C149" s="9"/>
      <c r="D149" s="9"/>
      <c r="E149" s="9"/>
      <c r="F149" s="9"/>
      <c r="G149" s="9"/>
      <c r="H149" s="9"/>
      <c r="I149" s="9"/>
      <c r="J149" s="9"/>
    </row>
    <row r="150" spans="1:10">
      <c r="A150" s="9"/>
      <c r="B150" s="9"/>
      <c r="C150" s="9"/>
      <c r="D150" s="9"/>
      <c r="E150" s="9"/>
      <c r="F150" s="9"/>
      <c r="G150" s="9"/>
      <c r="H150" s="9"/>
      <c r="I150" s="9"/>
      <c r="J150" s="9"/>
    </row>
    <row r="151" spans="1:10">
      <c r="A151" s="9"/>
      <c r="B151" s="9"/>
      <c r="C151" s="9"/>
      <c r="D151" s="9"/>
      <c r="E151" s="9"/>
      <c r="F151" s="9"/>
      <c r="G151" s="9"/>
      <c r="H151" s="9"/>
      <c r="I151" s="9"/>
      <c r="J151" s="9"/>
    </row>
    <row r="152" spans="1:10">
      <c r="A152" s="9"/>
      <c r="B152" s="9"/>
      <c r="C152" s="9"/>
      <c r="D152" s="9"/>
      <c r="E152" s="9"/>
      <c r="F152" s="9"/>
      <c r="G152" s="9"/>
      <c r="H152" s="9"/>
      <c r="I152" s="9"/>
      <c r="J152" s="9"/>
    </row>
    <row r="153" spans="1:10">
      <c r="A153" s="9"/>
      <c r="B153" s="9"/>
      <c r="C153" s="9"/>
      <c r="D153" s="9"/>
      <c r="E153" s="9"/>
      <c r="F153" s="9"/>
      <c r="G153" s="9"/>
      <c r="H153" s="9"/>
      <c r="I153" s="9"/>
      <c r="J153" s="9"/>
    </row>
    <row r="154" spans="1:10">
      <c r="A154" s="9"/>
      <c r="B154" s="9"/>
      <c r="C154" s="9"/>
      <c r="D154" s="9"/>
      <c r="E154" s="9"/>
      <c r="F154" s="9"/>
      <c r="G154" s="9"/>
      <c r="H154" s="9"/>
      <c r="I154" s="9"/>
      <c r="J154" s="9"/>
    </row>
    <row r="155" spans="1:10">
      <c r="A155" s="9"/>
      <c r="B155" s="9"/>
      <c r="C155" s="9"/>
      <c r="D155" s="9"/>
      <c r="E155" s="9"/>
      <c r="F155" s="9"/>
      <c r="G155" s="9"/>
      <c r="H155" s="9"/>
      <c r="I155" s="9"/>
      <c r="J155" s="9"/>
    </row>
    <row r="156" spans="1:10">
      <c r="A156" s="9"/>
      <c r="B156" s="9"/>
      <c r="C156" s="9"/>
      <c r="D156" s="9"/>
      <c r="E156" s="9"/>
      <c r="F156" s="9"/>
      <c r="G156" s="9"/>
      <c r="H156" s="9"/>
      <c r="I156" s="9"/>
      <c r="J156" s="9"/>
    </row>
    <row r="157" spans="1:10">
      <c r="A157" s="9"/>
      <c r="B157" s="9"/>
      <c r="C157" s="9"/>
      <c r="D157" s="9"/>
      <c r="E157" s="9"/>
      <c r="F157" s="9"/>
      <c r="G157" s="9"/>
      <c r="H157" s="9"/>
      <c r="I157" s="9"/>
      <c r="J157" s="9"/>
    </row>
    <row r="158" spans="1:10">
      <c r="A158" s="9"/>
      <c r="B158" s="9"/>
      <c r="C158" s="9"/>
      <c r="D158" s="9"/>
      <c r="E158" s="9"/>
      <c r="F158" s="9"/>
      <c r="G158" s="9"/>
      <c r="H158" s="9"/>
      <c r="I158" s="9"/>
      <c r="J158" s="9"/>
    </row>
    <row r="159" spans="1:10">
      <c r="A159" s="9"/>
      <c r="B159" s="9"/>
      <c r="C159" s="9"/>
      <c r="D159" s="9"/>
      <c r="E159" s="9"/>
      <c r="F159" s="9"/>
      <c r="G159" s="9"/>
      <c r="H159" s="9"/>
      <c r="I159" s="9"/>
      <c r="J159" s="9"/>
    </row>
    <row r="160" spans="1:10">
      <c r="A160" s="9"/>
      <c r="B160" s="9"/>
      <c r="C160" s="9"/>
      <c r="D160" s="9"/>
      <c r="E160" s="9"/>
      <c r="F160" s="9"/>
      <c r="G160" s="9"/>
      <c r="H160" s="9"/>
      <c r="I160" s="9"/>
      <c r="J160" s="9"/>
    </row>
    <row r="161" spans="1:10">
      <c r="A161" s="9"/>
      <c r="B161" s="9"/>
      <c r="C161" s="9"/>
      <c r="D161" s="9"/>
      <c r="E161" s="9"/>
      <c r="F161" s="9"/>
      <c r="G161" s="9"/>
      <c r="H161" s="9"/>
      <c r="I161" s="9"/>
      <c r="J161" s="9"/>
    </row>
    <row r="162" spans="1:10">
      <c r="A162" s="9"/>
      <c r="B162" s="9"/>
      <c r="C162" s="9"/>
      <c r="D162" s="9"/>
      <c r="E162" s="9"/>
      <c r="F162" s="9"/>
      <c r="G162" s="9"/>
      <c r="H162" s="9"/>
      <c r="I162" s="9"/>
      <c r="J162" s="9"/>
    </row>
    <row r="163" spans="1:10">
      <c r="A163" s="9"/>
      <c r="B163" s="9"/>
      <c r="C163" s="9"/>
      <c r="D163" s="9"/>
      <c r="E163" s="9"/>
      <c r="F163" s="9"/>
      <c r="G163" s="9"/>
      <c r="H163" s="9"/>
      <c r="I163" s="9"/>
      <c r="J163" s="9"/>
    </row>
    <row r="164" spans="1:10">
      <c r="A164" s="9"/>
      <c r="B164" s="9"/>
      <c r="C164" s="9"/>
      <c r="D164" s="9"/>
      <c r="E164" s="9"/>
      <c r="F164" s="9"/>
      <c r="G164" s="9"/>
      <c r="H164" s="9"/>
      <c r="I164" s="9"/>
      <c r="J164" s="9"/>
    </row>
    <row r="165" spans="1:10">
      <c r="A165" s="9"/>
      <c r="B165" s="9"/>
      <c r="C165" s="9"/>
      <c r="D165" s="9"/>
      <c r="E165" s="9"/>
      <c r="F165" s="9"/>
      <c r="G165" s="9"/>
      <c r="H165" s="9"/>
      <c r="I165" s="9"/>
      <c r="J165" s="9"/>
    </row>
    <row r="166" spans="1:10">
      <c r="A166" s="9"/>
      <c r="B166" s="9"/>
      <c r="C166" s="9"/>
      <c r="D166" s="9"/>
      <c r="E166" s="9"/>
      <c r="F166" s="9"/>
      <c r="G166" s="9"/>
      <c r="H166" s="9"/>
      <c r="I166" s="9"/>
      <c r="J166" s="9"/>
    </row>
    <row r="167" spans="1:10">
      <c r="A167" s="9"/>
      <c r="B167" s="9"/>
      <c r="C167" s="9"/>
      <c r="D167" s="9"/>
      <c r="E167" s="9"/>
      <c r="F167" s="9"/>
      <c r="G167" s="9"/>
      <c r="H167" s="9"/>
      <c r="I167" s="9"/>
      <c r="J167" s="9"/>
    </row>
    <row r="168" spans="1:10">
      <c r="A168" s="9"/>
      <c r="B168" s="9"/>
      <c r="C168" s="9"/>
      <c r="D168" s="9"/>
      <c r="E168" s="9"/>
      <c r="F168" s="9"/>
      <c r="G168" s="9"/>
      <c r="H168" s="9"/>
      <c r="I168" s="9"/>
      <c r="J168" s="9"/>
    </row>
    <row r="169" spans="1:10">
      <c r="A169" s="9"/>
      <c r="B169" s="9"/>
      <c r="C169" s="9"/>
      <c r="D169" s="9"/>
      <c r="E169" s="9"/>
      <c r="F169" s="9"/>
      <c r="G169" s="9"/>
      <c r="H169" s="9"/>
      <c r="I169" s="9"/>
      <c r="J169" s="9"/>
    </row>
    <row r="170" spans="1:10">
      <c r="A170" s="9"/>
      <c r="B170" s="9"/>
      <c r="C170" s="9"/>
      <c r="D170" s="9"/>
      <c r="E170" s="9"/>
      <c r="F170" s="9"/>
      <c r="G170" s="9"/>
      <c r="H170" s="9"/>
      <c r="I170" s="9"/>
      <c r="J170" s="9"/>
    </row>
    <row r="171" spans="1:10">
      <c r="A171" s="9"/>
      <c r="B171" s="9"/>
      <c r="C171" s="9"/>
      <c r="D171" s="9"/>
      <c r="E171" s="9"/>
      <c r="F171" s="9"/>
      <c r="G171" s="9"/>
      <c r="H171" s="9"/>
      <c r="I171" s="9"/>
      <c r="J171" s="9"/>
    </row>
    <row r="172" spans="1:10">
      <c r="A172" s="9"/>
      <c r="B172" s="9"/>
      <c r="C172" s="9"/>
      <c r="D172" s="9"/>
      <c r="E172" s="9"/>
      <c r="F172" s="9"/>
      <c r="G172" s="9"/>
      <c r="H172" s="9"/>
      <c r="I172" s="9"/>
      <c r="J172" s="9"/>
    </row>
    <row r="173" spans="1:10">
      <c r="A173" s="9"/>
      <c r="B173" s="9"/>
      <c r="C173" s="9"/>
      <c r="D173" s="9"/>
      <c r="E173" s="9"/>
      <c r="F173" s="9"/>
      <c r="G173" s="9"/>
      <c r="H173" s="9"/>
      <c r="I173" s="9"/>
      <c r="J173" s="9"/>
    </row>
    <row r="174" spans="1:10">
      <c r="A174" s="9"/>
      <c r="B174" s="9"/>
      <c r="C174" s="9"/>
      <c r="D174" s="9"/>
      <c r="E174" s="9"/>
      <c r="F174" s="9"/>
      <c r="G174" s="9"/>
      <c r="H174" s="9"/>
      <c r="I174" s="9"/>
      <c r="J174" s="9"/>
    </row>
    <row r="175" spans="1:10">
      <c r="A175" s="9"/>
      <c r="B175" s="9"/>
      <c r="C175" s="9"/>
      <c r="D175" s="9"/>
      <c r="E175" s="9"/>
      <c r="F175" s="9"/>
      <c r="G175" s="9"/>
      <c r="H175" s="9"/>
      <c r="I175" s="9"/>
      <c r="J175" s="9"/>
    </row>
    <row r="176" spans="1:10">
      <c r="A176" s="314" t="s">
        <v>108</v>
      </c>
      <c r="B176" s="314"/>
      <c r="C176" s="314"/>
      <c r="D176" s="314"/>
      <c r="E176" s="314"/>
      <c r="F176" s="314"/>
      <c r="G176" s="314"/>
      <c r="H176" s="314"/>
      <c r="I176" s="314"/>
      <c r="J176" s="314"/>
    </row>
    <row r="177" spans="1:10" ht="31.5">
      <c r="A177" s="9" t="s">
        <v>53</v>
      </c>
      <c r="B177" s="29" t="s">
        <v>109</v>
      </c>
      <c r="C177" s="9" t="s">
        <v>34</v>
      </c>
      <c r="D177" s="9" t="s">
        <v>108</v>
      </c>
      <c r="E177" s="9" t="s">
        <v>53</v>
      </c>
      <c r="F177" s="9"/>
      <c r="G177" s="9"/>
      <c r="H177" s="9"/>
      <c r="I177" s="9"/>
      <c r="J177" s="9"/>
    </row>
    <row r="178" spans="1:10">
      <c r="A178" s="9" t="s">
        <v>53</v>
      </c>
      <c r="B178" s="9" t="s">
        <v>110</v>
      </c>
      <c r="C178" s="9" t="s">
        <v>34</v>
      </c>
      <c r="D178" s="9" t="s">
        <v>108</v>
      </c>
      <c r="E178" s="9" t="s">
        <v>53</v>
      </c>
      <c r="F178" s="9"/>
      <c r="G178" s="9"/>
      <c r="H178" s="9"/>
      <c r="I178" s="9"/>
      <c r="J178" s="9"/>
    </row>
    <row r="179" spans="1:10">
      <c r="A179" s="9" t="s">
        <v>53</v>
      </c>
      <c r="B179" s="9" t="s">
        <v>111</v>
      </c>
      <c r="C179" s="9" t="s">
        <v>34</v>
      </c>
      <c r="D179" s="9" t="s">
        <v>108</v>
      </c>
      <c r="E179" s="9" t="s">
        <v>53</v>
      </c>
      <c r="F179" s="9"/>
      <c r="G179" s="9"/>
      <c r="H179" s="9"/>
      <c r="I179" s="9"/>
      <c r="J179" s="9"/>
    </row>
    <row r="180" spans="1:10" ht="15.75">
      <c r="A180" s="9" t="s">
        <v>44</v>
      </c>
      <c r="B180" s="28" t="s">
        <v>112</v>
      </c>
      <c r="C180" s="9" t="s">
        <v>34</v>
      </c>
      <c r="D180" s="9" t="s">
        <v>108</v>
      </c>
      <c r="E180" s="9" t="s">
        <v>44</v>
      </c>
      <c r="F180" s="9"/>
      <c r="G180" s="9"/>
      <c r="H180" s="9"/>
      <c r="I180" s="9"/>
      <c r="J180" s="9"/>
    </row>
    <row r="181" spans="1:10">
      <c r="A181" s="9" t="s">
        <v>44</v>
      </c>
      <c r="B181" s="9" t="s">
        <v>113</v>
      </c>
      <c r="C181" s="9" t="s">
        <v>34</v>
      </c>
      <c r="D181" s="9" t="s">
        <v>108</v>
      </c>
      <c r="E181" s="9" t="s">
        <v>44</v>
      </c>
      <c r="F181" s="9"/>
      <c r="G181" s="9"/>
      <c r="H181" s="9"/>
      <c r="I181" s="9"/>
      <c r="J181" s="9"/>
    </row>
    <row r="182" spans="1:10">
      <c r="A182" s="316" t="s">
        <v>114</v>
      </c>
      <c r="B182" s="316"/>
      <c r="C182" s="316"/>
      <c r="D182" s="316"/>
      <c r="E182" s="316"/>
      <c r="F182" s="316"/>
      <c r="G182" s="316"/>
      <c r="H182" s="316"/>
      <c r="I182" s="316"/>
      <c r="J182" s="316"/>
    </row>
    <row r="183" spans="1:10">
      <c r="A183" s="9" t="s">
        <v>44</v>
      </c>
      <c r="B183" s="9" t="s">
        <v>115</v>
      </c>
      <c r="C183" s="9" t="s">
        <v>34</v>
      </c>
      <c r="D183" s="9" t="s">
        <v>108</v>
      </c>
      <c r="E183" s="9" t="s">
        <v>44</v>
      </c>
      <c r="F183" s="9"/>
      <c r="G183" s="9"/>
      <c r="H183" s="9"/>
      <c r="I183" s="9"/>
      <c r="J183" s="9"/>
    </row>
    <row r="184" spans="1:10">
      <c r="A184" s="9" t="s">
        <v>116</v>
      </c>
      <c r="B184" s="9" t="s">
        <v>117</v>
      </c>
      <c r="C184" s="9" t="s">
        <v>34</v>
      </c>
      <c r="D184" s="9"/>
      <c r="E184" s="9" t="s">
        <v>44</v>
      </c>
      <c r="F184" s="9"/>
      <c r="G184" s="9"/>
      <c r="H184" s="9"/>
      <c r="I184" s="9"/>
      <c r="J184" s="9"/>
    </row>
    <row r="185" spans="1:10" ht="30">
      <c r="A185" s="9" t="s">
        <v>118</v>
      </c>
      <c r="B185" s="9" t="s">
        <v>119</v>
      </c>
      <c r="C185" s="9" t="s">
        <v>34</v>
      </c>
      <c r="D185" s="9"/>
      <c r="E185" s="9" t="s">
        <v>57</v>
      </c>
      <c r="F185" s="9"/>
      <c r="G185" s="9"/>
      <c r="H185" s="9"/>
      <c r="I185" s="9"/>
      <c r="J185" s="9"/>
    </row>
    <row r="186" spans="1:10" ht="30">
      <c r="A186" s="9" t="s">
        <v>118</v>
      </c>
      <c r="B186" s="9" t="s">
        <v>120</v>
      </c>
      <c r="C186" s="9"/>
      <c r="D186" s="9"/>
      <c r="E186" s="9"/>
      <c r="F186" s="9"/>
      <c r="G186" s="9"/>
      <c r="H186" s="9"/>
      <c r="I186" s="9"/>
      <c r="J186" s="9"/>
    </row>
    <row r="187" spans="1:10">
      <c r="A187" s="317" t="s">
        <v>121</v>
      </c>
      <c r="B187" s="317"/>
      <c r="C187" s="317"/>
      <c r="D187" s="317"/>
      <c r="E187" s="317"/>
      <c r="F187" s="317"/>
      <c r="G187" s="317"/>
      <c r="H187" s="317"/>
      <c r="I187" s="317"/>
      <c r="J187" s="317"/>
    </row>
    <row r="188" spans="1:10">
      <c r="A188" s="9" t="s">
        <v>116</v>
      </c>
      <c r="B188" s="19" t="s">
        <v>122</v>
      </c>
      <c r="C188" s="9" t="s">
        <v>34</v>
      </c>
      <c r="D188" s="9" t="s">
        <v>108</v>
      </c>
      <c r="E188" s="9" t="s">
        <v>44</v>
      </c>
      <c r="F188" s="9"/>
      <c r="G188" s="9"/>
      <c r="H188" s="9"/>
      <c r="I188" s="9"/>
      <c r="J188" s="9"/>
    </row>
    <row r="189" spans="1:10">
      <c r="A189" s="9" t="s">
        <v>116</v>
      </c>
      <c r="B189" s="9" t="s">
        <v>123</v>
      </c>
      <c r="C189" s="9"/>
      <c r="D189" s="9"/>
      <c r="E189" s="9"/>
      <c r="F189" s="9"/>
      <c r="G189" s="9"/>
      <c r="H189" s="9"/>
      <c r="I189" s="9"/>
      <c r="J189" s="9"/>
    </row>
    <row r="190" spans="1:10">
      <c r="A190" s="9" t="s">
        <v>118</v>
      </c>
      <c r="B190" s="9" t="s">
        <v>124</v>
      </c>
      <c r="C190" s="9" t="s">
        <v>34</v>
      </c>
      <c r="D190" s="9" t="s">
        <v>108</v>
      </c>
      <c r="E190" s="9" t="s">
        <v>57</v>
      </c>
      <c r="F190" s="9"/>
      <c r="G190" s="9"/>
      <c r="H190" s="9"/>
      <c r="I190" s="9"/>
      <c r="J190" s="9"/>
    </row>
    <row r="191" spans="1:10" ht="30">
      <c r="A191" s="9" t="s">
        <v>118</v>
      </c>
      <c r="B191" s="9" t="s">
        <v>125</v>
      </c>
      <c r="C191" s="9"/>
      <c r="D191" s="9"/>
      <c r="E191" s="9"/>
      <c r="F191" s="9"/>
      <c r="G191" s="9"/>
      <c r="H191" s="9"/>
      <c r="I191" s="9"/>
      <c r="J191" s="9"/>
    </row>
    <row r="192" spans="1:10" ht="30">
      <c r="A192" s="9" t="s">
        <v>118</v>
      </c>
      <c r="B192" s="9" t="s">
        <v>126</v>
      </c>
      <c r="C192" s="9"/>
      <c r="D192" s="9"/>
      <c r="E192" s="9"/>
      <c r="F192" s="9"/>
      <c r="G192" s="9"/>
      <c r="H192" s="9"/>
      <c r="I192" s="9"/>
      <c r="J192" s="9"/>
    </row>
    <row r="193" spans="1:10">
      <c r="A193" s="9" t="s">
        <v>118</v>
      </c>
      <c r="B193" s="9" t="s">
        <v>127</v>
      </c>
      <c r="C193" s="9" t="s">
        <v>34</v>
      </c>
      <c r="D193" s="9" t="s">
        <v>108</v>
      </c>
      <c r="E193" s="9" t="s">
        <v>57</v>
      </c>
      <c r="F193" s="9"/>
      <c r="G193" s="9"/>
      <c r="H193" s="9"/>
      <c r="I193" s="9"/>
      <c r="J193" s="9"/>
    </row>
    <row r="194" spans="1:10" ht="30">
      <c r="A194" s="9" t="s">
        <v>118</v>
      </c>
      <c r="B194" s="9" t="s">
        <v>128</v>
      </c>
      <c r="C194" s="9" t="s">
        <v>34</v>
      </c>
      <c r="D194" s="9" t="s">
        <v>108</v>
      </c>
      <c r="E194" s="9" t="s">
        <v>57</v>
      </c>
      <c r="F194" s="9"/>
      <c r="G194" s="9"/>
      <c r="H194" s="9"/>
      <c r="I194" s="9"/>
      <c r="J194" s="9"/>
    </row>
    <row r="195" spans="1:10">
      <c r="A195" s="317" t="s">
        <v>129</v>
      </c>
      <c r="B195" s="317"/>
      <c r="C195" s="317"/>
      <c r="D195" s="317"/>
      <c r="E195" s="317"/>
      <c r="F195" s="317"/>
      <c r="G195" s="317"/>
      <c r="H195" s="317"/>
      <c r="I195" s="317"/>
      <c r="J195" s="317"/>
    </row>
    <row r="196" spans="1:10">
      <c r="A196" s="9" t="s">
        <v>116</v>
      </c>
      <c r="B196" s="9" t="s">
        <v>130</v>
      </c>
      <c r="C196" s="9" t="s">
        <v>34</v>
      </c>
      <c r="D196" s="9" t="s">
        <v>108</v>
      </c>
      <c r="E196" s="9" t="s">
        <v>44</v>
      </c>
      <c r="F196" s="9"/>
      <c r="G196" s="9"/>
      <c r="H196" s="9"/>
      <c r="I196" s="9"/>
      <c r="J196" s="9"/>
    </row>
    <row r="197" spans="1:10">
      <c r="A197" s="9" t="s">
        <v>44</v>
      </c>
      <c r="B197" s="9" t="s">
        <v>131</v>
      </c>
      <c r="C197" s="9"/>
      <c r="D197" s="9"/>
      <c r="E197" s="9"/>
      <c r="F197" s="9"/>
      <c r="G197" s="9"/>
      <c r="H197" s="9"/>
      <c r="I197" s="9"/>
      <c r="J197" s="9"/>
    </row>
    <row r="198" spans="1:10">
      <c r="A198" s="9" t="s">
        <v>118</v>
      </c>
      <c r="B198" s="9" t="s">
        <v>132</v>
      </c>
      <c r="C198" s="9" t="s">
        <v>34</v>
      </c>
      <c r="D198" s="9" t="s">
        <v>108</v>
      </c>
      <c r="E198" s="9" t="s">
        <v>57</v>
      </c>
      <c r="F198" s="9"/>
      <c r="G198" s="9"/>
      <c r="H198" s="9"/>
      <c r="I198" s="9"/>
      <c r="J198" s="9"/>
    </row>
    <row r="199" spans="1:10">
      <c r="A199" s="9" t="s">
        <v>118</v>
      </c>
      <c r="B199" s="9" t="s">
        <v>133</v>
      </c>
      <c r="C199" s="9" t="s">
        <v>34</v>
      </c>
      <c r="D199" s="9" t="s">
        <v>108</v>
      </c>
      <c r="E199" s="9" t="s">
        <v>57</v>
      </c>
      <c r="F199" s="9"/>
      <c r="G199" s="9"/>
      <c r="H199" s="9"/>
      <c r="I199" s="9"/>
      <c r="J199" s="9"/>
    </row>
    <row r="200" spans="1:10">
      <c r="A200" s="317" t="s">
        <v>134</v>
      </c>
      <c r="B200" s="317"/>
      <c r="C200" s="317"/>
      <c r="D200" s="317"/>
      <c r="E200" s="317"/>
      <c r="F200" s="9"/>
      <c r="G200" s="9"/>
      <c r="H200" s="9"/>
      <c r="I200" s="9"/>
      <c r="J200" s="9"/>
    </row>
    <row r="201" spans="1:10" ht="30">
      <c r="A201" s="9" t="s">
        <v>57</v>
      </c>
      <c r="B201" s="9" t="s">
        <v>135</v>
      </c>
      <c r="C201" s="9" t="s">
        <v>34</v>
      </c>
      <c r="D201" s="9" t="s">
        <v>108</v>
      </c>
      <c r="E201" s="9" t="s">
        <v>57</v>
      </c>
      <c r="F201" s="9"/>
      <c r="G201" s="9"/>
      <c r="H201" s="9"/>
      <c r="I201" s="9"/>
      <c r="J201" s="9"/>
    </row>
    <row r="202" spans="1:10">
      <c r="A202" s="9" t="s">
        <v>118</v>
      </c>
      <c r="B202" s="9" t="s">
        <v>136</v>
      </c>
      <c r="C202" s="9" t="s">
        <v>34</v>
      </c>
      <c r="D202" s="9" t="s">
        <v>108</v>
      </c>
      <c r="E202" s="9" t="s">
        <v>57</v>
      </c>
      <c r="F202" s="9"/>
      <c r="G202" s="9"/>
      <c r="H202" s="9"/>
      <c r="I202" s="9"/>
      <c r="J202" s="9"/>
    </row>
    <row r="203" spans="1:10">
      <c r="A203" s="9" t="s">
        <v>118</v>
      </c>
      <c r="B203" s="9" t="s">
        <v>137</v>
      </c>
      <c r="C203" s="9" t="s">
        <v>34</v>
      </c>
      <c r="D203" s="9" t="s">
        <v>108</v>
      </c>
      <c r="E203" s="9" t="s">
        <v>57</v>
      </c>
      <c r="F203" s="9"/>
      <c r="G203" s="9"/>
      <c r="H203" s="9"/>
      <c r="I203" s="9"/>
      <c r="J203" s="9"/>
    </row>
    <row r="204" spans="1:10">
      <c r="A204" s="317" t="s">
        <v>138</v>
      </c>
      <c r="B204" s="317"/>
      <c r="C204" s="317"/>
      <c r="D204" s="317"/>
      <c r="E204" s="317"/>
      <c r="F204" s="9"/>
      <c r="G204" s="9"/>
      <c r="H204" s="9"/>
      <c r="I204" s="9"/>
      <c r="J204" s="9"/>
    </row>
    <row r="205" spans="1:10" ht="30">
      <c r="A205" s="9" t="s">
        <v>118</v>
      </c>
      <c r="B205" s="9" t="s">
        <v>139</v>
      </c>
      <c r="C205" s="9" t="s">
        <v>34</v>
      </c>
      <c r="D205" s="9" t="s">
        <v>108</v>
      </c>
      <c r="E205" s="9" t="s">
        <v>57</v>
      </c>
      <c r="F205" s="9"/>
      <c r="G205" s="9"/>
      <c r="H205" s="9"/>
      <c r="I205" s="9"/>
      <c r="J205" s="9"/>
    </row>
    <row r="206" spans="1:10">
      <c r="A206" s="9" t="s">
        <v>118</v>
      </c>
      <c r="B206" s="9" t="s">
        <v>140</v>
      </c>
      <c r="C206" s="9" t="s">
        <v>34</v>
      </c>
      <c r="D206" s="9" t="s">
        <v>108</v>
      </c>
      <c r="E206" s="9" t="s">
        <v>57</v>
      </c>
      <c r="F206" s="9"/>
      <c r="G206" s="9"/>
      <c r="H206" s="9"/>
      <c r="I206" s="9"/>
      <c r="J206" s="9"/>
    </row>
    <row r="207" spans="1:10">
      <c r="A207" s="9" t="s">
        <v>118</v>
      </c>
      <c r="B207" s="9" t="s">
        <v>141</v>
      </c>
      <c r="C207" s="9" t="s">
        <v>34</v>
      </c>
      <c r="D207" s="9" t="s">
        <v>108</v>
      </c>
      <c r="E207" s="9" t="s">
        <v>57</v>
      </c>
      <c r="F207" s="9"/>
      <c r="G207" s="9"/>
      <c r="H207" s="9"/>
      <c r="I207" s="9"/>
      <c r="J207" s="9"/>
    </row>
    <row r="208" spans="1:10">
      <c r="A208" s="317" t="s">
        <v>142</v>
      </c>
      <c r="B208" s="317"/>
      <c r="C208" s="317"/>
      <c r="D208" s="317"/>
      <c r="E208" s="317"/>
      <c r="F208" s="9"/>
      <c r="G208" s="9"/>
      <c r="H208" s="9"/>
      <c r="I208" s="9"/>
      <c r="J208" s="9"/>
    </row>
    <row r="209" spans="1:10">
      <c r="A209" s="9" t="s">
        <v>116</v>
      </c>
      <c r="B209" s="9" t="s">
        <v>143</v>
      </c>
      <c r="C209" s="9" t="s">
        <v>34</v>
      </c>
      <c r="D209" s="9" t="s">
        <v>108</v>
      </c>
      <c r="E209" s="9" t="s">
        <v>44</v>
      </c>
      <c r="F209" s="9"/>
      <c r="G209" s="9"/>
      <c r="H209" s="9"/>
      <c r="I209" s="9"/>
      <c r="J209" s="9"/>
    </row>
    <row r="210" spans="1:10">
      <c r="A210" s="9" t="s">
        <v>57</v>
      </c>
      <c r="B210" s="9" t="s">
        <v>144</v>
      </c>
      <c r="C210" s="9" t="s">
        <v>34</v>
      </c>
      <c r="D210" s="9" t="s">
        <v>108</v>
      </c>
      <c r="E210" s="9" t="s">
        <v>57</v>
      </c>
      <c r="F210" s="9"/>
      <c r="G210" s="9"/>
      <c r="H210" s="9"/>
      <c r="I210" s="9"/>
      <c r="J210" s="9"/>
    </row>
    <row r="211" spans="1:10" ht="30">
      <c r="A211" s="9" t="s">
        <v>57</v>
      </c>
      <c r="B211" s="9" t="s">
        <v>145</v>
      </c>
      <c r="C211" s="9"/>
      <c r="D211" s="9"/>
      <c r="E211" s="9"/>
      <c r="F211" s="9"/>
      <c r="G211" s="9"/>
      <c r="H211" s="9"/>
      <c r="I211" s="9"/>
      <c r="J211" s="9"/>
    </row>
    <row r="212" spans="1:10" ht="30">
      <c r="A212" s="9" t="s">
        <v>57</v>
      </c>
      <c r="B212" s="9" t="s">
        <v>146</v>
      </c>
      <c r="C212" s="9" t="s">
        <v>34</v>
      </c>
      <c r="D212" s="9" t="s">
        <v>108</v>
      </c>
      <c r="E212" s="9" t="s">
        <v>57</v>
      </c>
      <c r="F212" s="9"/>
      <c r="G212" s="9"/>
      <c r="H212" s="9"/>
      <c r="I212" s="9"/>
      <c r="J212" s="9"/>
    </row>
    <row r="213" spans="1:10">
      <c r="A213" s="9"/>
      <c r="B213" s="19"/>
      <c r="C213" s="9"/>
      <c r="D213" s="9"/>
      <c r="E213" s="9"/>
      <c r="F213" s="9"/>
      <c r="G213" s="9"/>
      <c r="H213" s="9"/>
      <c r="I213" s="9"/>
      <c r="J213" s="9"/>
    </row>
    <row r="214" spans="1:10" ht="222.75" customHeight="1">
      <c r="A214" s="9"/>
      <c r="B214" s="49" t="s">
        <v>147</v>
      </c>
      <c r="C214" s="9" t="s">
        <v>23</v>
      </c>
      <c r="D214" s="9" t="s">
        <v>108</v>
      </c>
      <c r="E214" s="9"/>
      <c r="F214" s="9"/>
      <c r="G214" s="9"/>
      <c r="H214" s="9"/>
      <c r="I214" s="9"/>
      <c r="J214" s="9"/>
    </row>
    <row r="215" spans="1:10" ht="213.75" customHeight="1">
      <c r="A215" s="9"/>
      <c r="B215" s="9"/>
      <c r="C215" s="9" t="s">
        <v>23</v>
      </c>
      <c r="D215" s="9" t="s">
        <v>108</v>
      </c>
      <c r="E215" s="9"/>
      <c r="F215" s="9"/>
      <c r="G215" s="9"/>
      <c r="H215" s="9"/>
      <c r="I215" s="9"/>
      <c r="J215" s="9"/>
    </row>
    <row r="216" spans="1:10">
      <c r="A216" s="9"/>
      <c r="B216" s="9"/>
      <c r="C216" s="9"/>
      <c r="D216" s="9"/>
      <c r="E216" s="9"/>
      <c r="F216" s="9"/>
      <c r="G216" s="9"/>
      <c r="H216" s="9"/>
      <c r="I216" s="9"/>
      <c r="J216" s="9"/>
    </row>
    <row r="217" spans="1:10">
      <c r="A217" s="9"/>
      <c r="B217" s="9"/>
      <c r="C217" s="9"/>
      <c r="D217" s="9"/>
      <c r="E217" s="9"/>
      <c r="F217" s="9"/>
      <c r="G217" s="9"/>
      <c r="H217" s="9"/>
      <c r="I217" s="9"/>
      <c r="J217" s="9"/>
    </row>
    <row r="218" spans="1:10">
      <c r="A218" s="9"/>
      <c r="B218" s="19"/>
      <c r="C218" s="9"/>
      <c r="D218" s="9"/>
      <c r="E218" s="9"/>
      <c r="F218" s="9"/>
      <c r="G218" s="9"/>
      <c r="H218" s="9"/>
      <c r="I218" s="9"/>
      <c r="J218" s="9"/>
    </row>
    <row r="219" spans="1:10">
      <c r="A219" s="9"/>
      <c r="B219" s="9"/>
      <c r="C219" s="9"/>
      <c r="D219" s="9"/>
      <c r="E219" s="9"/>
      <c r="F219" s="9"/>
      <c r="G219" s="9"/>
      <c r="H219" s="9"/>
      <c r="I219" s="9"/>
      <c r="J219" s="9"/>
    </row>
    <row r="220" spans="1:10">
      <c r="A220" s="9"/>
      <c r="B220" s="9"/>
      <c r="C220" s="9"/>
      <c r="D220" s="9"/>
      <c r="E220" s="9"/>
      <c r="F220" s="9"/>
      <c r="G220" s="9"/>
      <c r="H220" s="9"/>
      <c r="I220" s="9"/>
      <c r="J220" s="9"/>
    </row>
    <row r="221" spans="1:10">
      <c r="A221" s="9"/>
      <c r="B221" s="9"/>
      <c r="C221" s="9"/>
      <c r="D221" s="9"/>
      <c r="E221" s="9"/>
      <c r="F221" s="9"/>
      <c r="G221" s="9"/>
      <c r="H221" s="9"/>
      <c r="I221" s="9"/>
      <c r="J221" s="9"/>
    </row>
    <row r="222" spans="1:10">
      <c r="A222" s="9"/>
      <c r="B222" s="9"/>
      <c r="C222" s="9"/>
      <c r="D222" s="9"/>
      <c r="E222" s="9"/>
      <c r="F222" s="9"/>
      <c r="G222" s="9"/>
      <c r="H222" s="9"/>
      <c r="I222" s="9"/>
      <c r="J222" s="9"/>
    </row>
    <row r="223" spans="1:10">
      <c r="A223" s="9"/>
      <c r="B223" s="9"/>
      <c r="C223" s="9"/>
      <c r="D223" s="9"/>
      <c r="E223" s="9"/>
      <c r="F223" s="9"/>
      <c r="G223" s="9"/>
      <c r="H223" s="9"/>
      <c r="I223" s="9"/>
      <c r="J223" s="9"/>
    </row>
    <row r="224" spans="1:10">
      <c r="A224" s="9"/>
      <c r="B224" s="9"/>
      <c r="C224" s="9"/>
      <c r="D224" s="9"/>
      <c r="E224" s="9"/>
      <c r="F224" s="9"/>
      <c r="G224" s="9"/>
      <c r="H224" s="9"/>
      <c r="I224" s="9"/>
      <c r="J224" s="9"/>
    </row>
    <row r="225" spans="1:10">
      <c r="A225" s="9"/>
      <c r="B225" s="9"/>
      <c r="C225" s="9"/>
      <c r="D225" s="9"/>
      <c r="E225" s="9"/>
      <c r="F225" s="9"/>
      <c r="G225" s="9"/>
      <c r="H225" s="9"/>
      <c r="I225" s="9"/>
      <c r="J225" s="9"/>
    </row>
    <row r="226" spans="1:10">
      <c r="A226" s="9"/>
      <c r="B226" s="9"/>
      <c r="C226" s="9"/>
      <c r="D226" s="9"/>
      <c r="E226" s="9"/>
      <c r="F226" s="9"/>
      <c r="G226" s="9"/>
      <c r="H226" s="9"/>
      <c r="I226" s="9"/>
      <c r="J226" s="9"/>
    </row>
    <row r="227" spans="1:10">
      <c r="A227" s="9"/>
      <c r="B227" s="9"/>
      <c r="C227" s="9"/>
      <c r="D227" s="9"/>
      <c r="E227" s="9"/>
      <c r="F227" s="9"/>
      <c r="G227" s="9"/>
      <c r="H227" s="9"/>
      <c r="I227" s="9"/>
      <c r="J227" s="9"/>
    </row>
    <row r="228" spans="1:10">
      <c r="A228" s="9"/>
      <c r="B228" s="9"/>
      <c r="C228" s="9"/>
      <c r="D228" s="9"/>
      <c r="E228" s="9"/>
      <c r="F228" s="9"/>
      <c r="G228" s="9"/>
      <c r="H228" s="9"/>
      <c r="I228" s="9"/>
      <c r="J228" s="9"/>
    </row>
    <row r="229" spans="1:10">
      <c r="A229" s="9"/>
      <c r="B229" s="9"/>
      <c r="C229" s="9"/>
      <c r="D229" s="9"/>
      <c r="E229" s="9"/>
      <c r="F229" s="9"/>
      <c r="G229" s="9"/>
      <c r="H229" s="9"/>
      <c r="I229" s="9"/>
      <c r="J229" s="9"/>
    </row>
    <row r="230" spans="1:10">
      <c r="A230" s="315" t="s">
        <v>148</v>
      </c>
      <c r="B230" s="315"/>
      <c r="C230" s="315"/>
      <c r="D230" s="315"/>
      <c r="E230" s="315"/>
      <c r="F230" s="315"/>
      <c r="G230" s="315"/>
      <c r="H230" s="315"/>
      <c r="I230" s="315"/>
      <c r="J230" s="315"/>
    </row>
    <row r="231" spans="1:10">
      <c r="A231" s="9"/>
      <c r="B231" s="9" t="s">
        <v>149</v>
      </c>
      <c r="C231" s="9" t="s">
        <v>34</v>
      </c>
      <c r="D231" s="9" t="s">
        <v>148</v>
      </c>
      <c r="E231" s="9" t="s">
        <v>53</v>
      </c>
      <c r="F231" s="9"/>
      <c r="G231" s="9" t="s">
        <v>17</v>
      </c>
      <c r="H231" s="9"/>
      <c r="I231" s="9"/>
      <c r="J231" s="9"/>
    </row>
    <row r="232" spans="1:10">
      <c r="A232" s="9"/>
      <c r="B232" s="9" t="s">
        <v>150</v>
      </c>
      <c r="C232" s="9" t="s">
        <v>34</v>
      </c>
      <c r="D232" s="9" t="s">
        <v>148</v>
      </c>
      <c r="E232" s="9" t="s">
        <v>53</v>
      </c>
      <c r="F232" s="9"/>
      <c r="G232" s="9" t="s">
        <v>17</v>
      </c>
      <c r="H232" s="9"/>
      <c r="I232" s="9"/>
      <c r="J232" s="9"/>
    </row>
    <row r="233" spans="1:10">
      <c r="A233" s="9"/>
      <c r="B233" s="9" t="s">
        <v>151</v>
      </c>
      <c r="C233" s="9" t="s">
        <v>34</v>
      </c>
      <c r="D233" s="9" t="s">
        <v>148</v>
      </c>
      <c r="E233" s="9" t="s">
        <v>53</v>
      </c>
      <c r="F233" s="9"/>
      <c r="G233" s="9" t="s">
        <v>17</v>
      </c>
      <c r="H233" s="9"/>
      <c r="I233" s="9"/>
      <c r="J233" s="9"/>
    </row>
    <row r="234" spans="1:10">
      <c r="A234" s="9"/>
      <c r="B234" s="9" t="s">
        <v>152</v>
      </c>
      <c r="C234" s="9" t="s">
        <v>34</v>
      </c>
      <c r="D234" s="9" t="s">
        <v>148</v>
      </c>
      <c r="E234" s="9" t="s">
        <v>53</v>
      </c>
      <c r="F234" s="9"/>
      <c r="G234" s="9" t="s">
        <v>17</v>
      </c>
      <c r="H234" s="9"/>
      <c r="I234" s="9"/>
      <c r="J234" s="9"/>
    </row>
    <row r="235" spans="1:10">
      <c r="A235" s="9"/>
      <c r="B235" s="9" t="s">
        <v>153</v>
      </c>
      <c r="C235" s="9" t="s">
        <v>34</v>
      </c>
      <c r="D235" s="9" t="s">
        <v>148</v>
      </c>
      <c r="E235" s="9" t="s">
        <v>44</v>
      </c>
      <c r="F235" s="9"/>
      <c r="G235" s="9" t="s">
        <v>17</v>
      </c>
      <c r="H235" s="9"/>
      <c r="I235" s="9"/>
      <c r="J235" s="9"/>
    </row>
    <row r="236" spans="1:10">
      <c r="A236" s="9"/>
      <c r="B236" s="9" t="s">
        <v>154</v>
      </c>
      <c r="C236" s="9" t="s">
        <v>34</v>
      </c>
      <c r="D236" s="9" t="s">
        <v>148</v>
      </c>
      <c r="E236" s="9" t="s">
        <v>44</v>
      </c>
      <c r="F236" s="9"/>
      <c r="G236" s="9" t="s">
        <v>17</v>
      </c>
      <c r="H236" s="9"/>
      <c r="I236" s="9"/>
      <c r="J236" s="9"/>
    </row>
    <row r="237" spans="1:10">
      <c r="A237" s="9"/>
      <c r="B237" s="9" t="s">
        <v>155</v>
      </c>
      <c r="C237" s="9" t="s">
        <v>34</v>
      </c>
      <c r="D237" s="9" t="s">
        <v>148</v>
      </c>
      <c r="E237" s="9" t="s">
        <v>44</v>
      </c>
      <c r="F237" s="9"/>
      <c r="G237" s="9" t="s">
        <v>17</v>
      </c>
      <c r="H237" s="9"/>
      <c r="I237" s="9"/>
      <c r="J237" s="9"/>
    </row>
    <row r="238" spans="1:10" ht="309" customHeight="1">
      <c r="A238" s="9"/>
      <c r="B238" s="9" t="e" vm="3">
        <v>#VALUE!</v>
      </c>
      <c r="C238" s="9" t="s">
        <v>23</v>
      </c>
      <c r="D238" s="9"/>
      <c r="E238" s="9"/>
      <c r="F238" s="9"/>
      <c r="G238" s="9"/>
      <c r="H238" s="9"/>
      <c r="I238" s="9"/>
      <c r="J238" s="9"/>
    </row>
    <row r="239" spans="1:10">
      <c r="A239" s="9"/>
      <c r="B239" s="9"/>
      <c r="C239" s="9"/>
      <c r="D239" s="9"/>
      <c r="E239" s="9"/>
      <c r="F239" s="9"/>
      <c r="G239" s="9"/>
      <c r="H239" s="9"/>
      <c r="I239" s="9"/>
      <c r="J239" s="9"/>
    </row>
    <row r="240" spans="1:10">
      <c r="A240" s="9"/>
      <c r="B240" s="9"/>
      <c r="C240" s="9"/>
      <c r="D240" s="9"/>
      <c r="E240" s="9"/>
      <c r="F240" s="9"/>
      <c r="G240" s="9"/>
      <c r="H240" s="9"/>
      <c r="I240" s="9"/>
      <c r="J240" s="9"/>
    </row>
    <row r="241" spans="1:10" ht="40.5" customHeight="1">
      <c r="A241" s="9"/>
      <c r="B241" s="9" t="s">
        <v>156</v>
      </c>
      <c r="C241" s="9" t="s">
        <v>34</v>
      </c>
      <c r="D241" s="9" t="s">
        <v>148</v>
      </c>
      <c r="E241" s="9" t="s">
        <v>157</v>
      </c>
      <c r="F241" s="9"/>
      <c r="G241" s="9" t="s">
        <v>17</v>
      </c>
      <c r="H241" s="9"/>
      <c r="I241" s="9"/>
      <c r="J241" s="9"/>
    </row>
    <row r="242" spans="1:10" ht="29.25" customHeight="1">
      <c r="A242" s="9"/>
      <c r="B242" s="9" t="s">
        <v>158</v>
      </c>
      <c r="C242" s="9" t="s">
        <v>34</v>
      </c>
      <c r="D242" s="9" t="s">
        <v>148</v>
      </c>
      <c r="E242" s="9" t="s">
        <v>57</v>
      </c>
      <c r="F242" s="9"/>
      <c r="G242" s="9" t="s">
        <v>17</v>
      </c>
      <c r="H242" s="9"/>
      <c r="I242" s="9"/>
      <c r="J242" s="9"/>
    </row>
    <row r="243" spans="1:10" ht="30">
      <c r="A243" s="9"/>
      <c r="B243" s="9" t="s">
        <v>159</v>
      </c>
      <c r="C243" s="9" t="s">
        <v>34</v>
      </c>
      <c r="D243" s="9" t="s">
        <v>148</v>
      </c>
      <c r="E243" s="9" t="s">
        <v>57</v>
      </c>
      <c r="F243" s="9"/>
      <c r="G243" s="9" t="s">
        <v>17</v>
      </c>
      <c r="H243" s="9"/>
      <c r="I243" s="9"/>
      <c r="J243" s="9"/>
    </row>
    <row r="244" spans="1:10">
      <c r="A244" s="9"/>
      <c r="B244" s="9" t="s">
        <v>160</v>
      </c>
      <c r="C244" s="9" t="s">
        <v>34</v>
      </c>
      <c r="D244" s="9" t="s">
        <v>148</v>
      </c>
      <c r="E244" s="9" t="s">
        <v>57</v>
      </c>
      <c r="F244" s="9"/>
      <c r="G244" s="9" t="s">
        <v>17</v>
      </c>
      <c r="H244" s="9"/>
      <c r="I244" s="9"/>
      <c r="J244" s="9"/>
    </row>
    <row r="245" spans="1:10">
      <c r="A245" s="9"/>
      <c r="B245" s="9" t="s">
        <v>161</v>
      </c>
      <c r="C245" s="9" t="s">
        <v>34</v>
      </c>
      <c r="D245" s="9" t="s">
        <v>148</v>
      </c>
      <c r="E245" s="9" t="s">
        <v>57</v>
      </c>
      <c r="F245" s="9"/>
      <c r="G245" s="9" t="s">
        <v>17</v>
      </c>
      <c r="H245" s="9"/>
      <c r="I245" s="9"/>
      <c r="J245" s="9"/>
    </row>
    <row r="246" spans="1:10">
      <c r="A246" s="9"/>
      <c r="B246" s="9" t="s">
        <v>162</v>
      </c>
      <c r="C246" s="9" t="s">
        <v>34</v>
      </c>
      <c r="D246" s="9" t="s">
        <v>148</v>
      </c>
      <c r="E246" s="9" t="s">
        <v>57</v>
      </c>
      <c r="F246" s="9"/>
      <c r="G246" s="9" t="s">
        <v>17</v>
      </c>
      <c r="H246" s="9"/>
      <c r="I246" s="9"/>
      <c r="J246" s="9"/>
    </row>
    <row r="247" spans="1:10">
      <c r="A247" s="9"/>
      <c r="B247" s="9" t="s">
        <v>163</v>
      </c>
      <c r="C247" s="9" t="s">
        <v>34</v>
      </c>
      <c r="D247" s="9" t="s">
        <v>148</v>
      </c>
      <c r="E247" s="9" t="s">
        <v>57</v>
      </c>
      <c r="F247" s="9"/>
      <c r="G247" s="9" t="s">
        <v>17</v>
      </c>
      <c r="H247" s="9"/>
      <c r="I247" s="9"/>
      <c r="J247" s="9"/>
    </row>
    <row r="248" spans="1:10" ht="30">
      <c r="A248" s="9"/>
      <c r="B248" s="9" t="s">
        <v>164</v>
      </c>
      <c r="C248" s="9" t="s">
        <v>34</v>
      </c>
      <c r="D248" s="9" t="s">
        <v>148</v>
      </c>
      <c r="E248" s="9" t="s">
        <v>57</v>
      </c>
      <c r="F248" s="9"/>
      <c r="G248" s="9" t="s">
        <v>17</v>
      </c>
      <c r="H248" s="9"/>
      <c r="I248" s="9"/>
      <c r="J248" s="9"/>
    </row>
    <row r="249" spans="1:10" ht="30">
      <c r="A249" s="9"/>
      <c r="B249" s="9" t="s">
        <v>165</v>
      </c>
      <c r="C249" s="9" t="s">
        <v>34</v>
      </c>
      <c r="D249" s="9" t="s">
        <v>148</v>
      </c>
      <c r="E249" s="9" t="s">
        <v>57</v>
      </c>
      <c r="F249" s="9"/>
      <c r="G249" s="9" t="s">
        <v>17</v>
      </c>
      <c r="H249" s="9"/>
      <c r="I249" s="9"/>
      <c r="J249" s="9"/>
    </row>
    <row r="250" spans="1:10" ht="30">
      <c r="A250" s="9"/>
      <c r="B250" s="9" t="s">
        <v>166</v>
      </c>
      <c r="C250" s="9" t="s">
        <v>34</v>
      </c>
      <c r="D250" s="9" t="s">
        <v>148</v>
      </c>
      <c r="E250" s="9" t="s">
        <v>57</v>
      </c>
      <c r="F250" s="9"/>
      <c r="G250" s="9" t="s">
        <v>17</v>
      </c>
      <c r="H250" s="9"/>
      <c r="I250" s="9"/>
      <c r="J250" s="9"/>
    </row>
    <row r="251" spans="1:10">
      <c r="A251" s="9"/>
      <c r="B251" s="9"/>
      <c r="C251" s="9"/>
      <c r="D251" s="9"/>
      <c r="E251" s="9"/>
      <c r="F251" s="9"/>
      <c r="G251" s="9"/>
      <c r="H251" s="9"/>
      <c r="I251" s="9"/>
      <c r="J251" s="9"/>
    </row>
    <row r="252" spans="1:10">
      <c r="A252" s="9"/>
      <c r="C252" s="9"/>
      <c r="D252" s="9"/>
      <c r="E252" s="9"/>
      <c r="F252" s="9"/>
      <c r="G252" s="9"/>
      <c r="H252" s="9"/>
      <c r="I252" s="9"/>
      <c r="J252" s="9"/>
    </row>
    <row r="253" spans="1:10">
      <c r="A253" s="9"/>
      <c r="B253" s="9"/>
      <c r="C253" s="9"/>
      <c r="D253" s="9"/>
      <c r="E253" s="9"/>
      <c r="F253" s="9"/>
      <c r="G253" s="9"/>
      <c r="H253" s="9"/>
      <c r="I253" s="9"/>
      <c r="J253" s="9"/>
    </row>
    <row r="254" spans="1:10">
      <c r="A254" s="9"/>
      <c r="B254" s="9"/>
      <c r="C254" s="9"/>
      <c r="D254" s="9"/>
      <c r="E254" s="9"/>
      <c r="F254" s="9"/>
      <c r="G254" s="9"/>
      <c r="H254" s="9"/>
      <c r="I254" s="9"/>
      <c r="J254" s="9"/>
    </row>
    <row r="255" spans="1:10">
      <c r="A255" s="9"/>
      <c r="B255" s="9"/>
      <c r="C255" s="9"/>
      <c r="D255" s="9"/>
      <c r="E255" s="9"/>
      <c r="F255" s="9"/>
      <c r="G255" s="9"/>
      <c r="H255" s="9"/>
      <c r="I255" s="9"/>
      <c r="J255" s="9"/>
    </row>
    <row r="256" spans="1:10">
      <c r="A256" s="9"/>
      <c r="B256" s="9"/>
      <c r="C256" s="9"/>
      <c r="D256" s="9"/>
      <c r="E256" s="9"/>
      <c r="F256" s="9"/>
      <c r="G256" s="9"/>
      <c r="H256" s="9"/>
      <c r="I256" s="9"/>
      <c r="J256" s="9"/>
    </row>
    <row r="257" spans="1:10">
      <c r="A257" s="9"/>
      <c r="B257" s="9"/>
      <c r="C257" s="9"/>
      <c r="D257" s="9"/>
      <c r="E257" s="9"/>
      <c r="F257" s="9"/>
      <c r="G257" s="9"/>
      <c r="H257" s="9"/>
      <c r="I257" s="9"/>
      <c r="J257" s="9"/>
    </row>
    <row r="258" spans="1:10">
      <c r="A258" s="9"/>
      <c r="B258" s="9"/>
      <c r="C258" s="9"/>
      <c r="D258" s="9"/>
      <c r="E258" s="9"/>
      <c r="F258" s="9"/>
      <c r="G258" s="9"/>
      <c r="H258" s="9"/>
      <c r="I258" s="9"/>
      <c r="J258" s="9"/>
    </row>
    <row r="259" spans="1:10">
      <c r="A259" s="9"/>
      <c r="B259" s="9"/>
      <c r="C259" s="9"/>
      <c r="D259" s="9"/>
      <c r="E259" s="9"/>
      <c r="F259" s="9"/>
      <c r="G259" s="9"/>
      <c r="H259" s="9"/>
      <c r="I259" s="9"/>
      <c r="J259" s="9"/>
    </row>
    <row r="260" spans="1:10">
      <c r="A260" s="9"/>
      <c r="B260" s="9"/>
      <c r="C260" s="9"/>
      <c r="D260" s="9"/>
      <c r="E260" s="9"/>
      <c r="F260" s="9"/>
      <c r="G260" s="9"/>
      <c r="H260" s="9"/>
      <c r="I260" s="9"/>
      <c r="J260" s="9"/>
    </row>
    <row r="261" spans="1:10">
      <c r="A261" s="9"/>
      <c r="B261" s="9"/>
      <c r="C261" s="9"/>
      <c r="D261" s="9"/>
      <c r="E261" s="9"/>
      <c r="F261" s="9"/>
      <c r="G261" s="9"/>
      <c r="H261" s="9"/>
      <c r="I261" s="9"/>
      <c r="J261" s="9"/>
    </row>
    <row r="262" spans="1:10">
      <c r="A262" s="9"/>
      <c r="B262" s="9"/>
      <c r="C262" s="9"/>
      <c r="D262" s="9"/>
      <c r="E262" s="9"/>
      <c r="F262" s="9"/>
      <c r="G262" s="9"/>
      <c r="H262" s="9"/>
      <c r="I262" s="9"/>
      <c r="J262" s="9"/>
    </row>
    <row r="263" spans="1:10">
      <c r="A263" s="9"/>
      <c r="B263" s="9"/>
      <c r="C263" s="9"/>
      <c r="D263" s="9"/>
      <c r="E263" s="9"/>
      <c r="F263" s="9"/>
      <c r="G263" s="9"/>
      <c r="H263" s="9"/>
      <c r="I263" s="9"/>
      <c r="J263" s="9"/>
    </row>
    <row r="264" spans="1:10">
      <c r="A264" s="9"/>
      <c r="B264" s="9"/>
      <c r="C264" s="9"/>
      <c r="D264" s="9"/>
      <c r="E264" s="9"/>
      <c r="F264" s="9"/>
      <c r="G264" s="9"/>
      <c r="H264" s="9"/>
      <c r="I264" s="9"/>
      <c r="J264" s="9"/>
    </row>
    <row r="265" spans="1:10">
      <c r="A265" s="9"/>
      <c r="B265" s="9"/>
      <c r="C265" s="9"/>
      <c r="D265" s="9"/>
      <c r="E265" s="9"/>
      <c r="F265" s="9"/>
      <c r="G265" s="9"/>
      <c r="H265" s="9"/>
      <c r="I265" s="9"/>
      <c r="J265" s="9"/>
    </row>
    <row r="266" spans="1:10">
      <c r="A266" s="9"/>
      <c r="B266" s="9"/>
      <c r="C266" s="9"/>
      <c r="D266" s="9"/>
      <c r="E266" s="9"/>
      <c r="F266" s="9"/>
      <c r="G266" s="9"/>
      <c r="H266" s="9"/>
      <c r="I266" s="9"/>
      <c r="J266" s="9"/>
    </row>
    <row r="267" spans="1:10">
      <c r="A267" s="9"/>
      <c r="B267" s="9"/>
      <c r="C267" s="9"/>
      <c r="D267" s="9"/>
      <c r="E267" s="9"/>
      <c r="F267" s="9"/>
      <c r="G267" s="9"/>
      <c r="H267" s="9"/>
      <c r="I267" s="9"/>
      <c r="J267" s="9"/>
    </row>
    <row r="268" spans="1:10">
      <c r="A268" s="9"/>
      <c r="B268" s="9"/>
      <c r="C268" s="9"/>
      <c r="D268" s="9"/>
      <c r="E268" s="9"/>
      <c r="F268" s="9"/>
      <c r="G268" s="9"/>
      <c r="H268" s="9"/>
      <c r="I268" s="9"/>
      <c r="J268" s="9"/>
    </row>
    <row r="269" spans="1:10">
      <c r="A269" s="9"/>
      <c r="B269" s="9"/>
      <c r="C269" s="9"/>
      <c r="D269" s="9"/>
      <c r="E269" s="9"/>
      <c r="F269" s="9"/>
      <c r="G269" s="9"/>
      <c r="H269" s="9"/>
      <c r="I269" s="9"/>
      <c r="J269" s="9"/>
    </row>
    <row r="270" spans="1:10">
      <c r="A270" s="9"/>
      <c r="B270" s="9"/>
      <c r="C270" s="9"/>
      <c r="D270" s="9"/>
      <c r="E270" s="9"/>
      <c r="F270" s="9"/>
      <c r="G270" s="9"/>
      <c r="H270" s="9"/>
      <c r="I270" s="9"/>
      <c r="J270" s="9"/>
    </row>
    <row r="271" spans="1:10">
      <c r="A271" s="9"/>
      <c r="B271" s="9"/>
      <c r="C271" s="9"/>
      <c r="D271" s="9"/>
      <c r="E271" s="9"/>
      <c r="F271" s="9"/>
      <c r="G271" s="9"/>
      <c r="H271" s="9"/>
      <c r="I271" s="9"/>
      <c r="J271" s="9"/>
    </row>
    <row r="272" spans="1:10">
      <c r="A272" s="9"/>
      <c r="B272" s="9"/>
      <c r="C272" s="9"/>
      <c r="D272" s="9"/>
      <c r="E272" s="9"/>
      <c r="F272" s="9"/>
      <c r="G272" s="9"/>
      <c r="H272" s="9"/>
      <c r="I272" s="9"/>
      <c r="J272" s="9"/>
    </row>
    <row r="273" spans="1:10">
      <c r="A273" s="9"/>
      <c r="B273" s="9"/>
      <c r="C273" s="9"/>
      <c r="D273" s="9"/>
      <c r="E273" s="9"/>
      <c r="F273" s="9"/>
      <c r="G273" s="9"/>
      <c r="H273" s="9"/>
      <c r="I273" s="9"/>
      <c r="J273" s="9"/>
    </row>
    <row r="274" spans="1:10">
      <c r="A274" s="9"/>
      <c r="B274" s="9"/>
      <c r="C274" s="9"/>
      <c r="D274" s="9"/>
      <c r="E274" s="9"/>
      <c r="F274" s="9"/>
      <c r="G274" s="9"/>
      <c r="H274" s="9"/>
      <c r="I274" s="9"/>
      <c r="J274" s="9"/>
    </row>
    <row r="275" spans="1:10">
      <c r="A275" s="9"/>
      <c r="B275" s="9"/>
      <c r="C275" s="9"/>
      <c r="D275" s="9"/>
      <c r="E275" s="9"/>
      <c r="F275" s="9"/>
      <c r="G275" s="9"/>
      <c r="H275" s="9"/>
      <c r="I275" s="9"/>
      <c r="J275" s="9"/>
    </row>
    <row r="276" spans="1:10">
      <c r="A276" s="9"/>
      <c r="B276" s="9"/>
      <c r="C276" s="9"/>
      <c r="D276" s="9"/>
      <c r="E276" s="9"/>
      <c r="F276" s="9"/>
      <c r="G276" s="9"/>
      <c r="H276" s="9"/>
      <c r="I276" s="9"/>
      <c r="J276" s="9"/>
    </row>
    <row r="277" spans="1:10">
      <c r="A277" s="9"/>
      <c r="B277" s="9"/>
      <c r="C277" s="9"/>
      <c r="D277" s="9"/>
      <c r="E277" s="9"/>
      <c r="F277" s="9"/>
      <c r="G277" s="9"/>
      <c r="H277" s="9"/>
      <c r="I277" s="9"/>
      <c r="J277" s="9"/>
    </row>
    <row r="278" spans="1:10">
      <c r="A278" s="9"/>
      <c r="B278" s="9"/>
      <c r="C278" s="9"/>
      <c r="D278" s="9"/>
      <c r="E278" s="9"/>
      <c r="F278" s="9"/>
      <c r="G278" s="9"/>
      <c r="H278" s="9"/>
      <c r="I278" s="9"/>
      <c r="J278" s="9"/>
    </row>
    <row r="279" spans="1:10">
      <c r="A279" s="9"/>
      <c r="B279" s="9"/>
      <c r="C279" s="9"/>
      <c r="D279" s="9"/>
      <c r="E279" s="9"/>
      <c r="F279" s="9"/>
      <c r="G279" s="9"/>
      <c r="H279" s="9"/>
      <c r="I279" s="9"/>
      <c r="J279" s="9"/>
    </row>
    <row r="280" spans="1:10">
      <c r="A280" s="309" t="s">
        <v>167</v>
      </c>
      <c r="B280" s="310"/>
      <c r="C280" s="310"/>
      <c r="D280" s="310"/>
      <c r="E280" s="310"/>
      <c r="F280" s="310"/>
      <c r="G280" s="310"/>
      <c r="H280" s="310"/>
      <c r="I280" s="310"/>
      <c r="J280" s="311"/>
    </row>
    <row r="281" spans="1:10">
      <c r="A281" s="25"/>
      <c r="B281" s="50" t="s">
        <v>168</v>
      </c>
      <c r="C281" s="27"/>
      <c r="D281" s="25"/>
      <c r="E281" s="25"/>
      <c r="F281" s="25"/>
      <c r="G281" s="25"/>
      <c r="H281" s="9"/>
      <c r="I281" s="9"/>
      <c r="J281" s="9"/>
    </row>
    <row r="282" spans="1:10" ht="30">
      <c r="A282" s="25" t="s">
        <v>169</v>
      </c>
      <c r="B282" s="25" t="s">
        <v>170</v>
      </c>
      <c r="C282" s="25" t="s">
        <v>34</v>
      </c>
      <c r="D282" s="26" t="s">
        <v>167</v>
      </c>
      <c r="E282" s="25" t="s">
        <v>157</v>
      </c>
      <c r="F282" s="25"/>
      <c r="G282" s="25" t="s">
        <v>17</v>
      </c>
      <c r="H282" s="9"/>
      <c r="I282" s="9"/>
      <c r="J282" s="24">
        <v>45868</v>
      </c>
    </row>
    <row r="283" spans="1:10">
      <c r="A283" s="25" t="s">
        <v>171</v>
      </c>
      <c r="B283" s="25" t="s">
        <v>172</v>
      </c>
      <c r="C283" s="25" t="s">
        <v>34</v>
      </c>
      <c r="D283" s="26" t="s">
        <v>167</v>
      </c>
      <c r="E283" s="25" t="s">
        <v>157</v>
      </c>
      <c r="F283" s="25"/>
      <c r="G283" s="25" t="s">
        <v>17</v>
      </c>
      <c r="H283" s="9"/>
      <c r="I283" s="9"/>
      <c r="J283" s="24">
        <v>45870</v>
      </c>
    </row>
    <row r="284" spans="1:10">
      <c r="A284" s="25" t="s">
        <v>173</v>
      </c>
      <c r="B284" s="25" t="s">
        <v>174</v>
      </c>
      <c r="C284" s="25" t="s">
        <v>34</v>
      </c>
      <c r="D284" s="26" t="s">
        <v>167</v>
      </c>
      <c r="E284" s="25" t="s">
        <v>157</v>
      </c>
      <c r="F284" s="25"/>
      <c r="G284" s="25" t="s">
        <v>17</v>
      </c>
      <c r="H284" s="9"/>
      <c r="I284" s="9"/>
      <c r="J284" s="24">
        <v>45870</v>
      </c>
    </row>
    <row r="285" spans="1:10">
      <c r="A285" s="9"/>
      <c r="B285" s="51" t="s">
        <v>175</v>
      </c>
      <c r="C285" s="9"/>
      <c r="D285" s="25"/>
      <c r="E285" s="9"/>
      <c r="F285" s="9"/>
      <c r="G285" s="9"/>
      <c r="H285" s="9"/>
      <c r="I285" s="9"/>
      <c r="J285" s="24"/>
    </row>
    <row r="286" spans="1:10">
      <c r="A286" s="25" t="s">
        <v>176</v>
      </c>
      <c r="B286" s="25" t="s">
        <v>177</v>
      </c>
      <c r="C286" s="27" t="s">
        <v>34</v>
      </c>
      <c r="D286" s="25" t="s">
        <v>167</v>
      </c>
      <c r="E286" s="25" t="s">
        <v>44</v>
      </c>
      <c r="F286" s="25"/>
      <c r="G286" s="25" t="s">
        <v>17</v>
      </c>
      <c r="H286" s="9"/>
      <c r="I286" s="9"/>
      <c r="J286" s="24">
        <v>45868</v>
      </c>
    </row>
    <row r="287" spans="1:10">
      <c r="A287" s="25" t="s">
        <v>178</v>
      </c>
      <c r="B287" s="25" t="s">
        <v>179</v>
      </c>
      <c r="C287" s="27" t="s">
        <v>34</v>
      </c>
      <c r="D287" s="25" t="s">
        <v>167</v>
      </c>
      <c r="E287" s="25" t="s">
        <v>44</v>
      </c>
      <c r="F287" s="25"/>
      <c r="G287" s="25" t="s">
        <v>17</v>
      </c>
      <c r="H287" s="9"/>
      <c r="I287" s="9"/>
      <c r="J287" s="24">
        <v>45868</v>
      </c>
    </row>
    <row r="288" spans="1:10">
      <c r="A288" s="25" t="s">
        <v>180</v>
      </c>
      <c r="B288" s="25" t="s">
        <v>181</v>
      </c>
      <c r="C288" s="27" t="s">
        <v>34</v>
      </c>
      <c r="D288" s="25" t="s">
        <v>167</v>
      </c>
      <c r="E288" s="25" t="s">
        <v>44</v>
      </c>
      <c r="F288" s="25"/>
      <c r="G288" s="25" t="s">
        <v>17</v>
      </c>
      <c r="H288" s="9"/>
      <c r="I288" s="9"/>
      <c r="J288" s="24">
        <v>45868</v>
      </c>
    </row>
    <row r="289" spans="1:10">
      <c r="A289" s="25" t="s">
        <v>182</v>
      </c>
      <c r="B289" s="25" t="s">
        <v>183</v>
      </c>
      <c r="C289" s="27" t="s">
        <v>34</v>
      </c>
      <c r="D289" s="25" t="s">
        <v>167</v>
      </c>
      <c r="E289" s="25" t="s">
        <v>44</v>
      </c>
      <c r="F289" s="25"/>
      <c r="G289" s="25" t="s">
        <v>17</v>
      </c>
      <c r="H289" s="9"/>
      <c r="I289" s="9"/>
      <c r="J289" s="24">
        <v>45868</v>
      </c>
    </row>
    <row r="290" spans="1:10">
      <c r="A290" s="25" t="s">
        <v>184</v>
      </c>
      <c r="B290" s="25" t="s">
        <v>185</v>
      </c>
      <c r="C290" s="27" t="s">
        <v>34</v>
      </c>
      <c r="D290" s="25" t="s">
        <v>167</v>
      </c>
      <c r="E290" s="25" t="s">
        <v>44</v>
      </c>
      <c r="F290" s="25"/>
      <c r="G290" s="25" t="s">
        <v>17</v>
      </c>
      <c r="H290" s="9"/>
      <c r="I290" s="9"/>
      <c r="J290" s="24">
        <v>45868</v>
      </c>
    </row>
    <row r="291" spans="1:10">
      <c r="A291" s="9"/>
      <c r="B291" s="9"/>
      <c r="C291" s="9"/>
      <c r="D291" s="25"/>
      <c r="E291" s="9"/>
      <c r="F291" s="9"/>
      <c r="G291" s="9"/>
      <c r="H291" s="9"/>
      <c r="I291" s="9"/>
      <c r="J291" s="24"/>
    </row>
    <row r="292" spans="1:10">
      <c r="A292" s="25" t="s">
        <v>186</v>
      </c>
      <c r="B292" s="41" t="s">
        <v>187</v>
      </c>
      <c r="C292" s="27" t="s">
        <v>34</v>
      </c>
      <c r="D292" s="25" t="s">
        <v>167</v>
      </c>
      <c r="E292" s="25" t="s">
        <v>44</v>
      </c>
      <c r="F292" s="25"/>
      <c r="G292" s="25" t="s">
        <v>17</v>
      </c>
      <c r="H292" s="9"/>
      <c r="I292" s="9"/>
      <c r="J292" s="24"/>
    </row>
    <row r="293" spans="1:10">
      <c r="A293" s="9"/>
      <c r="B293" s="51" t="s">
        <v>11</v>
      </c>
      <c r="C293" s="9"/>
      <c r="D293" s="25"/>
      <c r="E293" s="9"/>
      <c r="F293" s="9"/>
      <c r="G293" s="9"/>
      <c r="H293" s="9"/>
      <c r="I293" s="9"/>
      <c r="J293" s="24"/>
    </row>
    <row r="294" spans="1:10">
      <c r="A294" s="25" t="s">
        <v>188</v>
      </c>
      <c r="B294" s="25" t="s">
        <v>189</v>
      </c>
      <c r="C294" s="27" t="s">
        <v>34</v>
      </c>
      <c r="D294" s="25" t="s">
        <v>167</v>
      </c>
      <c r="E294" s="25" t="s">
        <v>53</v>
      </c>
      <c r="F294" s="25"/>
      <c r="G294" s="25" t="s">
        <v>17</v>
      </c>
      <c r="H294" s="9"/>
      <c r="I294" s="9"/>
      <c r="J294" s="24">
        <v>45868</v>
      </c>
    </row>
    <row r="295" spans="1:10">
      <c r="A295" s="25" t="s">
        <v>190</v>
      </c>
      <c r="B295" s="25" t="s">
        <v>191</v>
      </c>
      <c r="C295" s="27" t="s">
        <v>34</v>
      </c>
      <c r="D295" s="25" t="s">
        <v>167</v>
      </c>
      <c r="E295" s="25" t="s">
        <v>53</v>
      </c>
      <c r="F295" s="25"/>
      <c r="G295" s="25" t="s">
        <v>17</v>
      </c>
      <c r="H295" s="9"/>
      <c r="I295" s="9"/>
      <c r="J295" s="24">
        <v>45868</v>
      </c>
    </row>
    <row r="296" spans="1:10">
      <c r="A296" s="9"/>
      <c r="B296" s="51" t="s">
        <v>192</v>
      </c>
      <c r="C296" s="9"/>
      <c r="D296" s="25"/>
      <c r="E296" s="9"/>
      <c r="F296" s="9"/>
      <c r="G296" s="9"/>
      <c r="H296" s="9"/>
      <c r="I296" s="9"/>
      <c r="J296" s="9"/>
    </row>
    <row r="297" spans="1:10">
      <c r="A297" s="9" t="s">
        <v>193</v>
      </c>
      <c r="B297" s="9" t="s">
        <v>194</v>
      </c>
      <c r="C297" s="9" t="s">
        <v>34</v>
      </c>
      <c r="D297" s="25" t="s">
        <v>167</v>
      </c>
      <c r="E297" s="9" t="s">
        <v>57</v>
      </c>
      <c r="F297" s="9"/>
      <c r="G297" s="9" t="s">
        <v>17</v>
      </c>
      <c r="H297" s="9"/>
      <c r="I297" s="9"/>
      <c r="J297" s="24">
        <v>45869</v>
      </c>
    </row>
    <row r="298" spans="1:10">
      <c r="A298" s="9" t="s">
        <v>195</v>
      </c>
      <c r="B298" s="9" t="s">
        <v>196</v>
      </c>
      <c r="C298" s="9" t="s">
        <v>34</v>
      </c>
      <c r="D298" s="25" t="s">
        <v>167</v>
      </c>
      <c r="E298" s="9" t="s">
        <v>57</v>
      </c>
      <c r="F298" s="9"/>
      <c r="G298" s="9" t="s">
        <v>17</v>
      </c>
      <c r="H298" s="9"/>
      <c r="I298" s="9"/>
      <c r="J298" s="24">
        <v>45870</v>
      </c>
    </row>
    <row r="299" spans="1:10">
      <c r="A299" s="9" t="s">
        <v>197</v>
      </c>
      <c r="B299" s="9" t="s">
        <v>198</v>
      </c>
      <c r="C299" s="9" t="s">
        <v>34</v>
      </c>
      <c r="D299" s="25" t="s">
        <v>167</v>
      </c>
      <c r="E299" s="9" t="s">
        <v>57</v>
      </c>
      <c r="F299" s="9"/>
      <c r="G299" s="9" t="s">
        <v>17</v>
      </c>
      <c r="H299" s="9"/>
      <c r="I299" s="9"/>
      <c r="J299" s="24">
        <v>45870</v>
      </c>
    </row>
    <row r="300" spans="1:10">
      <c r="A300" s="9" t="s">
        <v>199</v>
      </c>
      <c r="B300" s="25" t="s">
        <v>200</v>
      </c>
      <c r="C300" s="27" t="s">
        <v>34</v>
      </c>
      <c r="D300" s="25" t="s">
        <v>167</v>
      </c>
      <c r="E300" s="9" t="s">
        <v>57</v>
      </c>
      <c r="F300" s="25"/>
      <c r="G300" s="9" t="s">
        <v>17</v>
      </c>
      <c r="H300" s="9"/>
      <c r="I300" s="9"/>
      <c r="J300" s="24">
        <v>45868</v>
      </c>
    </row>
    <row r="301" spans="1:10">
      <c r="A301" s="9" t="s">
        <v>201</v>
      </c>
      <c r="B301" s="25" t="s">
        <v>202</v>
      </c>
      <c r="C301" s="27" t="s">
        <v>34</v>
      </c>
      <c r="D301" s="25" t="s">
        <v>167</v>
      </c>
      <c r="E301" s="9" t="s">
        <v>57</v>
      </c>
      <c r="F301" s="25"/>
      <c r="G301" s="9" t="s">
        <v>17</v>
      </c>
      <c r="H301" s="9"/>
      <c r="I301" s="9"/>
      <c r="J301" s="24">
        <v>45870</v>
      </c>
    </row>
    <row r="302" spans="1:10" ht="19.5" customHeight="1">
      <c r="A302" s="9" t="s">
        <v>203</v>
      </c>
      <c r="B302" s="25" t="s">
        <v>204</v>
      </c>
      <c r="C302" s="27" t="s">
        <v>34</v>
      </c>
      <c r="D302" s="25" t="s">
        <v>167</v>
      </c>
      <c r="E302" s="9" t="s">
        <v>57</v>
      </c>
      <c r="F302" s="25"/>
      <c r="G302" s="9" t="s">
        <v>17</v>
      </c>
      <c r="H302" s="9"/>
      <c r="I302" s="9"/>
      <c r="J302" s="24">
        <v>45870</v>
      </c>
    </row>
    <row r="303" spans="1:10">
      <c r="A303" s="9" t="s">
        <v>205</v>
      </c>
      <c r="B303" s="9" t="s">
        <v>206</v>
      </c>
      <c r="C303" s="9" t="s">
        <v>34</v>
      </c>
      <c r="D303" s="25" t="s">
        <v>167</v>
      </c>
      <c r="E303" s="9" t="s">
        <v>57</v>
      </c>
      <c r="F303" s="9"/>
      <c r="G303" s="9" t="s">
        <v>17</v>
      </c>
      <c r="H303" s="9"/>
      <c r="I303" s="9"/>
      <c r="J303" s="24">
        <v>45870</v>
      </c>
    </row>
    <row r="304" spans="1:10">
      <c r="A304" s="9" t="s">
        <v>207</v>
      </c>
      <c r="B304" s="9" t="s">
        <v>208</v>
      </c>
      <c r="C304" s="9" t="s">
        <v>34</v>
      </c>
      <c r="D304" s="25" t="s">
        <v>167</v>
      </c>
      <c r="E304" s="9" t="s">
        <v>57</v>
      </c>
      <c r="F304" s="9"/>
      <c r="G304" s="9" t="s">
        <v>17</v>
      </c>
      <c r="H304" s="9"/>
      <c r="I304" s="9"/>
      <c r="J304" s="24">
        <v>45869</v>
      </c>
    </row>
    <row r="305" spans="1:10">
      <c r="A305" s="9" t="s">
        <v>209</v>
      </c>
      <c r="B305" s="9" t="s">
        <v>210</v>
      </c>
      <c r="C305" s="9" t="s">
        <v>34</v>
      </c>
      <c r="D305" s="25" t="s">
        <v>167</v>
      </c>
      <c r="E305" s="9" t="s">
        <v>57</v>
      </c>
      <c r="F305" s="9"/>
      <c r="G305" s="9" t="s">
        <v>17</v>
      </c>
      <c r="H305" s="9"/>
      <c r="I305" s="9"/>
      <c r="J305" s="24">
        <v>45870</v>
      </c>
    </row>
    <row r="306" spans="1:10">
      <c r="A306" s="9" t="s">
        <v>211</v>
      </c>
      <c r="B306" s="9" t="s">
        <v>212</v>
      </c>
      <c r="C306" s="9" t="s">
        <v>34</v>
      </c>
      <c r="D306" s="25" t="s">
        <v>167</v>
      </c>
      <c r="E306" s="9" t="s">
        <v>57</v>
      </c>
      <c r="F306" s="9"/>
      <c r="G306" s="9" t="s">
        <v>17</v>
      </c>
      <c r="H306" s="9"/>
      <c r="I306" s="9"/>
      <c r="J306" s="24">
        <v>45870</v>
      </c>
    </row>
    <row r="307" spans="1:10">
      <c r="A307" s="9" t="s">
        <v>213</v>
      </c>
      <c r="B307" s="9" t="s">
        <v>214</v>
      </c>
      <c r="C307" s="9" t="s">
        <v>34</v>
      </c>
      <c r="D307" s="25" t="s">
        <v>167</v>
      </c>
      <c r="E307" s="9" t="s">
        <v>57</v>
      </c>
      <c r="F307" s="9"/>
      <c r="G307" s="9" t="s">
        <v>17</v>
      </c>
      <c r="H307" s="9"/>
      <c r="I307" s="9"/>
      <c r="J307" s="24">
        <v>45870</v>
      </c>
    </row>
    <row r="308" spans="1:10">
      <c r="A308" s="9" t="s">
        <v>215</v>
      </c>
      <c r="B308" s="9" t="s">
        <v>216</v>
      </c>
      <c r="C308" s="9" t="s">
        <v>34</v>
      </c>
      <c r="D308" s="25" t="s">
        <v>167</v>
      </c>
      <c r="E308" s="9" t="s">
        <v>57</v>
      </c>
      <c r="F308" s="9"/>
      <c r="G308" s="9" t="s">
        <v>17</v>
      </c>
      <c r="H308" s="9"/>
      <c r="I308" s="9"/>
      <c r="J308" s="24">
        <v>45870</v>
      </c>
    </row>
    <row r="309" spans="1:10">
      <c r="A309" s="9" t="s">
        <v>217</v>
      </c>
      <c r="B309" s="9" t="s">
        <v>218</v>
      </c>
      <c r="C309" s="9" t="s">
        <v>34</v>
      </c>
      <c r="D309" s="25" t="s">
        <v>167</v>
      </c>
      <c r="E309" s="9" t="s">
        <v>57</v>
      </c>
      <c r="F309" s="9"/>
      <c r="G309" s="9" t="s">
        <v>17</v>
      </c>
      <c r="H309" s="9"/>
      <c r="I309" s="9"/>
      <c r="J309" s="24">
        <v>45870</v>
      </c>
    </row>
    <row r="310" spans="1:10" ht="30">
      <c r="A310" s="9" t="s">
        <v>219</v>
      </c>
      <c r="B310" s="9" t="s">
        <v>220</v>
      </c>
      <c r="C310" s="9" t="s">
        <v>34</v>
      </c>
      <c r="D310" s="25" t="s">
        <v>167</v>
      </c>
      <c r="E310" s="9" t="s">
        <v>57</v>
      </c>
      <c r="F310" s="9"/>
      <c r="G310" s="9" t="s">
        <v>17</v>
      </c>
      <c r="H310" s="9"/>
      <c r="I310" s="9"/>
      <c r="J310" s="24">
        <v>45870</v>
      </c>
    </row>
    <row r="311" spans="1:10">
      <c r="A311" s="9" t="s">
        <v>221</v>
      </c>
      <c r="B311" s="9" t="s">
        <v>222</v>
      </c>
      <c r="C311" s="9" t="s">
        <v>34</v>
      </c>
      <c r="D311" s="25" t="s">
        <v>167</v>
      </c>
      <c r="E311" s="9" t="s">
        <v>57</v>
      </c>
      <c r="F311" s="9"/>
      <c r="G311" s="9" t="s">
        <v>17</v>
      </c>
      <c r="H311" s="9"/>
      <c r="I311" s="9"/>
      <c r="J311" s="24">
        <v>45870</v>
      </c>
    </row>
    <row r="312" spans="1:10">
      <c r="A312" s="9" t="s">
        <v>223</v>
      </c>
      <c r="B312" s="9" t="s">
        <v>224</v>
      </c>
      <c r="C312" s="9" t="s">
        <v>34</v>
      </c>
      <c r="D312" s="25" t="s">
        <v>167</v>
      </c>
      <c r="E312" s="9" t="s">
        <v>57</v>
      </c>
      <c r="F312" s="9"/>
      <c r="G312" s="9" t="s">
        <v>17</v>
      </c>
      <c r="H312" s="9"/>
      <c r="I312" s="9"/>
      <c r="J312" s="24">
        <v>45870</v>
      </c>
    </row>
    <row r="313" spans="1:10" ht="30">
      <c r="A313" s="9" t="s">
        <v>225</v>
      </c>
      <c r="B313" s="9" t="s">
        <v>226</v>
      </c>
      <c r="C313" s="9" t="s">
        <v>34</v>
      </c>
      <c r="D313" s="25" t="s">
        <v>167</v>
      </c>
      <c r="E313" s="9" t="s">
        <v>57</v>
      </c>
      <c r="F313" s="9"/>
      <c r="G313" s="9" t="s">
        <v>17</v>
      </c>
      <c r="H313" s="9"/>
      <c r="I313" s="9"/>
      <c r="J313" s="24">
        <v>45870</v>
      </c>
    </row>
    <row r="314" spans="1:10">
      <c r="A314" s="9" t="s">
        <v>227</v>
      </c>
      <c r="B314" s="9" t="s">
        <v>228</v>
      </c>
      <c r="C314" s="9" t="s">
        <v>34</v>
      </c>
      <c r="D314" s="25" t="s">
        <v>167</v>
      </c>
      <c r="E314" s="9" t="s">
        <v>57</v>
      </c>
      <c r="F314" s="9"/>
      <c r="G314" s="9" t="s">
        <v>17</v>
      </c>
      <c r="H314" s="9"/>
      <c r="I314" s="9"/>
      <c r="J314" s="24">
        <v>45870</v>
      </c>
    </row>
    <row r="315" spans="1:10">
      <c r="A315" s="9"/>
      <c r="B315" s="9"/>
      <c r="C315" s="9"/>
      <c r="D315" s="9"/>
      <c r="E315" s="9"/>
      <c r="F315" s="9"/>
      <c r="G315" s="9"/>
      <c r="H315" s="9"/>
      <c r="I315" s="9"/>
      <c r="J315" s="9"/>
    </row>
    <row r="316" spans="1:10">
      <c r="A316" s="9"/>
      <c r="B316" s="9"/>
      <c r="C316" s="9"/>
      <c r="D316" s="9"/>
      <c r="E316" s="9"/>
      <c r="F316" s="9"/>
      <c r="G316" s="9"/>
      <c r="H316" s="9"/>
      <c r="I316" s="9"/>
      <c r="J316" s="9"/>
    </row>
    <row r="317" spans="1:10">
      <c r="A317" s="9"/>
      <c r="B317" s="9"/>
      <c r="C317" s="9"/>
      <c r="D317" s="9"/>
      <c r="E317" s="9"/>
      <c r="F317" s="9"/>
      <c r="G317" s="9"/>
      <c r="H317" s="9"/>
      <c r="I317" s="9"/>
      <c r="J317" s="9"/>
    </row>
    <row r="318" spans="1:10">
      <c r="A318" s="9"/>
      <c r="B318" s="9"/>
      <c r="C318" s="9"/>
      <c r="D318" s="9"/>
      <c r="E318" s="9"/>
      <c r="F318" s="9"/>
      <c r="G318" s="9"/>
      <c r="H318" s="9"/>
      <c r="I318" s="9"/>
      <c r="J318" s="9"/>
    </row>
    <row r="319" spans="1:10">
      <c r="A319" s="12"/>
      <c r="B319" s="12"/>
      <c r="C319" s="12"/>
      <c r="D319" s="12"/>
      <c r="E319" s="12"/>
      <c r="F319" s="12"/>
      <c r="G319" s="12"/>
      <c r="H319" s="12"/>
      <c r="I319" s="12"/>
      <c r="J319" s="12"/>
    </row>
    <row r="320" spans="1:10">
      <c r="A320" s="9"/>
      <c r="B320" s="9"/>
      <c r="C320" s="9"/>
      <c r="D320" s="9"/>
      <c r="E320" s="9"/>
      <c r="F320" s="9"/>
      <c r="G320" s="9"/>
      <c r="H320" s="9"/>
      <c r="I320" s="9"/>
      <c r="J320" s="9"/>
    </row>
  </sheetData>
  <mergeCells count="12">
    <mergeCell ref="A280:J280"/>
    <mergeCell ref="A19:J19"/>
    <mergeCell ref="A69:J69"/>
    <mergeCell ref="A126:J126"/>
    <mergeCell ref="A176:J176"/>
    <mergeCell ref="A230:J230"/>
    <mergeCell ref="A182:J182"/>
    <mergeCell ref="A187:J187"/>
    <mergeCell ref="A195:J195"/>
    <mergeCell ref="A200:E200"/>
    <mergeCell ref="A204:E204"/>
    <mergeCell ref="A208:E208"/>
  </mergeCells>
  <conditionalFormatting sqref="C70">
    <cfRule type="expression" dxfId="31" priority="2">
      <formula>$C70="Header"</formula>
    </cfRule>
  </conditionalFormatting>
  <conditionalFormatting sqref="G1:G18 G20:G68 G71:G125 G127:G175 G177:G181 G183:G186 G188:G194 G196:G229 G231:G279 G281:G1048576">
    <cfRule type="containsText" dxfId="30" priority="1" operator="containsText" text="Approved">
      <formula>NOT(ISERROR(SEARCH("Approved",G1)))</formula>
    </cfRule>
    <cfRule type="containsText" dxfId="29" priority="6" operator="containsText" text="Rejected">
      <formula>NOT(ISERROR(SEARCH("Rejected",G1)))</formula>
    </cfRule>
  </conditionalFormatting>
  <conditionalFormatting sqref="J70">
    <cfRule type="expression" dxfId="28" priority="21">
      <formula>$C95="Header"</formula>
    </cfRule>
  </conditionalFormatting>
  <conditionalFormatting sqref="J71:J72">
    <cfRule type="expression" dxfId="27" priority="49">
      <formula>#REF!="Header"</formula>
    </cfRule>
  </conditionalFormatting>
  <conditionalFormatting sqref="J73:J76">
    <cfRule type="expression" dxfId="26" priority="61">
      <formula>$C89="Header"</formula>
    </cfRule>
  </conditionalFormatting>
  <conditionalFormatting sqref="J77">
    <cfRule type="expression" dxfId="25" priority="59">
      <formula>$C92="Header"</formula>
    </cfRule>
  </conditionalFormatting>
  <conditionalFormatting sqref="J78">
    <cfRule type="expression" dxfId="24" priority="58">
      <formula>$C90="Header"</formula>
    </cfRule>
  </conditionalFormatting>
  <conditionalFormatting sqref="J79">
    <cfRule type="expression" dxfId="23" priority="39">
      <formula>$C90="Header"</formula>
    </cfRule>
  </conditionalFormatting>
  <conditionalFormatting sqref="J80 J93">
    <cfRule type="expression" dxfId="22" priority="54">
      <formula>#REF!="Header"</formula>
    </cfRule>
  </conditionalFormatting>
  <conditionalFormatting sqref="J81">
    <cfRule type="expression" dxfId="21" priority="57">
      <formula>$C91="Header"</formula>
    </cfRule>
  </conditionalFormatting>
  <conditionalFormatting sqref="J91">
    <cfRule type="expression" dxfId="20" priority="60">
      <formula>$C82="Header"</formula>
    </cfRule>
  </conditionalFormatting>
  <conditionalFormatting sqref="J92">
    <cfRule type="expression" dxfId="19" priority="30">
      <formula>$C84="Header"</formula>
    </cfRule>
  </conditionalFormatting>
  <conditionalFormatting sqref="J94:J95">
    <cfRule type="expression" dxfId="18" priority="31">
      <formula>$C91="Header"</formula>
    </cfRule>
  </conditionalFormatting>
  <dataValidations count="1">
    <dataValidation type="list" allowBlank="1" showInputMessage="1" showErrorMessage="1" sqref="G183:G186 G188:G194 G196:G1048576 G4:G181 G1:G3" xr:uid="{9BF5B44B-17B9-4BFC-899F-7CDB5CA8AC0D}">
      <formula1>"New, Approved, Rejected"</formula1>
    </dataValidation>
  </dataValidations>
  <hyperlinks>
    <hyperlink ref="B7" r:id="rId1" xr:uid="{4ED595BF-32E7-4F4B-B869-9CD0B344B783}"/>
    <hyperlink ref="B292" location="'SW Architect'!A12" display="The system shall follow pin layout mapping detailed in SW Architecture - Transmission node chapter" xr:uid="{83B6AB13-E4C6-4366-B7C8-EED797FE53E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4622-F149-4C5D-A119-862F1193A6F6}">
  <dimension ref="A1:I62"/>
  <sheetViews>
    <sheetView topLeftCell="A26" zoomScale="115" zoomScaleNormal="115" workbookViewId="0">
      <selection activeCell="F38" sqref="F38"/>
    </sheetView>
  </sheetViews>
  <sheetFormatPr defaultRowHeight="15"/>
  <cols>
    <col min="1" max="1" width="11.7109375" style="48" customWidth="1"/>
    <col min="3" max="3" width="28.7109375" bestFit="1" customWidth="1"/>
    <col min="4" max="5" width="10.140625" bestFit="1" customWidth="1"/>
    <col min="6" max="6" width="18" bestFit="1" customWidth="1"/>
    <col min="7" max="7" width="11.28515625" bestFit="1" customWidth="1"/>
    <col min="8" max="8" width="22.85546875" bestFit="1" customWidth="1"/>
    <col min="9" max="9" width="25" bestFit="1" customWidth="1"/>
  </cols>
  <sheetData>
    <row r="1" spans="1:9" s="151" customFormat="1" ht="15.75" thickBot="1">
      <c r="A1" s="148" t="s">
        <v>229</v>
      </c>
      <c r="B1" s="149" t="s">
        <v>230</v>
      </c>
      <c r="C1" s="149" t="s">
        <v>231</v>
      </c>
      <c r="D1" s="149" t="s">
        <v>232</v>
      </c>
      <c r="E1" s="149" t="s">
        <v>233</v>
      </c>
      <c r="F1" s="149" t="s">
        <v>234</v>
      </c>
      <c r="G1" s="149" t="s">
        <v>235</v>
      </c>
      <c r="H1" s="149" t="s">
        <v>236</v>
      </c>
      <c r="I1" s="150" t="s">
        <v>237</v>
      </c>
    </row>
    <row r="2" spans="1:9" ht="15.75" thickBot="1">
      <c r="A2" s="318" t="s">
        <v>148</v>
      </c>
      <c r="B2" s="30">
        <v>1</v>
      </c>
      <c r="C2" s="31" t="s">
        <v>238</v>
      </c>
      <c r="D2" s="31" t="s">
        <v>238</v>
      </c>
      <c r="E2" s="31" t="s">
        <v>239</v>
      </c>
      <c r="F2" s="31"/>
      <c r="G2" s="214"/>
      <c r="H2" s="273"/>
      <c r="I2" s="275" t="s">
        <v>240</v>
      </c>
    </row>
    <row r="3" spans="1:9" ht="15.75" thickBot="1">
      <c r="A3" s="318"/>
      <c r="B3" s="32">
        <v>2</v>
      </c>
      <c r="C3" s="33" t="s">
        <v>241</v>
      </c>
      <c r="D3" s="33" t="s">
        <v>241</v>
      </c>
      <c r="E3" s="33" t="s">
        <v>242</v>
      </c>
      <c r="F3" s="33"/>
      <c r="G3" s="33"/>
      <c r="H3" s="221"/>
      <c r="I3" s="275" t="s">
        <v>240</v>
      </c>
    </row>
    <row r="4" spans="1:9" ht="15.75" thickBot="1">
      <c r="A4" s="318"/>
      <c r="B4" s="32">
        <v>3</v>
      </c>
      <c r="C4" s="33" t="s">
        <v>243</v>
      </c>
      <c r="D4" s="33" t="s">
        <v>243</v>
      </c>
      <c r="E4" s="33" t="s">
        <v>243</v>
      </c>
      <c r="F4" s="33"/>
      <c r="G4" s="33"/>
      <c r="H4" s="221"/>
      <c r="I4" s="275" t="s">
        <v>240</v>
      </c>
    </row>
    <row r="5" spans="1:9" ht="15.75" thickBot="1">
      <c r="A5" s="318"/>
      <c r="B5" s="32">
        <v>4</v>
      </c>
      <c r="C5" s="33" t="s">
        <v>244</v>
      </c>
      <c r="D5" s="33" t="s">
        <v>245</v>
      </c>
      <c r="E5" s="33" t="s">
        <v>246</v>
      </c>
      <c r="F5" s="33" t="s">
        <v>247</v>
      </c>
      <c r="G5" s="33"/>
      <c r="H5" s="221"/>
      <c r="I5" s="275" t="s">
        <v>240</v>
      </c>
    </row>
    <row r="6" spans="1:9" ht="15.75" thickBot="1">
      <c r="A6" s="318"/>
      <c r="B6" s="32">
        <v>5</v>
      </c>
      <c r="C6" s="33" t="s">
        <v>243</v>
      </c>
      <c r="D6" s="33" t="s">
        <v>243</v>
      </c>
      <c r="E6" s="33" t="s">
        <v>243</v>
      </c>
      <c r="F6" s="33"/>
      <c r="G6" s="33"/>
      <c r="H6" s="221"/>
      <c r="I6" s="275" t="s">
        <v>240</v>
      </c>
    </row>
    <row r="7" spans="1:9" ht="15.75" thickBot="1">
      <c r="A7" s="318"/>
      <c r="B7" s="32">
        <v>6</v>
      </c>
      <c r="C7" s="33" t="s">
        <v>248</v>
      </c>
      <c r="D7" s="33" t="s">
        <v>249</v>
      </c>
      <c r="E7" s="33" t="s">
        <v>250</v>
      </c>
      <c r="F7" s="33" t="s">
        <v>251</v>
      </c>
      <c r="G7" s="33"/>
      <c r="H7" s="221"/>
      <c r="I7" s="275" t="s">
        <v>240</v>
      </c>
    </row>
    <row r="8" spans="1:9" ht="15.75" thickBot="1">
      <c r="A8" s="318"/>
      <c r="B8" s="32">
        <v>7</v>
      </c>
      <c r="C8" s="33" t="s">
        <v>243</v>
      </c>
      <c r="D8" s="33" t="s">
        <v>243</v>
      </c>
      <c r="E8" s="33" t="s">
        <v>243</v>
      </c>
      <c r="F8" s="33"/>
      <c r="G8" s="33"/>
      <c r="H8" s="221"/>
      <c r="I8" s="275" t="s">
        <v>240</v>
      </c>
    </row>
    <row r="9" spans="1:9" ht="15.75" thickBot="1">
      <c r="A9" s="318"/>
      <c r="B9" s="32">
        <v>8</v>
      </c>
      <c r="C9" s="33" t="s">
        <v>243</v>
      </c>
      <c r="D9" s="33" t="s">
        <v>243</v>
      </c>
      <c r="E9" s="33" t="s">
        <v>243</v>
      </c>
      <c r="F9" s="33"/>
      <c r="G9" s="33"/>
      <c r="H9" s="221"/>
      <c r="I9" s="275" t="s">
        <v>240</v>
      </c>
    </row>
    <row r="10" spans="1:9" ht="15.75" thickBot="1">
      <c r="A10" s="318"/>
      <c r="B10" s="32">
        <v>9</v>
      </c>
      <c r="C10" s="33" t="s">
        <v>243</v>
      </c>
      <c r="D10" s="33" t="s">
        <v>243</v>
      </c>
      <c r="E10" s="33" t="s">
        <v>243</v>
      </c>
      <c r="F10" s="33"/>
      <c r="G10" s="33"/>
      <c r="H10" s="221"/>
      <c r="I10" s="276" t="s">
        <v>240</v>
      </c>
    </row>
    <row r="11" spans="1:9" ht="15.75" thickBot="1">
      <c r="A11" s="318"/>
      <c r="B11" s="138">
        <v>10</v>
      </c>
      <c r="C11" s="139" t="s">
        <v>243</v>
      </c>
      <c r="D11" s="139" t="s">
        <v>243</v>
      </c>
      <c r="E11" s="139" t="s">
        <v>243</v>
      </c>
      <c r="F11" s="139"/>
      <c r="G11" s="139"/>
      <c r="H11" s="274"/>
      <c r="I11" s="277" t="s">
        <v>240</v>
      </c>
    </row>
    <row r="12" spans="1:9" ht="15.75" thickBot="1">
      <c r="A12" s="318" t="s">
        <v>167</v>
      </c>
      <c r="B12" s="153">
        <v>1</v>
      </c>
      <c r="C12" s="143" t="s">
        <v>238</v>
      </c>
      <c r="D12" s="143" t="s">
        <v>238</v>
      </c>
      <c r="E12" s="143" t="s">
        <v>239</v>
      </c>
      <c r="F12" s="143"/>
      <c r="G12" s="147" t="s">
        <v>252</v>
      </c>
      <c r="H12" s="143"/>
      <c r="I12" s="275" t="s">
        <v>240</v>
      </c>
    </row>
    <row r="13" spans="1:9" ht="15.75" thickBot="1">
      <c r="A13" s="318"/>
      <c r="B13" s="144">
        <v>2</v>
      </c>
      <c r="C13" s="142" t="s">
        <v>253</v>
      </c>
      <c r="D13" s="142" t="s">
        <v>253</v>
      </c>
      <c r="E13" s="142" t="s">
        <v>243</v>
      </c>
      <c r="F13" s="142"/>
      <c r="G13" s="142"/>
      <c r="H13" s="142"/>
      <c r="I13" s="158" t="s">
        <v>240</v>
      </c>
    </row>
    <row r="14" spans="1:9">
      <c r="A14" s="318"/>
      <c r="B14" s="145">
        <v>3</v>
      </c>
      <c r="C14" s="39" t="s">
        <v>243</v>
      </c>
      <c r="D14" s="39" t="s">
        <v>243</v>
      </c>
      <c r="E14" s="39" t="s">
        <v>243</v>
      </c>
      <c r="F14" s="39"/>
      <c r="G14" s="142"/>
      <c r="H14" s="142"/>
      <c r="I14" s="158" t="s">
        <v>240</v>
      </c>
    </row>
    <row r="15" spans="1:9">
      <c r="A15" s="318"/>
      <c r="B15" s="152">
        <v>4</v>
      </c>
      <c r="C15" s="142" t="s">
        <v>254</v>
      </c>
      <c r="D15" s="142" t="s">
        <v>245</v>
      </c>
      <c r="E15" s="142" t="s">
        <v>246</v>
      </c>
      <c r="F15" s="142" t="s">
        <v>255</v>
      </c>
      <c r="G15" s="142"/>
      <c r="H15" s="142"/>
      <c r="I15" s="158" t="s">
        <v>240</v>
      </c>
    </row>
    <row r="16" spans="1:9">
      <c r="A16" s="318"/>
      <c r="B16" s="145">
        <v>5</v>
      </c>
      <c r="C16" s="39" t="s">
        <v>243</v>
      </c>
      <c r="D16" s="39" t="s">
        <v>243</v>
      </c>
      <c r="E16" s="39" t="s">
        <v>243</v>
      </c>
      <c r="F16" s="39"/>
      <c r="G16" s="142"/>
      <c r="H16" s="142"/>
      <c r="I16" s="158" t="s">
        <v>240</v>
      </c>
    </row>
    <row r="17" spans="1:9">
      <c r="A17" s="318"/>
      <c r="B17" s="154">
        <v>6</v>
      </c>
      <c r="C17" s="142" t="s">
        <v>256</v>
      </c>
      <c r="D17" s="142" t="s">
        <v>249</v>
      </c>
      <c r="E17" s="142" t="s">
        <v>250</v>
      </c>
      <c r="F17" s="142" t="s">
        <v>251</v>
      </c>
      <c r="G17" s="142"/>
      <c r="H17" s="142"/>
      <c r="I17" s="158" t="s">
        <v>240</v>
      </c>
    </row>
    <row r="18" spans="1:9">
      <c r="A18" s="318"/>
      <c r="B18" s="144">
        <v>7</v>
      </c>
      <c r="C18" s="142" t="s">
        <v>243</v>
      </c>
      <c r="D18" s="142" t="s">
        <v>243</v>
      </c>
      <c r="E18" s="142" t="s">
        <v>243</v>
      </c>
      <c r="F18" s="142"/>
      <c r="G18" s="142"/>
      <c r="H18" s="142"/>
      <c r="I18" s="158" t="s">
        <v>240</v>
      </c>
    </row>
    <row r="19" spans="1:9">
      <c r="A19" s="318"/>
      <c r="B19" s="145">
        <v>8</v>
      </c>
      <c r="C19" s="39" t="s">
        <v>243</v>
      </c>
      <c r="D19" s="39" t="s">
        <v>243</v>
      </c>
      <c r="E19" s="39" t="s">
        <v>243</v>
      </c>
      <c r="F19" s="39"/>
      <c r="G19" s="142"/>
      <c r="H19" s="142"/>
      <c r="I19" s="158" t="s">
        <v>240</v>
      </c>
    </row>
    <row r="20" spans="1:9">
      <c r="A20" s="318"/>
      <c r="B20" s="155">
        <v>9</v>
      </c>
      <c r="C20" s="142" t="s">
        <v>257</v>
      </c>
      <c r="D20" s="142" t="s">
        <v>258</v>
      </c>
      <c r="E20" s="142" t="s">
        <v>259</v>
      </c>
      <c r="F20" s="142" t="s">
        <v>260</v>
      </c>
      <c r="G20" s="142"/>
      <c r="H20" s="142"/>
      <c r="I20" s="158" t="s">
        <v>240</v>
      </c>
    </row>
    <row r="21" spans="1:9" ht="15.75" thickBot="1">
      <c r="A21" s="318"/>
      <c r="B21" s="156">
        <v>10</v>
      </c>
      <c r="C21" s="146" t="s">
        <v>261</v>
      </c>
      <c r="D21" s="146" t="s">
        <v>258</v>
      </c>
      <c r="E21" s="146" t="s">
        <v>262</v>
      </c>
      <c r="F21" s="146" t="s">
        <v>263</v>
      </c>
      <c r="G21" s="146"/>
      <c r="H21" s="146"/>
      <c r="I21" s="159" t="s">
        <v>240</v>
      </c>
    </row>
    <row r="22" spans="1:9">
      <c r="A22" s="318" t="s">
        <v>42</v>
      </c>
      <c r="B22" s="140">
        <v>1</v>
      </c>
      <c r="C22" s="141" t="s">
        <v>238</v>
      </c>
      <c r="D22" s="141" t="s">
        <v>238</v>
      </c>
      <c r="E22" s="141" t="s">
        <v>239</v>
      </c>
      <c r="F22" s="141"/>
      <c r="G22" s="205" t="s">
        <v>264</v>
      </c>
      <c r="H22" s="206" t="s">
        <v>265</v>
      </c>
      <c r="I22" s="157" t="s">
        <v>240</v>
      </c>
    </row>
    <row r="23" spans="1:9">
      <c r="A23" s="318"/>
      <c r="B23" s="32">
        <v>2</v>
      </c>
      <c r="C23" s="33" t="s">
        <v>241</v>
      </c>
      <c r="D23" s="33" t="s">
        <v>241</v>
      </c>
      <c r="E23" s="33" t="s">
        <v>242</v>
      </c>
      <c r="F23" s="33"/>
      <c r="G23" s="33"/>
      <c r="H23" s="33"/>
      <c r="I23" s="158" t="s">
        <v>240</v>
      </c>
    </row>
    <row r="24" spans="1:9">
      <c r="A24" s="318"/>
      <c r="B24" s="32">
        <v>3</v>
      </c>
      <c r="C24" s="33" t="s">
        <v>243</v>
      </c>
      <c r="D24" s="33" t="s">
        <v>243</v>
      </c>
      <c r="E24" s="33" t="s">
        <v>243</v>
      </c>
      <c r="F24" s="33"/>
      <c r="G24" s="33"/>
      <c r="H24" s="33"/>
      <c r="I24" s="158" t="s">
        <v>240</v>
      </c>
    </row>
    <row r="25" spans="1:9">
      <c r="A25" s="318"/>
      <c r="B25" s="32">
        <v>4</v>
      </c>
      <c r="C25" s="33" t="s">
        <v>243</v>
      </c>
      <c r="D25" s="33" t="s">
        <v>243</v>
      </c>
      <c r="E25" s="33" t="s">
        <v>243</v>
      </c>
      <c r="F25" s="33"/>
      <c r="G25" s="33"/>
      <c r="H25" s="33"/>
      <c r="I25" s="158" t="s">
        <v>240</v>
      </c>
    </row>
    <row r="26" spans="1:9">
      <c r="A26" s="318"/>
      <c r="B26" s="32">
        <v>5</v>
      </c>
      <c r="C26" s="33" t="s">
        <v>243</v>
      </c>
      <c r="D26" s="33" t="s">
        <v>243</v>
      </c>
      <c r="E26" s="33" t="s">
        <v>243</v>
      </c>
      <c r="F26" s="33"/>
      <c r="G26" s="33"/>
      <c r="H26" s="33"/>
      <c r="I26" s="158" t="s">
        <v>240</v>
      </c>
    </row>
    <row r="27" spans="1:9">
      <c r="A27" s="318"/>
      <c r="B27" s="32">
        <v>6</v>
      </c>
      <c r="C27" s="33" t="s">
        <v>243</v>
      </c>
      <c r="D27" s="33" t="s">
        <v>243</v>
      </c>
      <c r="E27" s="33" t="s">
        <v>243</v>
      </c>
      <c r="F27" s="33"/>
      <c r="G27" s="33"/>
      <c r="H27" s="33"/>
      <c r="I27" s="158" t="s">
        <v>240</v>
      </c>
    </row>
    <row r="28" spans="1:9">
      <c r="A28" s="318"/>
      <c r="B28" s="32">
        <v>7</v>
      </c>
      <c r="C28" s="33" t="s">
        <v>243</v>
      </c>
      <c r="D28" s="33" t="s">
        <v>243</v>
      </c>
      <c r="E28" s="33" t="s">
        <v>243</v>
      </c>
      <c r="F28" s="33"/>
      <c r="G28" s="33"/>
      <c r="H28" s="33"/>
      <c r="I28" s="158" t="s">
        <v>240</v>
      </c>
    </row>
    <row r="29" spans="1:9">
      <c r="A29" s="318"/>
      <c r="B29" s="32">
        <v>8</v>
      </c>
      <c r="C29" s="33" t="s">
        <v>266</v>
      </c>
      <c r="D29" s="33" t="s">
        <v>245</v>
      </c>
      <c r="E29" s="33" t="s">
        <v>246</v>
      </c>
      <c r="F29" s="33" t="s">
        <v>267</v>
      </c>
      <c r="G29" s="33"/>
      <c r="H29" s="33"/>
      <c r="I29" s="158" t="s">
        <v>240</v>
      </c>
    </row>
    <row r="30" spans="1:9">
      <c r="A30" s="318"/>
      <c r="B30" s="32">
        <v>9</v>
      </c>
      <c r="C30" s="33" t="s">
        <v>243</v>
      </c>
      <c r="D30" s="33" t="s">
        <v>243</v>
      </c>
      <c r="E30" s="33" t="s">
        <v>243</v>
      </c>
      <c r="F30" s="33"/>
      <c r="G30" s="33"/>
      <c r="H30" s="33"/>
      <c r="I30" s="158" t="s">
        <v>240</v>
      </c>
    </row>
    <row r="31" spans="1:9">
      <c r="A31" s="318"/>
      <c r="B31" s="35">
        <v>10</v>
      </c>
      <c r="C31" s="36" t="s">
        <v>268</v>
      </c>
      <c r="D31" s="36" t="s">
        <v>269</v>
      </c>
      <c r="E31" s="36" t="s">
        <v>259</v>
      </c>
      <c r="F31" s="36" t="s">
        <v>260</v>
      </c>
      <c r="G31" s="36"/>
      <c r="H31" s="36"/>
      <c r="I31" s="159" t="s">
        <v>240</v>
      </c>
    </row>
    <row r="32" spans="1:9">
      <c r="A32" s="318" t="s">
        <v>108</v>
      </c>
      <c r="B32" s="30">
        <v>1</v>
      </c>
      <c r="C32" s="31" t="s">
        <v>238</v>
      </c>
      <c r="D32" s="31" t="s">
        <v>238</v>
      </c>
      <c r="E32" s="31" t="s">
        <v>239</v>
      </c>
      <c r="F32" s="31"/>
      <c r="G32" s="31" t="s">
        <v>270</v>
      </c>
      <c r="H32" s="31"/>
      <c r="I32" s="38"/>
    </row>
    <row r="33" spans="1:9">
      <c r="A33" s="319"/>
      <c r="B33" s="30">
        <v>2</v>
      </c>
      <c r="C33" s="33" t="s">
        <v>241</v>
      </c>
      <c r="D33" s="33" t="s">
        <v>241</v>
      </c>
      <c r="E33" s="33" t="s">
        <v>242</v>
      </c>
      <c r="F33" s="33"/>
      <c r="G33" s="33"/>
      <c r="H33" s="33"/>
      <c r="I33" s="34"/>
    </row>
    <row r="34" spans="1:9">
      <c r="A34" s="319"/>
      <c r="B34" s="30">
        <v>3</v>
      </c>
      <c r="C34" s="33" t="s">
        <v>271</v>
      </c>
      <c r="D34" s="33" t="s">
        <v>258</v>
      </c>
      <c r="E34" s="33" t="s">
        <v>250</v>
      </c>
      <c r="F34" s="33" t="s">
        <v>272</v>
      </c>
      <c r="G34" s="33"/>
      <c r="H34" s="33"/>
      <c r="I34" s="34"/>
    </row>
    <row r="35" spans="1:9">
      <c r="A35" s="319"/>
      <c r="B35" s="30">
        <v>4</v>
      </c>
      <c r="C35" s="33" t="s">
        <v>273</v>
      </c>
      <c r="D35" s="33" t="s">
        <v>258</v>
      </c>
      <c r="E35" s="33" t="s">
        <v>274</v>
      </c>
      <c r="F35" s="33" t="s">
        <v>275</v>
      </c>
      <c r="G35" s="33"/>
      <c r="H35" s="33"/>
      <c r="I35" s="34"/>
    </row>
    <row r="36" spans="1:9">
      <c r="A36" s="319"/>
      <c r="B36" s="30">
        <v>5</v>
      </c>
      <c r="C36" s="33" t="s">
        <v>276</v>
      </c>
      <c r="D36" s="33" t="s">
        <v>258</v>
      </c>
      <c r="E36" s="33" t="s">
        <v>259</v>
      </c>
      <c r="F36" s="33" t="s">
        <v>260</v>
      </c>
      <c r="G36" s="33"/>
      <c r="H36" s="33"/>
      <c r="I36" s="34"/>
    </row>
    <row r="37" spans="1:9">
      <c r="A37" s="319"/>
      <c r="B37" s="30">
        <v>6</v>
      </c>
      <c r="C37" s="33" t="s">
        <v>277</v>
      </c>
      <c r="D37" s="33" t="s">
        <v>258</v>
      </c>
      <c r="E37" s="33" t="s">
        <v>278</v>
      </c>
      <c r="F37" s="33" t="s">
        <v>279</v>
      </c>
      <c r="G37" s="33"/>
      <c r="H37" s="33"/>
      <c r="I37" s="34"/>
    </row>
    <row r="38" spans="1:9" ht="15.75" customHeight="1">
      <c r="A38" s="319"/>
      <c r="B38" s="30">
        <v>7</v>
      </c>
      <c r="C38" s="33" t="s">
        <v>280</v>
      </c>
      <c r="D38" s="33" t="s">
        <v>258</v>
      </c>
      <c r="E38" s="278" t="s">
        <v>281</v>
      </c>
      <c r="F38" s="278" t="s">
        <v>282</v>
      </c>
      <c r="G38" s="33"/>
      <c r="H38" s="278"/>
      <c r="I38" s="279"/>
    </row>
    <row r="39" spans="1:9" ht="15.75" customHeight="1">
      <c r="A39" s="319"/>
      <c r="B39" s="30">
        <v>8</v>
      </c>
      <c r="C39" s="139" t="s">
        <v>283</v>
      </c>
      <c r="D39" s="139" t="s">
        <v>269</v>
      </c>
      <c r="E39" s="282" t="s">
        <v>284</v>
      </c>
      <c r="F39" s="282" t="s">
        <v>285</v>
      </c>
      <c r="G39" s="139"/>
      <c r="H39" s="283"/>
      <c r="I39" s="280"/>
    </row>
    <row r="40" spans="1:9">
      <c r="A40" s="320"/>
      <c r="B40" s="30">
        <v>9</v>
      </c>
      <c r="C40" s="33" t="s">
        <v>286</v>
      </c>
      <c r="D40" s="33" t="s">
        <v>258</v>
      </c>
      <c r="E40" s="33" t="s">
        <v>287</v>
      </c>
      <c r="F40" s="33" t="s">
        <v>288</v>
      </c>
      <c r="G40" s="33"/>
      <c r="H40" s="33"/>
      <c r="I40" s="34"/>
    </row>
    <row r="41" spans="1:9">
      <c r="A41" s="321" t="s">
        <v>74</v>
      </c>
      <c r="B41" s="285">
        <v>1</v>
      </c>
      <c r="C41" s="143" t="s">
        <v>238</v>
      </c>
      <c r="D41" s="143" t="s">
        <v>238</v>
      </c>
      <c r="E41" s="143" t="s">
        <v>239</v>
      </c>
      <c r="F41" s="143"/>
      <c r="G41" s="295" t="s">
        <v>289</v>
      </c>
      <c r="H41" s="286"/>
      <c r="I41" s="290" t="s">
        <v>240</v>
      </c>
    </row>
    <row r="42" spans="1:9" ht="15.75" thickBot="1">
      <c r="A42" s="321"/>
      <c r="B42" s="144">
        <v>2</v>
      </c>
      <c r="C42" s="142" t="s">
        <v>241</v>
      </c>
      <c r="D42" s="142" t="s">
        <v>241</v>
      </c>
      <c r="E42" s="142" t="s">
        <v>242</v>
      </c>
      <c r="F42" s="142"/>
      <c r="G42" s="142"/>
      <c r="H42" s="284"/>
      <c r="I42" s="291" t="s">
        <v>240</v>
      </c>
    </row>
    <row r="43" spans="1:9" ht="15.75" thickBot="1">
      <c r="A43" s="321"/>
      <c r="B43" s="144">
        <v>3</v>
      </c>
      <c r="C43" s="142" t="s">
        <v>244</v>
      </c>
      <c r="D43" s="142" t="s">
        <v>245</v>
      </c>
      <c r="E43" s="289" t="s">
        <v>290</v>
      </c>
      <c r="F43" s="289" t="s">
        <v>291</v>
      </c>
      <c r="G43" s="142"/>
      <c r="H43" s="284"/>
      <c r="I43" s="291" t="s">
        <v>240</v>
      </c>
    </row>
    <row r="44" spans="1:9" ht="15.75" thickBot="1">
      <c r="A44" s="321"/>
      <c r="B44" s="144">
        <v>4</v>
      </c>
      <c r="C44" s="142" t="s">
        <v>292</v>
      </c>
      <c r="D44" s="142" t="s">
        <v>245</v>
      </c>
      <c r="E44" s="289" t="s">
        <v>262</v>
      </c>
      <c r="F44" s="289" t="s">
        <v>293</v>
      </c>
      <c r="G44" s="142"/>
      <c r="H44" s="284"/>
      <c r="I44" s="291" t="s">
        <v>240</v>
      </c>
    </row>
    <row r="45" spans="1:9" ht="15.75" thickBot="1">
      <c r="A45" s="321"/>
      <c r="B45" s="144">
        <v>5</v>
      </c>
      <c r="C45" s="142" t="s">
        <v>294</v>
      </c>
      <c r="D45" s="142" t="s">
        <v>258</v>
      </c>
      <c r="E45" s="289" t="s">
        <v>274</v>
      </c>
      <c r="F45" s="289" t="s">
        <v>275</v>
      </c>
      <c r="G45" s="142"/>
      <c r="H45" s="284"/>
      <c r="I45" s="291" t="s">
        <v>240</v>
      </c>
    </row>
    <row r="46" spans="1:9" ht="15.75" thickBot="1">
      <c r="A46" s="321"/>
      <c r="B46" s="144">
        <v>6</v>
      </c>
      <c r="C46" s="142" t="s">
        <v>295</v>
      </c>
      <c r="D46" s="142" t="s">
        <v>258</v>
      </c>
      <c r="E46" s="289" t="s">
        <v>259</v>
      </c>
      <c r="F46" s="289" t="s">
        <v>260</v>
      </c>
      <c r="G46" s="142"/>
      <c r="H46" s="284"/>
      <c r="I46" s="291" t="s">
        <v>240</v>
      </c>
    </row>
    <row r="47" spans="1:9" ht="15.75" thickBot="1">
      <c r="A47" s="321"/>
      <c r="B47" s="144">
        <v>7</v>
      </c>
      <c r="C47" s="142" t="s">
        <v>296</v>
      </c>
      <c r="D47" s="142" t="s">
        <v>258</v>
      </c>
      <c r="E47" s="289" t="s">
        <v>278</v>
      </c>
      <c r="F47" s="289" t="s">
        <v>279</v>
      </c>
      <c r="G47" s="142"/>
      <c r="H47" s="284"/>
      <c r="I47" s="291" t="s">
        <v>240</v>
      </c>
    </row>
    <row r="48" spans="1:9" ht="15.75" thickBot="1">
      <c r="A48" s="321"/>
      <c r="B48" s="144">
        <v>8</v>
      </c>
      <c r="C48" s="39" t="s">
        <v>297</v>
      </c>
      <c r="D48" s="142" t="s">
        <v>258</v>
      </c>
      <c r="E48" s="293" t="s">
        <v>246</v>
      </c>
      <c r="F48" s="293" t="s">
        <v>267</v>
      </c>
      <c r="G48" s="39"/>
      <c r="H48" s="284"/>
      <c r="I48" s="291" t="s">
        <v>240</v>
      </c>
    </row>
    <row r="49" spans="1:9" ht="15.75" thickBot="1">
      <c r="A49" s="321"/>
      <c r="B49" s="144">
        <v>9</v>
      </c>
      <c r="C49" s="39" t="s">
        <v>298</v>
      </c>
      <c r="D49" s="142" t="s">
        <v>258</v>
      </c>
      <c r="E49" s="293" t="s">
        <v>299</v>
      </c>
      <c r="F49" s="289" t="s">
        <v>300</v>
      </c>
      <c r="G49" s="39"/>
      <c r="H49" s="284"/>
      <c r="I49" s="291" t="s">
        <v>240</v>
      </c>
    </row>
    <row r="50" spans="1:9" ht="15.75" thickBot="1">
      <c r="A50" s="321"/>
      <c r="B50" s="144">
        <v>10</v>
      </c>
      <c r="C50" s="39" t="s">
        <v>301</v>
      </c>
      <c r="D50" s="142" t="s">
        <v>258</v>
      </c>
      <c r="E50" s="293" t="s">
        <v>302</v>
      </c>
      <c r="F50" s="289" t="s">
        <v>303</v>
      </c>
      <c r="G50" s="39"/>
      <c r="H50" s="284"/>
      <c r="I50" s="291" t="s">
        <v>240</v>
      </c>
    </row>
    <row r="51" spans="1:9" ht="15.75" thickBot="1">
      <c r="A51" s="321"/>
      <c r="B51" s="144">
        <v>11</v>
      </c>
      <c r="C51" s="39" t="s">
        <v>304</v>
      </c>
      <c r="D51" s="142" t="s">
        <v>258</v>
      </c>
      <c r="E51" s="293" t="s">
        <v>305</v>
      </c>
      <c r="F51" s="289" t="s">
        <v>306</v>
      </c>
      <c r="G51" s="39"/>
      <c r="H51" s="284"/>
      <c r="I51" s="291" t="s">
        <v>240</v>
      </c>
    </row>
    <row r="52" spans="1:9" ht="15.75" thickBot="1">
      <c r="A52" s="321"/>
      <c r="B52" s="287">
        <v>12</v>
      </c>
      <c r="C52" s="146" t="s">
        <v>307</v>
      </c>
      <c r="D52" s="146" t="s">
        <v>249</v>
      </c>
      <c r="E52" s="294" t="s">
        <v>308</v>
      </c>
      <c r="F52" s="294" t="s">
        <v>309</v>
      </c>
      <c r="G52" s="146"/>
      <c r="H52" s="288"/>
      <c r="I52" s="292" t="s">
        <v>240</v>
      </c>
    </row>
    <row r="53" spans="1:9">
      <c r="A53" s="318" t="s">
        <v>105</v>
      </c>
      <c r="B53" s="140">
        <v>1</v>
      </c>
      <c r="C53" s="141"/>
      <c r="D53" s="141"/>
      <c r="E53" s="141"/>
      <c r="F53" s="141"/>
      <c r="G53" s="141" t="s">
        <v>310</v>
      </c>
      <c r="H53" s="141"/>
      <c r="I53" s="281"/>
    </row>
    <row r="54" spans="1:9">
      <c r="A54" s="319"/>
      <c r="B54" s="32">
        <v>2</v>
      </c>
      <c r="C54" s="33"/>
      <c r="D54" s="33"/>
      <c r="E54" s="33"/>
      <c r="F54" s="33"/>
      <c r="G54" s="33"/>
      <c r="H54" s="33"/>
      <c r="I54" s="34"/>
    </row>
    <row r="55" spans="1:9">
      <c r="A55" s="319"/>
      <c r="B55" s="32">
        <v>3</v>
      </c>
      <c r="C55" s="33"/>
      <c r="D55" s="33"/>
      <c r="E55" s="33"/>
      <c r="F55" s="33"/>
      <c r="G55" s="33"/>
      <c r="H55" s="33"/>
      <c r="I55" s="34"/>
    </row>
    <row r="56" spans="1:9">
      <c r="A56" s="319"/>
      <c r="B56" s="32">
        <v>4</v>
      </c>
      <c r="C56" s="33"/>
      <c r="D56" s="33"/>
      <c r="E56" s="33"/>
      <c r="F56" s="33"/>
      <c r="G56" s="33"/>
      <c r="H56" s="33"/>
      <c r="I56" s="34"/>
    </row>
    <row r="57" spans="1:9">
      <c r="A57" s="319"/>
      <c r="B57" s="32">
        <v>5</v>
      </c>
      <c r="C57" s="33"/>
      <c r="D57" s="33"/>
      <c r="E57" s="33"/>
      <c r="F57" s="33"/>
      <c r="G57" s="33"/>
      <c r="H57" s="33"/>
      <c r="I57" s="34"/>
    </row>
    <row r="58" spans="1:9">
      <c r="A58" s="319"/>
      <c r="B58" s="32">
        <v>6</v>
      </c>
      <c r="C58" s="33"/>
      <c r="D58" s="33"/>
      <c r="E58" s="33"/>
      <c r="F58" s="33"/>
      <c r="G58" s="33"/>
      <c r="H58" s="33"/>
      <c r="I58" s="34"/>
    </row>
    <row r="59" spans="1:9">
      <c r="A59" s="319"/>
      <c r="B59" s="32">
        <v>7</v>
      </c>
      <c r="C59" s="33"/>
      <c r="D59" s="33"/>
      <c r="E59" s="33"/>
      <c r="F59" s="33"/>
      <c r="G59" s="33"/>
      <c r="H59" s="33"/>
      <c r="I59" s="34"/>
    </row>
    <row r="60" spans="1:9">
      <c r="A60" s="319"/>
      <c r="B60" s="32">
        <v>8</v>
      </c>
      <c r="C60" s="33"/>
      <c r="D60" s="33"/>
      <c r="E60" s="33"/>
      <c r="F60" s="33"/>
      <c r="G60" s="33"/>
      <c r="H60" s="33"/>
      <c r="I60" s="34"/>
    </row>
    <row r="61" spans="1:9">
      <c r="A61" s="319"/>
      <c r="B61" s="32">
        <v>9</v>
      </c>
      <c r="C61" s="33"/>
      <c r="D61" s="33"/>
      <c r="E61" s="33"/>
      <c r="F61" s="33"/>
      <c r="G61" s="33"/>
      <c r="H61" s="33"/>
      <c r="I61" s="34"/>
    </row>
    <row r="62" spans="1:9" ht="15.75" thickBot="1">
      <c r="A62" s="320"/>
      <c r="B62" s="35">
        <v>10</v>
      </c>
      <c r="C62" s="36"/>
      <c r="D62" s="36"/>
      <c r="E62" s="36"/>
      <c r="F62" s="36"/>
      <c r="G62" s="36"/>
      <c r="H62" s="36"/>
      <c r="I62" s="37"/>
    </row>
  </sheetData>
  <mergeCells count="6">
    <mergeCell ref="A53:A62"/>
    <mergeCell ref="A2:A11"/>
    <mergeCell ref="A12:A21"/>
    <mergeCell ref="A22:A31"/>
    <mergeCell ref="A41:A52"/>
    <mergeCell ref="A32:A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8BA2-D498-44B8-BBCC-DBB69DE40647}">
  <dimension ref="A1:R43"/>
  <sheetViews>
    <sheetView tabSelected="1" workbookViewId="0">
      <pane ySplit="1" topLeftCell="A40" activePane="bottomLeft" state="frozen"/>
      <selection pane="bottomLeft" activeCell="B43" sqref="B43"/>
    </sheetView>
  </sheetViews>
  <sheetFormatPr defaultRowHeight="15"/>
  <cols>
    <col min="1" max="1" width="15.7109375" customWidth="1"/>
    <col min="2" max="2" width="62.7109375" customWidth="1"/>
    <col min="3" max="3" width="15.7109375" style="48" customWidth="1"/>
    <col min="4" max="4" width="12.85546875" hidden="1" customWidth="1"/>
    <col min="5" max="9" width="15.7109375" customWidth="1"/>
    <col min="10" max="10" width="27.7109375" style="48" bestFit="1" customWidth="1"/>
    <col min="11" max="11" width="15.7109375" customWidth="1"/>
    <col min="12" max="12" width="23" customWidth="1"/>
  </cols>
  <sheetData>
    <row r="1" spans="1:11" ht="18.75">
      <c r="A1" s="66" t="s">
        <v>0</v>
      </c>
      <c r="B1" s="66" t="s">
        <v>1</v>
      </c>
      <c r="C1" s="66" t="s">
        <v>311</v>
      </c>
      <c r="D1" s="66" t="s">
        <v>3</v>
      </c>
      <c r="E1" s="66" t="s">
        <v>4</v>
      </c>
      <c r="F1" s="66" t="s">
        <v>5</v>
      </c>
      <c r="G1" s="66" t="s">
        <v>6</v>
      </c>
      <c r="H1" s="66" t="s">
        <v>7</v>
      </c>
      <c r="I1" s="66" t="s">
        <v>8</v>
      </c>
      <c r="J1" s="66" t="s">
        <v>9</v>
      </c>
      <c r="K1" s="66" t="s">
        <v>10</v>
      </c>
    </row>
    <row r="2" spans="1:11" ht="39.75" customHeight="1">
      <c r="A2" s="322" t="s">
        <v>312</v>
      </c>
      <c r="B2" s="324"/>
      <c r="C2" s="324"/>
      <c r="D2" s="324"/>
      <c r="E2" s="324"/>
      <c r="F2" s="324"/>
      <c r="G2" s="324"/>
      <c r="H2" s="324"/>
      <c r="I2" s="324"/>
      <c r="J2" s="324"/>
      <c r="K2" s="325"/>
    </row>
    <row r="3" spans="1:11" ht="138.75" customHeight="1">
      <c r="A3" s="62" t="s">
        <v>313</v>
      </c>
      <c r="B3" s="62" t="s">
        <v>314</v>
      </c>
      <c r="C3" s="62" t="s">
        <v>315</v>
      </c>
      <c r="D3" s="62" t="s">
        <v>316</v>
      </c>
      <c r="E3" s="125" t="s">
        <v>42</v>
      </c>
      <c r="F3" s="62" t="s">
        <v>317</v>
      </c>
      <c r="G3" s="126" t="s">
        <v>318</v>
      </c>
      <c r="H3" s="215" t="s">
        <v>39</v>
      </c>
      <c r="I3" s="130" t="s">
        <v>319</v>
      </c>
      <c r="J3" s="130" t="s">
        <v>320</v>
      </c>
      <c r="K3" s="129">
        <v>45880</v>
      </c>
    </row>
    <row r="4" spans="1:11">
      <c r="A4" s="92"/>
      <c r="B4" s="25"/>
      <c r="C4" s="62"/>
      <c r="D4" s="92"/>
      <c r="E4" s="94"/>
      <c r="F4" s="25"/>
      <c r="G4" s="95"/>
      <c r="H4" s="93"/>
      <c r="I4" s="93"/>
      <c r="J4" s="127"/>
      <c r="K4" s="96"/>
    </row>
    <row r="5" spans="1:11" ht="35.25" customHeight="1">
      <c r="A5" s="322" t="s">
        <v>321</v>
      </c>
      <c r="B5" s="324"/>
      <c r="C5" s="324"/>
      <c r="D5" s="324"/>
      <c r="E5" s="324"/>
      <c r="F5" s="324"/>
      <c r="G5" s="324"/>
      <c r="H5" s="324"/>
      <c r="I5" s="324"/>
      <c r="J5" s="324"/>
      <c r="K5" s="325"/>
    </row>
    <row r="6" spans="1:11" ht="163.5" customHeight="1">
      <c r="A6" s="91" t="s">
        <v>322</v>
      </c>
      <c r="B6" s="62" t="s">
        <v>323</v>
      </c>
      <c r="C6" s="89" t="s">
        <v>324</v>
      </c>
      <c r="D6" s="133" t="s">
        <v>316</v>
      </c>
      <c r="E6" s="136" t="s">
        <v>42</v>
      </c>
      <c r="F6" s="62" t="s">
        <v>57</v>
      </c>
      <c r="G6" s="172" t="s">
        <v>325</v>
      </c>
      <c r="H6" s="215" t="s">
        <v>39</v>
      </c>
      <c r="I6" s="130" t="s">
        <v>326</v>
      </c>
      <c r="J6" s="132" t="s">
        <v>327</v>
      </c>
      <c r="K6" s="134">
        <v>45880</v>
      </c>
    </row>
    <row r="7" spans="1:11" ht="91.5">
      <c r="A7" s="91" t="s">
        <v>328</v>
      </c>
      <c r="B7" s="62" t="s">
        <v>329</v>
      </c>
      <c r="C7" s="65" t="s">
        <v>330</v>
      </c>
      <c r="D7" s="133" t="s">
        <v>316</v>
      </c>
      <c r="E7" s="136" t="s">
        <v>15</v>
      </c>
      <c r="F7" s="62" t="s">
        <v>57</v>
      </c>
      <c r="G7" s="172" t="s">
        <v>331</v>
      </c>
      <c r="H7" s="215" t="s">
        <v>39</v>
      </c>
      <c r="I7" s="130" t="s">
        <v>332</v>
      </c>
      <c r="J7" s="132" t="s">
        <v>333</v>
      </c>
      <c r="K7" s="135">
        <v>45868</v>
      </c>
    </row>
    <row r="8" spans="1:11" ht="62.25" customHeight="1">
      <c r="A8" s="91" t="s">
        <v>334</v>
      </c>
      <c r="B8" s="62" t="s">
        <v>61</v>
      </c>
      <c r="C8" s="65" t="s">
        <v>335</v>
      </c>
      <c r="D8" s="133" t="s">
        <v>316</v>
      </c>
      <c r="E8" s="136" t="s">
        <v>42</v>
      </c>
      <c r="F8" s="62" t="s">
        <v>44</v>
      </c>
      <c r="G8" s="126" t="s">
        <v>336</v>
      </c>
      <c r="H8" s="215" t="s">
        <v>39</v>
      </c>
      <c r="I8" s="130" t="s">
        <v>337</v>
      </c>
      <c r="J8" s="132" t="s">
        <v>338</v>
      </c>
      <c r="K8" s="131">
        <v>45868</v>
      </c>
    </row>
    <row r="9" spans="1:11" ht="91.5">
      <c r="A9" s="91" t="s">
        <v>339</v>
      </c>
      <c r="B9" s="62" t="s">
        <v>340</v>
      </c>
      <c r="C9" s="62" t="s">
        <v>341</v>
      </c>
      <c r="D9" s="133" t="s">
        <v>316</v>
      </c>
      <c r="E9" s="125" t="s">
        <v>42</v>
      </c>
      <c r="F9" s="62" t="s">
        <v>57</v>
      </c>
      <c r="G9" s="172" t="s">
        <v>342</v>
      </c>
      <c r="H9" s="215" t="s">
        <v>39</v>
      </c>
      <c r="I9" s="130" t="s">
        <v>343</v>
      </c>
      <c r="J9" s="130" t="s">
        <v>344</v>
      </c>
      <c r="K9" s="131">
        <v>45868</v>
      </c>
    </row>
    <row r="10" spans="1:11" ht="171.75" customHeight="1">
      <c r="A10" s="91" t="s">
        <v>345</v>
      </c>
      <c r="B10" s="62" t="s">
        <v>346</v>
      </c>
      <c r="C10" s="299" t="s">
        <v>347</v>
      </c>
      <c r="D10" s="133" t="s">
        <v>316</v>
      </c>
      <c r="E10" s="125" t="s">
        <v>42</v>
      </c>
      <c r="F10" s="62" t="s">
        <v>57</v>
      </c>
      <c r="G10" s="172" t="s">
        <v>348</v>
      </c>
      <c r="H10" s="127" t="s">
        <v>17</v>
      </c>
      <c r="I10" s="130" t="s">
        <v>349</v>
      </c>
      <c r="J10" s="160" t="s">
        <v>350</v>
      </c>
      <c r="K10" s="129">
        <v>45921</v>
      </c>
    </row>
    <row r="11" spans="1:11" ht="213" customHeight="1">
      <c r="A11" s="91" t="s">
        <v>351</v>
      </c>
      <c r="B11" s="62" t="s">
        <v>352</v>
      </c>
      <c r="C11" s="181" t="s">
        <v>353</v>
      </c>
      <c r="D11" s="133" t="s">
        <v>316</v>
      </c>
      <c r="E11" s="125" t="s">
        <v>42</v>
      </c>
      <c r="F11" s="62" t="s">
        <v>354</v>
      </c>
      <c r="G11" s="172" t="s">
        <v>342</v>
      </c>
      <c r="H11" s="215" t="s">
        <v>39</v>
      </c>
      <c r="I11" s="130" t="s">
        <v>355</v>
      </c>
      <c r="J11" s="130" t="s">
        <v>356</v>
      </c>
      <c r="K11" s="129">
        <v>45870</v>
      </c>
    </row>
    <row r="12" spans="1:11" ht="108" customHeight="1">
      <c r="A12" s="91" t="s">
        <v>357</v>
      </c>
      <c r="B12" s="62" t="s">
        <v>358</v>
      </c>
      <c r="C12" s="181" t="s">
        <v>359</v>
      </c>
      <c r="D12" s="133" t="s">
        <v>316</v>
      </c>
      <c r="E12" s="125" t="s">
        <v>42</v>
      </c>
      <c r="F12" s="62" t="s">
        <v>57</v>
      </c>
      <c r="G12" s="172" t="s">
        <v>342</v>
      </c>
      <c r="H12" s="215" t="s">
        <v>39</v>
      </c>
      <c r="I12" s="130" t="s">
        <v>360</v>
      </c>
      <c r="J12" s="130" t="s">
        <v>361</v>
      </c>
      <c r="K12" s="128">
        <v>45880</v>
      </c>
    </row>
    <row r="13" spans="1:11" ht="51.75" customHeight="1">
      <c r="A13" s="91" t="s">
        <v>362</v>
      </c>
      <c r="B13" s="308" t="s">
        <v>363</v>
      </c>
      <c r="C13" s="62" t="s">
        <v>364</v>
      </c>
      <c r="D13" s="91" t="s">
        <v>316</v>
      </c>
      <c r="E13" s="125" t="s">
        <v>42</v>
      </c>
      <c r="F13" s="62" t="s">
        <v>57</v>
      </c>
      <c r="G13" s="172" t="s">
        <v>342</v>
      </c>
      <c r="H13" s="127" t="s">
        <v>17</v>
      </c>
      <c r="I13" s="130" t="s">
        <v>365</v>
      </c>
      <c r="J13" s="130" t="s">
        <v>366</v>
      </c>
      <c r="K13" s="129">
        <v>45921</v>
      </c>
    </row>
    <row r="14" spans="1:11" ht="36" customHeight="1">
      <c r="A14" s="359" t="s">
        <v>367</v>
      </c>
      <c r="B14" s="360"/>
      <c r="C14" s="360"/>
      <c r="D14" s="360"/>
      <c r="E14" s="360"/>
      <c r="F14" s="360"/>
      <c r="G14" s="360"/>
      <c r="H14" s="360"/>
      <c r="I14" s="360"/>
      <c r="J14" s="360"/>
      <c r="K14" s="361"/>
    </row>
    <row r="15" spans="1:11" ht="141" customHeight="1">
      <c r="A15" s="121" t="s">
        <v>368</v>
      </c>
      <c r="B15" s="130" t="s">
        <v>369</v>
      </c>
      <c r="C15" s="181" t="s">
        <v>370</v>
      </c>
      <c r="D15" s="91" t="s">
        <v>316</v>
      </c>
      <c r="E15" s="125" t="s">
        <v>42</v>
      </c>
      <c r="F15" s="62" t="s">
        <v>371</v>
      </c>
      <c r="G15" s="172" t="s">
        <v>372</v>
      </c>
      <c r="H15" s="127" t="s">
        <v>17</v>
      </c>
      <c r="I15" s="130" t="s">
        <v>373</v>
      </c>
      <c r="J15" s="130" t="s">
        <v>374</v>
      </c>
      <c r="K15" s="129">
        <v>45866</v>
      </c>
    </row>
    <row r="16" spans="1:11" ht="59.25" customHeight="1">
      <c r="A16" s="91" t="s">
        <v>375</v>
      </c>
      <c r="B16" s="62" t="s">
        <v>376</v>
      </c>
      <c r="C16" s="83" t="s">
        <v>377</v>
      </c>
      <c r="D16" s="121" t="s">
        <v>316</v>
      </c>
      <c r="E16" s="125" t="s">
        <v>42</v>
      </c>
      <c r="F16" s="62" t="s">
        <v>53</v>
      </c>
      <c r="G16" s="172" t="s">
        <v>372</v>
      </c>
      <c r="H16" s="215" t="s">
        <v>39</v>
      </c>
      <c r="I16" s="130" t="s">
        <v>360</v>
      </c>
      <c r="J16" s="130" t="s">
        <v>378</v>
      </c>
      <c r="K16" s="129">
        <v>45867</v>
      </c>
    </row>
    <row r="17" spans="1:11" ht="30.75">
      <c r="A17" s="355" t="s">
        <v>335</v>
      </c>
      <c r="B17" s="345" t="s">
        <v>379</v>
      </c>
      <c r="C17" s="63" t="s">
        <v>380</v>
      </c>
      <c r="D17" s="355" t="s">
        <v>316</v>
      </c>
      <c r="E17" s="355" t="s">
        <v>15</v>
      </c>
      <c r="F17" s="345" t="s">
        <v>53</v>
      </c>
      <c r="G17" s="329" t="s">
        <v>372</v>
      </c>
      <c r="H17" s="326" t="s">
        <v>39</v>
      </c>
      <c r="I17" s="329" t="s">
        <v>360</v>
      </c>
      <c r="J17" s="329" t="s">
        <v>381</v>
      </c>
      <c r="K17" s="363">
        <v>45867</v>
      </c>
    </row>
    <row r="18" spans="1:11" ht="41.25" customHeight="1">
      <c r="A18" s="356"/>
      <c r="B18" s="358"/>
      <c r="C18" s="164" t="s">
        <v>382</v>
      </c>
      <c r="D18" s="351"/>
      <c r="E18" s="356"/>
      <c r="F18" s="347"/>
      <c r="G18" s="331"/>
      <c r="H18" s="328"/>
      <c r="I18" s="330"/>
      <c r="J18" s="330"/>
      <c r="K18" s="364"/>
    </row>
    <row r="19" spans="1:11" ht="50.25" customHeight="1">
      <c r="A19" s="355" t="s">
        <v>383</v>
      </c>
      <c r="B19" s="365" t="s">
        <v>384</v>
      </c>
      <c r="C19" s="120" t="s">
        <v>328</v>
      </c>
      <c r="D19" s="350" t="s">
        <v>316</v>
      </c>
      <c r="E19" s="355" t="s">
        <v>42</v>
      </c>
      <c r="F19" s="345" t="s">
        <v>53</v>
      </c>
      <c r="G19" s="329" t="s">
        <v>372</v>
      </c>
      <c r="H19" s="371" t="s">
        <v>39</v>
      </c>
      <c r="I19" s="329" t="s">
        <v>385</v>
      </c>
      <c r="J19" s="373" t="s">
        <v>386</v>
      </c>
      <c r="K19" s="368">
        <v>45867</v>
      </c>
    </row>
    <row r="20" spans="1:11" ht="28.5" customHeight="1">
      <c r="A20" s="356"/>
      <c r="B20" s="358"/>
      <c r="C20" s="222" t="s">
        <v>382</v>
      </c>
      <c r="D20" s="351"/>
      <c r="E20" s="356"/>
      <c r="F20" s="347"/>
      <c r="G20" s="331"/>
      <c r="H20" s="372"/>
      <c r="I20" s="330"/>
      <c r="J20" s="373"/>
      <c r="K20" s="369"/>
    </row>
    <row r="21" spans="1:11" ht="61.5" customHeight="1">
      <c r="A21" s="355" t="s">
        <v>387</v>
      </c>
      <c r="B21" s="366" t="s">
        <v>388</v>
      </c>
      <c r="C21" s="367" t="s">
        <v>389</v>
      </c>
      <c r="D21" s="350" t="s">
        <v>316</v>
      </c>
      <c r="E21" s="355" t="s">
        <v>42</v>
      </c>
      <c r="F21" s="345" t="s">
        <v>44</v>
      </c>
      <c r="G21" s="329" t="s">
        <v>372</v>
      </c>
      <c r="H21" s="371" t="s">
        <v>39</v>
      </c>
      <c r="I21" s="370" t="s">
        <v>390</v>
      </c>
      <c r="J21" s="373" t="s">
        <v>391</v>
      </c>
      <c r="K21" s="368">
        <v>45889</v>
      </c>
    </row>
    <row r="22" spans="1:11" ht="30.75" customHeight="1">
      <c r="A22" s="356"/>
      <c r="B22" s="443"/>
      <c r="C22" s="367"/>
      <c r="D22" s="351"/>
      <c r="E22" s="356"/>
      <c r="F22" s="347"/>
      <c r="G22" s="331"/>
      <c r="H22" s="372"/>
      <c r="I22" s="330"/>
      <c r="J22" s="373"/>
      <c r="K22" s="369"/>
    </row>
    <row r="23" spans="1:11">
      <c r="A23" s="161"/>
      <c r="B23" s="166"/>
      <c r="C23" s="223"/>
      <c r="D23" s="123"/>
      <c r="E23" s="123"/>
      <c r="F23" s="166"/>
      <c r="G23" s="167"/>
      <c r="H23" s="167"/>
      <c r="I23" s="168"/>
      <c r="J23" s="169"/>
      <c r="K23" s="165"/>
    </row>
    <row r="24" spans="1:11" ht="41.25" customHeight="1">
      <c r="A24" s="322" t="s">
        <v>392</v>
      </c>
      <c r="B24" s="324"/>
      <c r="C24" s="362"/>
      <c r="D24" s="324"/>
      <c r="E24" s="324"/>
      <c r="F24" s="324"/>
      <c r="G24" s="324"/>
      <c r="H24" s="324"/>
      <c r="I24" s="362"/>
      <c r="J24" s="362"/>
      <c r="K24" s="325"/>
    </row>
    <row r="25" spans="1:11" ht="45.75">
      <c r="A25" s="217" t="s">
        <v>393</v>
      </c>
      <c r="B25" s="216" t="s">
        <v>394</v>
      </c>
      <c r="C25" s="83" t="s">
        <v>395</v>
      </c>
      <c r="D25" s="117" t="s">
        <v>316</v>
      </c>
      <c r="E25" s="218" t="s">
        <v>42</v>
      </c>
      <c r="F25" s="218" t="s">
        <v>396</v>
      </c>
      <c r="G25" s="219" t="s">
        <v>397</v>
      </c>
      <c r="H25" s="253" t="s">
        <v>39</v>
      </c>
      <c r="I25" s="219" t="s">
        <v>390</v>
      </c>
      <c r="J25" s="219" t="s">
        <v>398</v>
      </c>
      <c r="K25" s="305">
        <v>45889</v>
      </c>
    </row>
    <row r="26" spans="1:11" ht="45.75">
      <c r="A26" s="209" t="s">
        <v>399</v>
      </c>
      <c r="B26" s="300" t="s">
        <v>400</v>
      </c>
      <c r="C26" s="62" t="s">
        <v>401</v>
      </c>
      <c r="D26" s="91" t="s">
        <v>316</v>
      </c>
      <c r="E26" s="125" t="s">
        <v>42</v>
      </c>
      <c r="F26" s="62" t="s">
        <v>396</v>
      </c>
      <c r="G26" s="126" t="s">
        <v>331</v>
      </c>
      <c r="H26" s="127" t="s">
        <v>17</v>
      </c>
      <c r="I26" s="130" t="s">
        <v>365</v>
      </c>
      <c r="J26" s="132" t="s">
        <v>366</v>
      </c>
      <c r="K26" s="128">
        <v>45921</v>
      </c>
    </row>
    <row r="27" spans="1:11">
      <c r="A27" s="125"/>
      <c r="B27" s="304"/>
      <c r="C27" s="301"/>
      <c r="D27" s="298"/>
      <c r="E27" s="136"/>
      <c r="F27" s="301"/>
      <c r="G27" s="302"/>
      <c r="H27" s="302"/>
      <c r="I27" s="303"/>
      <c r="J27" s="302"/>
      <c r="K27" s="306"/>
    </row>
    <row r="28" spans="1:11" ht="39" customHeight="1">
      <c r="A28" s="322" t="s">
        <v>402</v>
      </c>
      <c r="B28" s="323"/>
      <c r="C28" s="324"/>
      <c r="D28" s="323"/>
      <c r="E28" s="324"/>
      <c r="F28" s="324"/>
      <c r="G28" s="324"/>
      <c r="H28" s="324"/>
      <c r="I28" s="324"/>
      <c r="J28" s="324"/>
      <c r="K28" s="325"/>
    </row>
    <row r="29" spans="1:11" ht="113.25" customHeight="1">
      <c r="A29" s="335" t="s">
        <v>403</v>
      </c>
      <c r="B29" s="338" t="s">
        <v>404</v>
      </c>
      <c r="C29" s="162" t="s">
        <v>405</v>
      </c>
      <c r="D29" s="339" t="s">
        <v>316</v>
      </c>
      <c r="E29" s="342" t="s">
        <v>42</v>
      </c>
      <c r="F29" s="345" t="s">
        <v>317</v>
      </c>
      <c r="G29" s="329" t="s">
        <v>331</v>
      </c>
      <c r="H29" s="326" t="s">
        <v>39</v>
      </c>
      <c r="I29" s="329" t="s">
        <v>406</v>
      </c>
      <c r="J29" s="329" t="s">
        <v>407</v>
      </c>
      <c r="K29" s="332">
        <v>45880</v>
      </c>
    </row>
    <row r="30" spans="1:11">
      <c r="A30" s="336"/>
      <c r="B30" s="338"/>
      <c r="C30" s="163" t="s">
        <v>408</v>
      </c>
      <c r="D30" s="340"/>
      <c r="E30" s="343"/>
      <c r="F30" s="346"/>
      <c r="G30" s="330"/>
      <c r="H30" s="327"/>
      <c r="I30" s="330"/>
      <c r="J30" s="330"/>
      <c r="K30" s="333"/>
    </row>
    <row r="31" spans="1:11" ht="99.75" customHeight="1">
      <c r="A31" s="337"/>
      <c r="B31" s="338"/>
      <c r="C31" s="164" t="s">
        <v>409</v>
      </c>
      <c r="D31" s="341"/>
      <c r="E31" s="344"/>
      <c r="F31" s="347"/>
      <c r="G31" s="331"/>
      <c r="H31" s="328"/>
      <c r="I31" s="331"/>
      <c r="J31" s="331"/>
      <c r="K31" s="334"/>
    </row>
    <row r="32" spans="1:11" ht="110.25" customHeight="1">
      <c r="A32" s="335" t="s">
        <v>410</v>
      </c>
      <c r="B32" s="338" t="s">
        <v>411</v>
      </c>
      <c r="C32" s="89" t="s">
        <v>405</v>
      </c>
      <c r="D32" s="348" t="s">
        <v>316</v>
      </c>
      <c r="E32" s="350" t="s">
        <v>42</v>
      </c>
      <c r="F32" s="345" t="s">
        <v>317</v>
      </c>
      <c r="G32" s="329" t="s">
        <v>331</v>
      </c>
      <c r="H32" s="326" t="s">
        <v>39</v>
      </c>
      <c r="I32" s="329" t="s">
        <v>406</v>
      </c>
      <c r="J32" s="329" t="s">
        <v>412</v>
      </c>
      <c r="K32" s="332">
        <v>45850</v>
      </c>
    </row>
    <row r="33" spans="1:18" ht="97.5" customHeight="1">
      <c r="A33" s="337"/>
      <c r="B33" s="338"/>
      <c r="C33" s="164" t="s">
        <v>409</v>
      </c>
      <c r="D33" s="348"/>
      <c r="E33" s="351"/>
      <c r="F33" s="347"/>
      <c r="G33" s="331"/>
      <c r="H33" s="328"/>
      <c r="I33" s="330"/>
      <c r="J33" s="331"/>
      <c r="K33" s="334"/>
    </row>
    <row r="34" spans="1:18" ht="107.25" customHeight="1">
      <c r="A34" s="335" t="s">
        <v>413</v>
      </c>
      <c r="B34" s="338" t="s">
        <v>414</v>
      </c>
      <c r="C34" s="89" t="s">
        <v>415</v>
      </c>
      <c r="D34" s="348" t="s">
        <v>316</v>
      </c>
      <c r="E34" s="350" t="s">
        <v>42</v>
      </c>
      <c r="F34" s="345" t="s">
        <v>317</v>
      </c>
      <c r="G34" s="329" t="s">
        <v>416</v>
      </c>
      <c r="H34" s="349" t="s">
        <v>17</v>
      </c>
      <c r="I34" s="329" t="s">
        <v>417</v>
      </c>
      <c r="J34" s="329" t="s">
        <v>418</v>
      </c>
      <c r="K34" s="332">
        <v>45850</v>
      </c>
      <c r="L34" s="64"/>
      <c r="M34" s="64"/>
    </row>
    <row r="35" spans="1:18" ht="178.5" customHeight="1">
      <c r="A35" s="337"/>
      <c r="B35" s="338"/>
      <c r="C35" s="164" t="s">
        <v>409</v>
      </c>
      <c r="D35" s="348"/>
      <c r="E35" s="351"/>
      <c r="F35" s="347"/>
      <c r="G35" s="331"/>
      <c r="H35" s="331"/>
      <c r="I35" s="352"/>
      <c r="J35" s="352"/>
      <c r="K35" s="334"/>
    </row>
    <row r="36" spans="1:18" ht="84" customHeight="1">
      <c r="A36" s="335" t="s">
        <v>419</v>
      </c>
      <c r="B36" s="338" t="s">
        <v>420</v>
      </c>
      <c r="C36" s="89" t="s">
        <v>415</v>
      </c>
      <c r="D36" s="348" t="s">
        <v>316</v>
      </c>
      <c r="E36" s="350" t="s">
        <v>42</v>
      </c>
      <c r="F36" s="345" t="s">
        <v>317</v>
      </c>
      <c r="G36" s="329" t="s">
        <v>416</v>
      </c>
      <c r="H36" s="349" t="s">
        <v>17</v>
      </c>
      <c r="I36" s="329" t="s">
        <v>417</v>
      </c>
      <c r="J36" s="329" t="s">
        <v>421</v>
      </c>
      <c r="K36" s="332">
        <v>45850</v>
      </c>
    </row>
    <row r="37" spans="1:18" ht="187.5" customHeight="1">
      <c r="A37" s="337"/>
      <c r="B37" s="338"/>
      <c r="C37" s="164" t="s">
        <v>409</v>
      </c>
      <c r="D37" s="348"/>
      <c r="E37" s="351"/>
      <c r="F37" s="347"/>
      <c r="G37" s="331"/>
      <c r="H37" s="331"/>
      <c r="I37" s="352"/>
      <c r="J37" s="352"/>
      <c r="K37" s="334"/>
    </row>
    <row r="38" spans="1:18" ht="101.25" customHeight="1">
      <c r="A38" s="355" t="s">
        <v>422</v>
      </c>
      <c r="B38" s="357" t="s">
        <v>423</v>
      </c>
      <c r="C38" s="120" t="s">
        <v>424</v>
      </c>
      <c r="D38" s="354" t="s">
        <v>316</v>
      </c>
      <c r="E38" s="355" t="s">
        <v>42</v>
      </c>
      <c r="F38" s="345" t="s">
        <v>53</v>
      </c>
      <c r="G38" s="329" t="s">
        <v>416</v>
      </c>
      <c r="H38" s="349" t="s">
        <v>17</v>
      </c>
      <c r="I38" s="329" t="s">
        <v>417</v>
      </c>
      <c r="J38" s="329" t="s">
        <v>425</v>
      </c>
      <c r="K38" s="332">
        <v>45850</v>
      </c>
    </row>
    <row r="39" spans="1:18" ht="129" customHeight="1">
      <c r="A39" s="356"/>
      <c r="B39" s="358"/>
      <c r="C39" s="164" t="s">
        <v>409</v>
      </c>
      <c r="D39" s="351"/>
      <c r="E39" s="356"/>
      <c r="F39" s="347"/>
      <c r="G39" s="331"/>
      <c r="H39" s="331"/>
      <c r="I39" s="353"/>
      <c r="J39" s="352"/>
      <c r="K39" s="334"/>
    </row>
    <row r="40" spans="1:18" ht="193.5" customHeight="1">
      <c r="A40" s="209" t="s">
        <v>330</v>
      </c>
      <c r="B40" s="63" t="s">
        <v>426</v>
      </c>
      <c r="C40" s="63" t="s">
        <v>427</v>
      </c>
      <c r="D40" s="209" t="s">
        <v>316</v>
      </c>
      <c r="E40" s="209" t="s">
        <v>42</v>
      </c>
      <c r="F40" s="63" t="s">
        <v>53</v>
      </c>
      <c r="G40" s="207" t="s">
        <v>416</v>
      </c>
      <c r="H40" s="252" t="s">
        <v>39</v>
      </c>
      <c r="I40" s="208" t="s">
        <v>406</v>
      </c>
      <c r="J40" s="220" t="s">
        <v>428</v>
      </c>
      <c r="K40" s="210">
        <v>45880</v>
      </c>
    </row>
    <row r="41" spans="1:18" ht="58.5" customHeight="1">
      <c r="A41" s="209" t="s">
        <v>429</v>
      </c>
      <c r="B41" s="63" t="s">
        <v>73</v>
      </c>
      <c r="C41" s="63" t="s">
        <v>368</v>
      </c>
      <c r="D41" s="91" t="s">
        <v>316</v>
      </c>
      <c r="E41" s="91" t="s">
        <v>42</v>
      </c>
      <c r="F41" s="62" t="s">
        <v>44</v>
      </c>
      <c r="G41" s="130" t="s">
        <v>331</v>
      </c>
      <c r="H41" s="297" t="s">
        <v>39</v>
      </c>
      <c r="I41" s="208" t="s">
        <v>360</v>
      </c>
      <c r="J41" s="208" t="s">
        <v>430</v>
      </c>
      <c r="K41" s="210">
        <v>45870</v>
      </c>
      <c r="R41" t="s">
        <v>431</v>
      </c>
    </row>
    <row r="42" spans="1:18" ht="84.75" customHeight="1">
      <c r="A42" s="91" t="s">
        <v>432</v>
      </c>
      <c r="B42" s="219" t="s">
        <v>433</v>
      </c>
      <c r="C42" s="91" t="s">
        <v>345</v>
      </c>
      <c r="D42" s="251" t="s">
        <v>316</v>
      </c>
      <c r="E42" s="91" t="s">
        <v>42</v>
      </c>
      <c r="F42" s="62" t="s">
        <v>44</v>
      </c>
      <c r="G42" s="132" t="s">
        <v>331</v>
      </c>
      <c r="H42" s="91" t="s">
        <v>17</v>
      </c>
      <c r="I42" s="91" t="s">
        <v>434</v>
      </c>
      <c r="J42" s="62" t="s">
        <v>435</v>
      </c>
      <c r="K42" s="307">
        <v>45921</v>
      </c>
    </row>
    <row r="43" spans="1:18" ht="48.75" customHeight="1">
      <c r="A43" s="91" t="s">
        <v>436</v>
      </c>
      <c r="B43" s="219" t="s">
        <v>437</v>
      </c>
      <c r="C43" s="91" t="s">
        <v>345</v>
      </c>
      <c r="D43" s="251" t="s">
        <v>316</v>
      </c>
      <c r="E43" s="91" t="s">
        <v>42</v>
      </c>
      <c r="F43" s="62" t="s">
        <v>44</v>
      </c>
      <c r="G43" s="132" t="s">
        <v>331</v>
      </c>
      <c r="H43" s="91" t="s">
        <v>17</v>
      </c>
      <c r="I43" s="91" t="s">
        <v>434</v>
      </c>
      <c r="J43" s="62" t="s">
        <v>438</v>
      </c>
      <c r="K43" s="307">
        <v>45921</v>
      </c>
    </row>
  </sheetData>
  <mergeCells count="86">
    <mergeCell ref="K19:K20"/>
    <mergeCell ref="I21:I22"/>
    <mergeCell ref="F19:F20"/>
    <mergeCell ref="G19:G20"/>
    <mergeCell ref="H19:H20"/>
    <mergeCell ref="I19:I20"/>
    <mergeCell ref="J19:J20"/>
    <mergeCell ref="J21:J22"/>
    <mergeCell ref="K21:K22"/>
    <mergeCell ref="H21:H22"/>
    <mergeCell ref="A19:A20"/>
    <mergeCell ref="B21:B22"/>
    <mergeCell ref="D19:D20"/>
    <mergeCell ref="E19:E20"/>
    <mergeCell ref="G21:G22"/>
    <mergeCell ref="E21:E22"/>
    <mergeCell ref="D21:D22"/>
    <mergeCell ref="C21:C22"/>
    <mergeCell ref="A21:A22"/>
    <mergeCell ref="A2:K2"/>
    <mergeCell ref="A5:K5"/>
    <mergeCell ref="A14:K14"/>
    <mergeCell ref="A24:K24"/>
    <mergeCell ref="B17:B18"/>
    <mergeCell ref="A17:A18"/>
    <mergeCell ref="D17:D18"/>
    <mergeCell ref="E17:E18"/>
    <mergeCell ref="F17:F18"/>
    <mergeCell ref="G17:G18"/>
    <mergeCell ref="H17:H18"/>
    <mergeCell ref="I17:I18"/>
    <mergeCell ref="J17:J18"/>
    <mergeCell ref="K17:K18"/>
    <mergeCell ref="B19:B20"/>
    <mergeCell ref="F21:F22"/>
    <mergeCell ref="B32:B33"/>
    <mergeCell ref="A32:A33"/>
    <mergeCell ref="D32:D33"/>
    <mergeCell ref="E32:E33"/>
    <mergeCell ref="F32:F33"/>
    <mergeCell ref="B34:B35"/>
    <mergeCell ref="B36:B37"/>
    <mergeCell ref="A34:A35"/>
    <mergeCell ref="A36:A37"/>
    <mergeCell ref="A38:A39"/>
    <mergeCell ref="B38:B39"/>
    <mergeCell ref="D38:D39"/>
    <mergeCell ref="E38:E39"/>
    <mergeCell ref="F38:F39"/>
    <mergeCell ref="G38:G39"/>
    <mergeCell ref="H38:H39"/>
    <mergeCell ref="J38:J39"/>
    <mergeCell ref="I38:I39"/>
    <mergeCell ref="K36:K37"/>
    <mergeCell ref="K34:K35"/>
    <mergeCell ref="K38:K39"/>
    <mergeCell ref="J36:J37"/>
    <mergeCell ref="J34:J35"/>
    <mergeCell ref="I34:I35"/>
    <mergeCell ref="I36:I37"/>
    <mergeCell ref="D36:D37"/>
    <mergeCell ref="G36:G37"/>
    <mergeCell ref="H36:H37"/>
    <mergeCell ref="H34:H35"/>
    <mergeCell ref="G34:G35"/>
    <mergeCell ref="E34:E35"/>
    <mergeCell ref="D34:D35"/>
    <mergeCell ref="F34:F35"/>
    <mergeCell ref="F36:F37"/>
    <mergeCell ref="E36:E37"/>
    <mergeCell ref="G32:G33"/>
    <mergeCell ref="H32:H33"/>
    <mergeCell ref="I32:I33"/>
    <mergeCell ref="J32:J33"/>
    <mergeCell ref="K32:K33"/>
    <mergeCell ref="A28:K28"/>
    <mergeCell ref="H29:H31"/>
    <mergeCell ref="G29:G31"/>
    <mergeCell ref="K29:K31"/>
    <mergeCell ref="J29:J31"/>
    <mergeCell ref="I29:I31"/>
    <mergeCell ref="A29:A31"/>
    <mergeCell ref="B29:B31"/>
    <mergeCell ref="D29:D31"/>
    <mergeCell ref="E29:E31"/>
    <mergeCell ref="F29:F31"/>
  </mergeCells>
  <conditionalFormatting sqref="H1">
    <cfRule type="containsText" dxfId="17" priority="1" operator="containsText" text="Approved">
      <formula>NOT(ISERROR(SEARCH("Approved",H1)))</formula>
    </cfRule>
    <cfRule type="containsText" dxfId="16" priority="2" operator="containsText" text="Rejected">
      <formula>NOT(ISERROR(SEARCH("Rejected",H1)))</formula>
    </cfRule>
  </conditionalFormatting>
  <dataValidations count="1">
    <dataValidation type="list" allowBlank="1" showInputMessage="1" showErrorMessage="1" sqref="H38 H40:H1048576 H34 H36 H1:H17 H19 H21 H24 H26:H32" xr:uid="{BC86BCD8-1353-4E76-80A1-94262992E3FA}">
      <formula1>"New, Approved, Rejected"</formula1>
    </dataValidation>
  </dataValidations>
  <hyperlinks>
    <hyperlink ref="C10" location="Brakes_Node_diag!A5" display="Brakes_Node_diag!A5" xr:uid="{EA9EF19A-11C6-4771-859D-DEE94854825A}"/>
    <hyperlink ref="C11" location="Brakes_Node_diag!A5" display="Brakes_Node_diag!A5" xr:uid="{3E92AC6A-4503-4E87-B13A-478597CEBF4E}"/>
    <hyperlink ref="C12" location="Brakes_Node_diag!A5" display="Brakes_Node_diag!A5" xr:uid="{3C4A991C-D63E-4F68-9E84-57F54F92D977}"/>
    <hyperlink ref="C15" location="Brakes_Node_diag!A7" display="Brakes_Node_diag!A7" xr:uid="{C8E55C8C-ECEA-4BA1-944B-224EB04A3606}"/>
    <hyperlink ref="C16" location="Brakes_Node_diag!A3" display="Brakes_Node_diag!A3" xr:uid="{B6F0B0F8-8587-42E3-8043-37B2E2BF0D67}"/>
    <hyperlink ref="C30" location="Brakes_Node_diag!A2" display="D_BR_001" xr:uid="{A9CE05F4-5593-47FE-8D32-90250DA15F77}"/>
    <hyperlink ref="C31" location="Brakes_Node_diag!A3" display="D_BR_002" xr:uid="{F96EA4B9-02F1-46EC-B9BF-D3CC67E16968}"/>
    <hyperlink ref="C33" location="Brakes_Node_diag!A3" display="D_BR_002" xr:uid="{7A6EED62-F121-42AB-A763-3CB13A0498AA}"/>
    <hyperlink ref="C35" location="Brakes_Node_diag!A3" display="D_BR_002" xr:uid="{03ADF489-B7BE-4D14-A1F3-9A5463F0B7E1}"/>
    <hyperlink ref="C37" location="Brakes_Node_diag!A3" display="D_BR_002" xr:uid="{97C37624-A321-4BED-8825-38AC2C900117}"/>
    <hyperlink ref="C39" location="Brakes_Node_diag!A3" display="D_BR_002" xr:uid="{680B3AAB-8B3A-4AA2-AE8B-8CBEF43B4535}"/>
    <hyperlink ref="C18" location="Brakes_Node_diag!A7" display="D_BR_005" xr:uid="{317B3DF2-E814-4C59-A6A0-AFA014E49574}"/>
    <hyperlink ref="C20" location="Brakes_Node_diag!A7" display="D_BR_005" xr:uid="{6296BB36-37DA-4805-A8CE-A12ADE661EA3}"/>
    <hyperlink ref="C25" location="Brakes_Node_diag!A5" display="Brakes_Node_diag!A5" xr:uid="{2DA4EB78-5750-405D-AE91-4E575018AB84}"/>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82EA-7B3D-4BC5-AEC7-AF80DEC7371E}">
  <dimension ref="A1:D15"/>
  <sheetViews>
    <sheetView topLeftCell="C1" zoomScale="85" zoomScaleNormal="55" workbookViewId="0">
      <pane ySplit="1" topLeftCell="B6" activePane="bottomLeft" state="frozen"/>
      <selection pane="bottomLeft" activeCell="B7" sqref="B7"/>
    </sheetView>
  </sheetViews>
  <sheetFormatPr defaultRowHeight="15"/>
  <cols>
    <col min="2" max="2" width="110.7109375" customWidth="1"/>
    <col min="3" max="3" width="171.42578125" customWidth="1"/>
    <col min="4" max="4" width="88.5703125" customWidth="1"/>
    <col min="5" max="5" width="5.42578125" customWidth="1"/>
    <col min="6" max="6" width="47.140625" customWidth="1"/>
  </cols>
  <sheetData>
    <row r="1" spans="1:4" s="103" customFormat="1" ht="24.75" customHeight="1">
      <c r="A1" s="122" t="s">
        <v>439</v>
      </c>
      <c r="B1" s="122" t="s">
        <v>440</v>
      </c>
      <c r="C1" s="122" t="s">
        <v>23</v>
      </c>
    </row>
    <row r="2" spans="1:4" ht="335.45" customHeight="1">
      <c r="A2" s="71" t="s">
        <v>408</v>
      </c>
      <c r="B2" s="71" t="s">
        <v>441</v>
      </c>
      <c r="C2" s="124"/>
    </row>
    <row r="3" spans="1:4" ht="202.15" customHeight="1">
      <c r="A3" s="73" t="s">
        <v>409</v>
      </c>
      <c r="B3" s="166" t="s">
        <v>442</v>
      </c>
      <c r="C3" s="40" t="e" vm="4">
        <v>#VALUE!</v>
      </c>
      <c r="D3" s="79"/>
    </row>
    <row r="4" spans="1:4" ht="409.15" customHeight="1">
      <c r="A4" s="348" t="s">
        <v>395</v>
      </c>
      <c r="B4" s="374" t="s">
        <v>443</v>
      </c>
      <c r="C4" s="376" t="e" vm="5">
        <v>#VALUE!</v>
      </c>
      <c r="D4" s="79"/>
    </row>
    <row r="5" spans="1:4" ht="336.75" customHeight="1">
      <c r="A5" s="348"/>
      <c r="B5" s="375"/>
      <c r="C5" s="376"/>
      <c r="D5" s="79"/>
    </row>
    <row r="6" spans="1:4" ht="409.15" customHeight="1">
      <c r="A6" s="71" t="s">
        <v>444</v>
      </c>
      <c r="B6" s="71" t="s">
        <v>445</v>
      </c>
      <c r="C6" s="71" t="e" vm="6">
        <v>#VALUE!</v>
      </c>
      <c r="D6" s="79"/>
    </row>
    <row r="7" spans="1:4" ht="409.5" customHeight="1">
      <c r="A7" s="71" t="s">
        <v>382</v>
      </c>
      <c r="B7" s="71" t="s">
        <v>446</v>
      </c>
      <c r="C7" s="71" t="e" vm="7">
        <v>#VALUE!</v>
      </c>
      <c r="D7" s="79"/>
    </row>
    <row r="8" spans="1:4">
      <c r="D8" s="79"/>
    </row>
    <row r="9" spans="1:4">
      <c r="D9" s="79"/>
    </row>
    <row r="10" spans="1:4" ht="220.5" customHeight="1">
      <c r="D10" s="79"/>
    </row>
    <row r="11" spans="1:4">
      <c r="B11" s="78"/>
      <c r="C11" s="78"/>
      <c r="D11" s="78"/>
    </row>
    <row r="12" spans="1:4" ht="375.75" customHeight="1"/>
    <row r="15" spans="1:4">
      <c r="B15" s="80"/>
    </row>
  </sheetData>
  <mergeCells count="3">
    <mergeCell ref="A4:A5"/>
    <mergeCell ref="B4:B5"/>
    <mergeCell ref="C4:C5"/>
  </mergeCells>
  <phoneticPr fontId="1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85A3-0A71-4EEB-BC8F-6A33C5C953DA}">
  <dimension ref="A1:K82"/>
  <sheetViews>
    <sheetView zoomScaleNormal="100" workbookViewId="0">
      <pane ySplit="1" topLeftCell="A18" activePane="bottomLeft" state="frozen"/>
      <selection pane="bottomLeft" activeCell="B19" activeCellId="1" sqref="G56 B19"/>
    </sheetView>
  </sheetViews>
  <sheetFormatPr defaultRowHeight="15" customHeight="1"/>
  <cols>
    <col min="1" max="1" width="12.140625" customWidth="1"/>
    <col min="2" max="2" width="117" customWidth="1"/>
    <col min="3" max="3" width="23.42578125" customWidth="1"/>
    <col min="4" max="4" width="24.7109375" customWidth="1"/>
    <col min="5" max="5" width="13.28515625" bestFit="1" customWidth="1"/>
    <col min="6" max="6" width="15" style="47" customWidth="1"/>
    <col min="7" max="7" width="12.85546875" customWidth="1"/>
    <col min="9" max="9" width="15.5703125" customWidth="1"/>
    <col min="10" max="10" width="23.28515625" customWidth="1"/>
    <col min="11" max="11" width="13.5703125" customWidth="1"/>
    <col min="15" max="15" width="13.28515625" bestFit="1" customWidth="1"/>
  </cols>
  <sheetData>
    <row r="1" spans="1:11" ht="37.5">
      <c r="A1" s="1" t="s">
        <v>0</v>
      </c>
      <c r="B1" s="1" t="s">
        <v>1</v>
      </c>
      <c r="C1" s="1" t="s">
        <v>2</v>
      </c>
      <c r="D1" s="1" t="s">
        <v>3</v>
      </c>
      <c r="E1" s="1" t="s">
        <v>4</v>
      </c>
      <c r="F1" s="57" t="s">
        <v>5</v>
      </c>
      <c r="G1" s="1" t="s">
        <v>6</v>
      </c>
      <c r="H1" s="1" t="s">
        <v>7</v>
      </c>
      <c r="I1" s="1" t="s">
        <v>8</v>
      </c>
      <c r="J1" s="1" t="s">
        <v>9</v>
      </c>
      <c r="K1" s="1" t="s">
        <v>10</v>
      </c>
    </row>
    <row r="2" spans="1:11">
      <c r="A2" s="39"/>
      <c r="B2" s="46" t="s">
        <v>312</v>
      </c>
      <c r="C2" s="46"/>
      <c r="D2" s="39"/>
      <c r="E2" s="39"/>
      <c r="F2" s="58"/>
      <c r="G2" s="39"/>
      <c r="H2" s="39"/>
      <c r="I2" s="39"/>
      <c r="J2" s="39"/>
      <c r="K2" s="39"/>
    </row>
    <row r="3" spans="1:11" ht="90">
      <c r="A3" s="39" t="s">
        <v>447</v>
      </c>
      <c r="B3" s="39" t="s">
        <v>448</v>
      </c>
      <c r="C3" s="42" t="s">
        <v>449</v>
      </c>
      <c r="D3" s="39" t="s">
        <v>316</v>
      </c>
      <c r="E3" s="39" t="s">
        <v>74</v>
      </c>
      <c r="F3" s="59" t="s">
        <v>53</v>
      </c>
      <c r="G3" s="39" t="s">
        <v>331</v>
      </c>
      <c r="H3" s="227" t="s">
        <v>39</v>
      </c>
      <c r="I3" s="42" t="s">
        <v>450</v>
      </c>
      <c r="J3" s="171" t="s">
        <v>451</v>
      </c>
      <c r="K3" s="137">
        <v>45882</v>
      </c>
    </row>
    <row r="4" spans="1:11" ht="90">
      <c r="A4" s="39" t="s">
        <v>452</v>
      </c>
      <c r="B4" s="39" t="s">
        <v>453</v>
      </c>
      <c r="C4" s="42" t="s">
        <v>454</v>
      </c>
      <c r="D4" s="39" t="s">
        <v>316</v>
      </c>
      <c r="E4" s="39" t="s">
        <v>74</v>
      </c>
      <c r="F4" s="59" t="s">
        <v>53</v>
      </c>
      <c r="G4" s="39" t="s">
        <v>331</v>
      </c>
      <c r="H4" s="227" t="s">
        <v>39</v>
      </c>
      <c r="I4" s="42" t="s">
        <v>450</v>
      </c>
      <c r="J4" s="171" t="s">
        <v>451</v>
      </c>
      <c r="K4" s="137">
        <v>45882</v>
      </c>
    </row>
    <row r="5" spans="1:11">
      <c r="A5" s="39"/>
      <c r="B5" s="39"/>
      <c r="C5" s="39"/>
      <c r="D5" s="39"/>
      <c r="E5" s="39"/>
      <c r="F5" s="58"/>
      <c r="G5" s="39"/>
      <c r="H5" s="39"/>
      <c r="I5" s="39"/>
      <c r="J5" s="39"/>
      <c r="K5" s="39"/>
    </row>
    <row r="6" spans="1:11">
      <c r="A6" s="39"/>
      <c r="B6" s="46" t="s">
        <v>321</v>
      </c>
      <c r="C6" s="46"/>
      <c r="D6" s="39" t="s">
        <v>316</v>
      </c>
      <c r="E6" s="39" t="s">
        <v>74</v>
      </c>
      <c r="F6" s="58"/>
      <c r="G6" s="39"/>
      <c r="H6" s="39"/>
      <c r="I6" s="39"/>
      <c r="J6" s="39"/>
      <c r="K6" s="39"/>
    </row>
    <row r="7" spans="1:11" ht="60">
      <c r="A7" s="39" t="s">
        <v>455</v>
      </c>
      <c r="B7" s="39" t="s">
        <v>456</v>
      </c>
      <c r="C7" s="52" t="s">
        <v>457</v>
      </c>
      <c r="D7" s="39" t="s">
        <v>316</v>
      </c>
      <c r="E7" s="39" t="s">
        <v>74</v>
      </c>
      <c r="F7" s="59" t="s">
        <v>354</v>
      </c>
      <c r="G7" s="39" t="s">
        <v>331</v>
      </c>
      <c r="H7" s="227" t="s">
        <v>39</v>
      </c>
      <c r="I7" s="42" t="s">
        <v>450</v>
      </c>
      <c r="J7" s="171" t="s">
        <v>458</v>
      </c>
      <c r="K7" s="137">
        <v>45882</v>
      </c>
    </row>
    <row r="8" spans="1:11" ht="60">
      <c r="A8" s="39" t="s">
        <v>459</v>
      </c>
      <c r="B8" s="39" t="s">
        <v>460</v>
      </c>
      <c r="C8" s="42" t="s">
        <v>461</v>
      </c>
      <c r="D8" s="39" t="s">
        <v>316</v>
      </c>
      <c r="E8" s="39" t="s">
        <v>74</v>
      </c>
      <c r="F8" s="59" t="s">
        <v>354</v>
      </c>
      <c r="G8" s="39" t="s">
        <v>331</v>
      </c>
      <c r="H8" s="227" t="s">
        <v>39</v>
      </c>
      <c r="I8" s="42" t="s">
        <v>450</v>
      </c>
      <c r="J8" s="171" t="s">
        <v>458</v>
      </c>
      <c r="K8" s="137">
        <v>45882</v>
      </c>
    </row>
    <row r="9" spans="1:11" ht="60">
      <c r="A9" s="39" t="s">
        <v>462</v>
      </c>
      <c r="B9" s="39" t="s">
        <v>463</v>
      </c>
      <c r="C9" s="42" t="s">
        <v>464</v>
      </c>
      <c r="D9" s="39" t="s">
        <v>316</v>
      </c>
      <c r="E9" s="39" t="s">
        <v>74</v>
      </c>
      <c r="F9" s="59" t="s">
        <v>354</v>
      </c>
      <c r="G9" s="39" t="s">
        <v>331</v>
      </c>
      <c r="H9" s="227" t="s">
        <v>39</v>
      </c>
      <c r="I9" s="42" t="s">
        <v>450</v>
      </c>
      <c r="J9" s="171" t="s">
        <v>458</v>
      </c>
      <c r="K9" s="137">
        <v>45882</v>
      </c>
    </row>
    <row r="10" spans="1:11">
      <c r="A10" s="39"/>
      <c r="B10" s="39"/>
      <c r="C10" s="39"/>
      <c r="D10" s="39"/>
      <c r="E10" s="39"/>
      <c r="F10" s="59"/>
      <c r="G10" s="39"/>
      <c r="H10" s="227"/>
      <c r="I10" s="39"/>
      <c r="J10" s="40"/>
      <c r="K10" s="39"/>
    </row>
    <row r="11" spans="1:11" ht="60">
      <c r="A11" s="39" t="s">
        <v>465</v>
      </c>
      <c r="B11" s="39" t="s">
        <v>466</v>
      </c>
      <c r="C11" s="42" t="s">
        <v>467</v>
      </c>
      <c r="D11" s="39" t="s">
        <v>316</v>
      </c>
      <c r="E11" s="39" t="s">
        <v>74</v>
      </c>
      <c r="F11" s="59" t="s">
        <v>354</v>
      </c>
      <c r="G11" s="39" t="s">
        <v>331</v>
      </c>
      <c r="H11" s="227" t="s">
        <v>39</v>
      </c>
      <c r="I11" s="42" t="s">
        <v>450</v>
      </c>
      <c r="J11" s="171" t="s">
        <v>458</v>
      </c>
      <c r="K11" s="137">
        <v>45882</v>
      </c>
    </row>
    <row r="12" spans="1:11" ht="60">
      <c r="A12" s="39" t="s">
        <v>468</v>
      </c>
      <c r="B12" s="39" t="s">
        <v>469</v>
      </c>
      <c r="C12" s="42" t="s">
        <v>470</v>
      </c>
      <c r="D12" s="39" t="s">
        <v>316</v>
      </c>
      <c r="E12" s="39" t="s">
        <v>74</v>
      </c>
      <c r="F12" s="59" t="s">
        <v>354</v>
      </c>
      <c r="G12" s="39" t="s">
        <v>331</v>
      </c>
      <c r="H12" s="227" t="s">
        <v>39</v>
      </c>
      <c r="I12" s="42" t="s">
        <v>471</v>
      </c>
      <c r="J12" s="171" t="s">
        <v>458</v>
      </c>
      <c r="K12" s="137">
        <v>45882</v>
      </c>
    </row>
    <row r="13" spans="1:11" ht="60">
      <c r="A13" s="39" t="s">
        <v>472</v>
      </c>
      <c r="B13" s="39" t="s">
        <v>473</v>
      </c>
      <c r="C13" s="42" t="s">
        <v>474</v>
      </c>
      <c r="D13" s="39" t="s">
        <v>316</v>
      </c>
      <c r="E13" s="39" t="s">
        <v>74</v>
      </c>
      <c r="F13" s="59" t="s">
        <v>354</v>
      </c>
      <c r="G13" s="39" t="s">
        <v>331</v>
      </c>
      <c r="H13" s="227" t="s">
        <v>39</v>
      </c>
      <c r="I13" s="42" t="s">
        <v>450</v>
      </c>
      <c r="J13" s="171" t="s">
        <v>458</v>
      </c>
      <c r="K13" s="137">
        <v>45882</v>
      </c>
    </row>
    <row r="14" spans="1:11" ht="74.25" customHeight="1">
      <c r="A14" s="39" t="s">
        <v>475</v>
      </c>
      <c r="B14" s="39" t="s">
        <v>476</v>
      </c>
      <c r="C14" s="42" t="s">
        <v>477</v>
      </c>
      <c r="D14" s="39" t="s">
        <v>316</v>
      </c>
      <c r="E14" s="39" t="s">
        <v>74</v>
      </c>
      <c r="F14" s="59" t="s">
        <v>354</v>
      </c>
      <c r="G14" s="39" t="s">
        <v>331</v>
      </c>
      <c r="H14" s="227" t="s">
        <v>39</v>
      </c>
      <c r="I14" s="42" t="s">
        <v>450</v>
      </c>
      <c r="J14" s="171" t="s">
        <v>478</v>
      </c>
      <c r="K14" s="137">
        <v>45884</v>
      </c>
    </row>
    <row r="15" spans="1:11" ht="29.25" customHeight="1">
      <c r="A15" s="39"/>
      <c r="B15" s="39"/>
      <c r="C15" s="42"/>
      <c r="D15" s="39"/>
      <c r="E15" s="39"/>
      <c r="F15" s="59"/>
      <c r="G15" s="39"/>
      <c r="H15" s="39"/>
      <c r="I15" s="42"/>
      <c r="J15" s="171"/>
      <c r="K15" s="137"/>
    </row>
    <row r="16" spans="1:11">
      <c r="A16" s="39"/>
      <c r="B16" s="46" t="s">
        <v>367</v>
      </c>
      <c r="C16" s="46"/>
      <c r="D16" s="39" t="s">
        <v>12</v>
      </c>
      <c r="E16" s="39"/>
      <c r="F16" s="58"/>
      <c r="G16" s="39"/>
      <c r="H16" s="39"/>
      <c r="I16" s="39"/>
      <c r="J16" s="171"/>
      <c r="K16" s="39"/>
    </row>
    <row r="17" spans="1:11" ht="135">
      <c r="A17" s="39" t="s">
        <v>479</v>
      </c>
      <c r="B17" s="41" t="s">
        <v>480</v>
      </c>
      <c r="C17" s="42"/>
      <c r="D17" s="39" t="s">
        <v>23</v>
      </c>
      <c r="E17" s="39"/>
      <c r="F17" s="58"/>
      <c r="G17" s="39" t="s">
        <v>416</v>
      </c>
      <c r="H17" s="227" t="s">
        <v>39</v>
      </c>
      <c r="I17" s="42" t="s">
        <v>450</v>
      </c>
      <c r="J17" s="171" t="s">
        <v>481</v>
      </c>
      <c r="K17" s="137">
        <v>45882</v>
      </c>
    </row>
    <row r="18" spans="1:11" ht="150">
      <c r="A18" s="39" t="s">
        <v>482</v>
      </c>
      <c r="B18" s="41" t="s">
        <v>483</v>
      </c>
      <c r="C18" s="39"/>
      <c r="D18" s="39"/>
      <c r="E18" s="39"/>
      <c r="F18" s="58"/>
      <c r="G18" s="39" t="s">
        <v>416</v>
      </c>
      <c r="H18" s="227" t="s">
        <v>39</v>
      </c>
      <c r="I18" s="42" t="s">
        <v>450</v>
      </c>
      <c r="J18" s="173" t="s">
        <v>484</v>
      </c>
      <c r="K18" s="137">
        <v>45882</v>
      </c>
    </row>
    <row r="19" spans="1:11" ht="105">
      <c r="A19" s="40" t="s">
        <v>485</v>
      </c>
      <c r="B19" s="41" t="s">
        <v>486</v>
      </c>
      <c r="C19" s="41"/>
      <c r="D19" s="39" t="s">
        <v>316</v>
      </c>
      <c r="E19" s="39" t="s">
        <v>74</v>
      </c>
      <c r="F19" s="58" t="s">
        <v>44</v>
      </c>
      <c r="G19" s="39" t="s">
        <v>331</v>
      </c>
      <c r="H19" s="227" t="s">
        <v>39</v>
      </c>
      <c r="I19" s="213" t="s">
        <v>450</v>
      </c>
      <c r="J19" s="178" t="s">
        <v>487</v>
      </c>
      <c r="K19" s="179">
        <v>45882</v>
      </c>
    </row>
    <row r="20" spans="1:11" ht="105">
      <c r="A20" s="40" t="s">
        <v>488</v>
      </c>
      <c r="B20" s="39" t="s">
        <v>489</v>
      </c>
      <c r="C20" s="203" t="s">
        <v>490</v>
      </c>
      <c r="D20" s="39" t="s">
        <v>316</v>
      </c>
      <c r="E20" s="39" t="s">
        <v>74</v>
      </c>
      <c r="F20" s="58" t="s">
        <v>44</v>
      </c>
      <c r="G20" s="39" t="s">
        <v>331</v>
      </c>
      <c r="H20" s="227" t="s">
        <v>39</v>
      </c>
      <c r="I20" s="213" t="s">
        <v>450</v>
      </c>
      <c r="J20" s="178" t="s">
        <v>487</v>
      </c>
      <c r="K20" s="179">
        <v>45882</v>
      </c>
    </row>
    <row r="21" spans="1:11" ht="105">
      <c r="A21" s="40" t="s">
        <v>491</v>
      </c>
      <c r="B21" s="39" t="s">
        <v>492</v>
      </c>
      <c r="C21" s="203" t="s">
        <v>490</v>
      </c>
      <c r="D21" s="39" t="s">
        <v>316</v>
      </c>
      <c r="E21" s="39" t="s">
        <v>74</v>
      </c>
      <c r="F21" s="58" t="s">
        <v>44</v>
      </c>
      <c r="G21" s="39" t="s">
        <v>331</v>
      </c>
      <c r="H21" s="227" t="s">
        <v>39</v>
      </c>
      <c r="I21" s="213" t="s">
        <v>450</v>
      </c>
      <c r="J21" s="178" t="s">
        <v>487</v>
      </c>
      <c r="K21" s="179">
        <v>45882</v>
      </c>
    </row>
    <row r="22" spans="1:11" ht="105">
      <c r="A22" s="40" t="s">
        <v>493</v>
      </c>
      <c r="B22" s="39" t="s">
        <v>494</v>
      </c>
      <c r="C22" s="203" t="s">
        <v>490</v>
      </c>
      <c r="D22" s="54" t="s">
        <v>316</v>
      </c>
      <c r="E22" s="39" t="s">
        <v>74</v>
      </c>
      <c r="F22" s="60" t="s">
        <v>44</v>
      </c>
      <c r="G22" s="39" t="s">
        <v>331</v>
      </c>
      <c r="H22" s="227" t="s">
        <v>39</v>
      </c>
      <c r="I22" s="213" t="s">
        <v>450</v>
      </c>
      <c r="J22" s="178" t="s">
        <v>487</v>
      </c>
      <c r="K22" s="179">
        <v>45882</v>
      </c>
    </row>
    <row r="23" spans="1:11" ht="105">
      <c r="A23" s="40" t="s">
        <v>495</v>
      </c>
      <c r="B23" s="53" t="s">
        <v>496</v>
      </c>
      <c r="C23" s="203" t="s">
        <v>490</v>
      </c>
      <c r="D23" s="39" t="s">
        <v>316</v>
      </c>
      <c r="E23" s="39" t="s">
        <v>74</v>
      </c>
      <c r="F23" s="58" t="s">
        <v>44</v>
      </c>
      <c r="G23" s="39" t="s">
        <v>331</v>
      </c>
      <c r="H23" s="227" t="s">
        <v>39</v>
      </c>
      <c r="I23" s="213" t="s">
        <v>450</v>
      </c>
      <c r="J23" s="178" t="s">
        <v>487</v>
      </c>
      <c r="K23" s="179">
        <v>45882</v>
      </c>
    </row>
    <row r="24" spans="1:11" ht="105">
      <c r="A24" s="40" t="s">
        <v>497</v>
      </c>
      <c r="B24" s="53" t="s">
        <v>498</v>
      </c>
      <c r="C24" s="203" t="s">
        <v>490</v>
      </c>
      <c r="D24" s="39" t="s">
        <v>316</v>
      </c>
      <c r="E24" s="39" t="s">
        <v>74</v>
      </c>
      <c r="F24" s="58" t="s">
        <v>44</v>
      </c>
      <c r="G24" s="39" t="s">
        <v>331</v>
      </c>
      <c r="H24" s="227" t="s">
        <v>39</v>
      </c>
      <c r="I24" s="213" t="s">
        <v>450</v>
      </c>
      <c r="J24" s="178" t="s">
        <v>487</v>
      </c>
      <c r="K24" s="179">
        <v>45882</v>
      </c>
    </row>
    <row r="25" spans="1:11" ht="105">
      <c r="A25" s="40" t="s">
        <v>499</v>
      </c>
      <c r="B25" s="53" t="s">
        <v>500</v>
      </c>
      <c r="C25" s="203" t="s">
        <v>490</v>
      </c>
      <c r="D25" s="39" t="s">
        <v>316</v>
      </c>
      <c r="E25" s="39" t="s">
        <v>74</v>
      </c>
      <c r="F25" s="58" t="s">
        <v>44</v>
      </c>
      <c r="G25" s="39" t="s">
        <v>331</v>
      </c>
      <c r="H25" s="227" t="s">
        <v>39</v>
      </c>
      <c r="I25" s="213" t="s">
        <v>450</v>
      </c>
      <c r="J25" s="178" t="s">
        <v>487</v>
      </c>
      <c r="K25" s="179">
        <v>45882</v>
      </c>
    </row>
    <row r="26" spans="1:11">
      <c r="A26" s="40"/>
      <c r="B26" s="39"/>
      <c r="C26" s="55"/>
      <c r="D26" s="56"/>
      <c r="E26" s="56"/>
      <c r="F26" s="61"/>
      <c r="G26" s="56"/>
      <c r="H26" s="39"/>
      <c r="I26" s="56"/>
      <c r="J26" s="174"/>
      <c r="K26" s="137"/>
    </row>
    <row r="27" spans="1:11">
      <c r="A27" s="39"/>
      <c r="B27" s="46" t="s">
        <v>392</v>
      </c>
      <c r="C27" s="46"/>
      <c r="D27" s="39"/>
      <c r="E27" s="39"/>
      <c r="F27" s="58"/>
      <c r="G27" s="39"/>
      <c r="H27" s="39"/>
      <c r="I27" s="39"/>
      <c r="J27" s="171"/>
      <c r="K27" s="137"/>
    </row>
    <row r="28" spans="1:11" ht="51.75" customHeight="1">
      <c r="A28" s="39" t="s">
        <v>501</v>
      </c>
      <c r="B28" s="39" t="s">
        <v>502</v>
      </c>
      <c r="C28" s="42" t="s">
        <v>490</v>
      </c>
      <c r="D28" s="39" t="s">
        <v>316</v>
      </c>
      <c r="E28" s="39" t="s">
        <v>74</v>
      </c>
      <c r="F28" s="58"/>
      <c r="G28" s="39" t="s">
        <v>416</v>
      </c>
      <c r="H28" s="39" t="s">
        <v>50</v>
      </c>
      <c r="I28" s="39"/>
      <c r="J28" s="171"/>
      <c r="K28" s="137">
        <v>45882</v>
      </c>
    </row>
    <row r="29" spans="1:11">
      <c r="A29" s="39"/>
      <c r="B29" s="39"/>
      <c r="C29" s="39"/>
      <c r="D29" s="39"/>
      <c r="E29" s="39"/>
      <c r="F29" s="58"/>
      <c r="G29" s="39"/>
      <c r="H29" s="39"/>
      <c r="I29" s="39"/>
      <c r="J29" s="171"/>
      <c r="K29" s="137"/>
    </row>
    <row r="30" spans="1:11">
      <c r="A30" s="39"/>
      <c r="B30" s="39"/>
      <c r="C30" s="39"/>
      <c r="D30" s="39"/>
      <c r="E30" s="39"/>
      <c r="F30" s="58"/>
      <c r="G30" s="39"/>
      <c r="H30" s="39"/>
      <c r="I30" s="39"/>
      <c r="J30" s="171"/>
      <c r="K30" s="137"/>
    </row>
    <row r="31" spans="1:11">
      <c r="A31" s="39"/>
      <c r="B31" s="46" t="s">
        <v>402</v>
      </c>
      <c r="C31" s="46"/>
      <c r="D31" s="39"/>
      <c r="E31" s="39"/>
      <c r="F31" s="58"/>
      <c r="G31" s="39"/>
      <c r="H31" s="39"/>
      <c r="I31" s="39"/>
      <c r="J31" s="171"/>
      <c r="K31" s="137"/>
    </row>
    <row r="32" spans="1:11">
      <c r="A32" s="39"/>
      <c r="B32" s="45" t="s">
        <v>503</v>
      </c>
      <c r="C32" s="45"/>
      <c r="D32" s="39" t="s">
        <v>12</v>
      </c>
      <c r="E32" s="39"/>
      <c r="F32" s="58"/>
      <c r="G32" s="39"/>
      <c r="H32" s="39"/>
      <c r="I32" s="39"/>
      <c r="J32" s="171"/>
      <c r="K32" s="137"/>
    </row>
    <row r="33" spans="1:11" ht="135">
      <c r="A33" s="39" t="s">
        <v>504</v>
      </c>
      <c r="B33" s="39" t="s">
        <v>505</v>
      </c>
      <c r="C33" s="42" t="s">
        <v>506</v>
      </c>
      <c r="D33" s="39" t="s">
        <v>316</v>
      </c>
      <c r="E33" s="39" t="s">
        <v>74</v>
      </c>
      <c r="F33" s="58" t="s">
        <v>57</v>
      </c>
      <c r="G33" s="39" t="s">
        <v>331</v>
      </c>
      <c r="H33" s="227" t="s">
        <v>39</v>
      </c>
      <c r="I33" s="42" t="s">
        <v>450</v>
      </c>
      <c r="J33" s="171" t="s">
        <v>507</v>
      </c>
      <c r="K33" s="137">
        <v>45882</v>
      </c>
    </row>
    <row r="34" spans="1:11">
      <c r="A34" s="39"/>
      <c r="B34" s="39"/>
      <c r="C34" s="39"/>
      <c r="D34" s="39"/>
      <c r="E34" s="39"/>
      <c r="F34" s="58"/>
      <c r="G34" s="39"/>
      <c r="H34" s="227"/>
      <c r="I34" s="39"/>
      <c r="J34" s="171"/>
      <c r="K34" s="137"/>
    </row>
    <row r="35" spans="1:11" ht="105">
      <c r="A35" s="39" t="s">
        <v>508</v>
      </c>
      <c r="B35" s="39" t="s">
        <v>509</v>
      </c>
      <c r="C35" s="42" t="s">
        <v>510</v>
      </c>
      <c r="D35" s="39" t="s">
        <v>316</v>
      </c>
      <c r="E35" s="39" t="s">
        <v>74</v>
      </c>
      <c r="F35" s="58" t="s">
        <v>57</v>
      </c>
      <c r="G35" s="39" t="s">
        <v>331</v>
      </c>
      <c r="H35" s="227" t="s">
        <v>39</v>
      </c>
      <c r="I35" s="42" t="s">
        <v>450</v>
      </c>
      <c r="J35" s="178" t="s">
        <v>487</v>
      </c>
      <c r="K35" s="137">
        <v>45882</v>
      </c>
    </row>
    <row r="36" spans="1:11" ht="105">
      <c r="A36" s="39" t="s">
        <v>511</v>
      </c>
      <c r="B36" s="39" t="s">
        <v>512</v>
      </c>
      <c r="C36" s="42" t="s">
        <v>513</v>
      </c>
      <c r="D36" s="39" t="s">
        <v>316</v>
      </c>
      <c r="E36" s="39" t="s">
        <v>74</v>
      </c>
      <c r="F36" s="58" t="s">
        <v>57</v>
      </c>
      <c r="G36" s="39" t="s">
        <v>331</v>
      </c>
      <c r="H36" s="227" t="s">
        <v>39</v>
      </c>
      <c r="I36" s="42" t="s">
        <v>450</v>
      </c>
      <c r="J36" s="178" t="s">
        <v>487</v>
      </c>
      <c r="K36" s="137">
        <v>45882</v>
      </c>
    </row>
    <row r="37" spans="1:11">
      <c r="A37" s="39"/>
      <c r="B37" s="39"/>
      <c r="C37" s="39"/>
      <c r="D37" s="39"/>
      <c r="E37" s="39"/>
      <c r="F37" s="58"/>
      <c r="G37" s="39"/>
      <c r="H37" s="227"/>
      <c r="I37" s="39"/>
      <c r="J37" s="171"/>
      <c r="K37" s="137"/>
    </row>
    <row r="38" spans="1:11" ht="105">
      <c r="A38" s="39" t="s">
        <v>514</v>
      </c>
      <c r="B38" s="39" t="s">
        <v>515</v>
      </c>
      <c r="C38" s="42" t="s">
        <v>516</v>
      </c>
      <c r="D38" s="39" t="s">
        <v>316</v>
      </c>
      <c r="E38" s="39" t="s">
        <v>74</v>
      </c>
      <c r="F38" s="58" t="s">
        <v>57</v>
      </c>
      <c r="G38" s="39" t="s">
        <v>331</v>
      </c>
      <c r="H38" s="227" t="s">
        <v>39</v>
      </c>
      <c r="I38" s="42" t="s">
        <v>450</v>
      </c>
      <c r="J38" s="178" t="s">
        <v>487</v>
      </c>
      <c r="K38" s="137">
        <v>45882</v>
      </c>
    </row>
    <row r="39" spans="1:11" ht="105">
      <c r="A39" s="39" t="s">
        <v>517</v>
      </c>
      <c r="B39" s="39" t="s">
        <v>518</v>
      </c>
      <c r="C39" s="42" t="s">
        <v>516</v>
      </c>
      <c r="D39" s="39" t="s">
        <v>316</v>
      </c>
      <c r="E39" s="39" t="s">
        <v>74</v>
      </c>
      <c r="F39" s="58" t="s">
        <v>57</v>
      </c>
      <c r="G39" s="39" t="s">
        <v>331</v>
      </c>
      <c r="H39" s="227" t="s">
        <v>39</v>
      </c>
      <c r="I39" s="42" t="s">
        <v>450</v>
      </c>
      <c r="J39" s="178" t="s">
        <v>487</v>
      </c>
      <c r="K39" s="137">
        <v>45882</v>
      </c>
    </row>
    <row r="40" spans="1:11" ht="105">
      <c r="A40" s="39" t="s">
        <v>519</v>
      </c>
      <c r="B40" s="39" t="s">
        <v>520</v>
      </c>
      <c r="C40" s="42" t="s">
        <v>516</v>
      </c>
      <c r="D40" s="39" t="s">
        <v>316</v>
      </c>
      <c r="E40" s="39" t="s">
        <v>74</v>
      </c>
      <c r="F40" s="58" t="s">
        <v>57</v>
      </c>
      <c r="G40" s="39" t="s">
        <v>331</v>
      </c>
      <c r="H40" s="227" t="s">
        <v>39</v>
      </c>
      <c r="I40" s="42" t="s">
        <v>450</v>
      </c>
      <c r="J40" s="178" t="s">
        <v>487</v>
      </c>
      <c r="K40" s="137">
        <v>45882</v>
      </c>
    </row>
    <row r="41" spans="1:11">
      <c r="A41" s="39"/>
      <c r="B41" s="39"/>
      <c r="C41" s="39"/>
      <c r="D41" s="39"/>
      <c r="E41" s="39"/>
      <c r="F41" s="58"/>
      <c r="G41" s="39" t="s">
        <v>331</v>
      </c>
      <c r="H41" s="227"/>
      <c r="I41" s="39"/>
      <c r="J41" s="171"/>
      <c r="K41" s="137"/>
    </row>
    <row r="42" spans="1:11" ht="105">
      <c r="A42" s="39" t="s">
        <v>521</v>
      </c>
      <c r="B42" s="39" t="s">
        <v>522</v>
      </c>
      <c r="C42" s="42" t="s">
        <v>516</v>
      </c>
      <c r="D42" s="39" t="s">
        <v>316</v>
      </c>
      <c r="E42" s="39" t="s">
        <v>74</v>
      </c>
      <c r="F42" s="58" t="s">
        <v>57</v>
      </c>
      <c r="G42" s="39" t="s">
        <v>331</v>
      </c>
      <c r="H42" s="227" t="s">
        <v>39</v>
      </c>
      <c r="I42" s="42" t="s">
        <v>450</v>
      </c>
      <c r="J42" s="178" t="s">
        <v>487</v>
      </c>
      <c r="K42" s="137">
        <v>45882</v>
      </c>
    </row>
    <row r="43" spans="1:11" ht="105">
      <c r="A43" s="39" t="s">
        <v>523</v>
      </c>
      <c r="B43" s="39" t="s">
        <v>524</v>
      </c>
      <c r="C43" s="42" t="s">
        <v>516</v>
      </c>
      <c r="D43" s="39" t="s">
        <v>316</v>
      </c>
      <c r="E43" s="39" t="s">
        <v>74</v>
      </c>
      <c r="F43" s="58" t="s">
        <v>57</v>
      </c>
      <c r="G43" s="39" t="s">
        <v>331</v>
      </c>
      <c r="H43" s="227" t="s">
        <v>39</v>
      </c>
      <c r="I43" s="42" t="s">
        <v>450</v>
      </c>
      <c r="J43" s="178" t="s">
        <v>487</v>
      </c>
      <c r="K43" s="137">
        <v>45882</v>
      </c>
    </row>
    <row r="44" spans="1:11" ht="105">
      <c r="A44" s="39" t="s">
        <v>525</v>
      </c>
      <c r="B44" s="39" t="s">
        <v>526</v>
      </c>
      <c r="C44" s="42" t="s">
        <v>516</v>
      </c>
      <c r="D44" s="39" t="s">
        <v>316</v>
      </c>
      <c r="E44" s="39" t="s">
        <v>74</v>
      </c>
      <c r="F44" s="58" t="s">
        <v>57</v>
      </c>
      <c r="G44" s="39" t="s">
        <v>331</v>
      </c>
      <c r="H44" s="227" t="s">
        <v>39</v>
      </c>
      <c r="I44" s="42" t="s">
        <v>450</v>
      </c>
      <c r="J44" s="178" t="s">
        <v>487</v>
      </c>
      <c r="K44" s="137">
        <v>45882</v>
      </c>
    </row>
    <row r="45" spans="1:11">
      <c r="A45" s="39"/>
      <c r="B45" s="39"/>
      <c r="C45" s="39"/>
      <c r="D45" s="39"/>
      <c r="E45" s="39"/>
      <c r="F45" s="58"/>
      <c r="G45" s="39"/>
      <c r="H45" s="39"/>
      <c r="I45" s="39"/>
      <c r="J45" s="171"/>
      <c r="K45" s="137"/>
    </row>
    <row r="46" spans="1:11">
      <c r="A46" s="39"/>
      <c r="B46" s="39"/>
      <c r="C46" s="39"/>
      <c r="D46" s="39"/>
      <c r="E46" s="39"/>
      <c r="F46" s="58"/>
      <c r="G46" s="39"/>
      <c r="H46" s="39"/>
      <c r="I46" s="39"/>
      <c r="J46" s="171"/>
      <c r="K46" s="137"/>
    </row>
    <row r="47" spans="1:11">
      <c r="A47" s="39"/>
      <c r="B47" s="45" t="s">
        <v>527</v>
      </c>
      <c r="C47" s="45"/>
      <c r="D47" s="39" t="s">
        <v>12</v>
      </c>
      <c r="E47" s="39"/>
      <c r="F47" s="58" t="s">
        <v>57</v>
      </c>
      <c r="G47" s="39"/>
      <c r="H47" s="39"/>
      <c r="I47" s="39"/>
      <c r="J47" s="171"/>
      <c r="K47" s="137"/>
    </row>
    <row r="48" spans="1:11">
      <c r="A48" s="39"/>
      <c r="B48" s="39"/>
      <c r="C48" s="39"/>
      <c r="D48" s="39"/>
      <c r="E48" s="39"/>
      <c r="F48" s="58"/>
      <c r="G48" s="39"/>
      <c r="H48" s="39"/>
      <c r="I48" s="39"/>
      <c r="J48" s="171"/>
      <c r="K48" s="137"/>
    </row>
    <row r="49" spans="1:11" ht="90">
      <c r="A49" s="39" t="s">
        <v>525</v>
      </c>
      <c r="B49" s="39" t="s">
        <v>528</v>
      </c>
      <c r="C49" s="42" t="s">
        <v>529</v>
      </c>
      <c r="D49" s="39" t="s">
        <v>316</v>
      </c>
      <c r="E49" s="39" t="s">
        <v>74</v>
      </c>
      <c r="F49" s="58" t="s">
        <v>57</v>
      </c>
      <c r="G49" s="39" t="s">
        <v>331</v>
      </c>
      <c r="H49" s="227" t="s">
        <v>39</v>
      </c>
      <c r="I49" s="42" t="s">
        <v>450</v>
      </c>
      <c r="J49" s="171" t="s">
        <v>530</v>
      </c>
      <c r="K49" s="137">
        <v>45882</v>
      </c>
    </row>
    <row r="50" spans="1:11" ht="210">
      <c r="A50" s="39" t="s">
        <v>531</v>
      </c>
      <c r="B50" s="39" t="s">
        <v>532</v>
      </c>
      <c r="C50" s="42" t="s">
        <v>533</v>
      </c>
      <c r="D50" s="39" t="s">
        <v>316</v>
      </c>
      <c r="E50" s="39" t="s">
        <v>74</v>
      </c>
      <c r="F50" s="58" t="s">
        <v>57</v>
      </c>
      <c r="G50" s="39" t="s">
        <v>331</v>
      </c>
      <c r="H50" s="227" t="s">
        <v>39</v>
      </c>
      <c r="I50" s="42" t="s">
        <v>450</v>
      </c>
      <c r="J50" s="171" t="s">
        <v>534</v>
      </c>
      <c r="K50" s="137">
        <v>45882</v>
      </c>
    </row>
    <row r="51" spans="1:11">
      <c r="A51" s="39"/>
      <c r="B51" s="39"/>
      <c r="C51" s="39"/>
      <c r="D51" s="39"/>
      <c r="E51" s="39"/>
      <c r="F51" s="58"/>
      <c r="G51" s="39"/>
      <c r="H51" s="227"/>
      <c r="I51" s="39"/>
      <c r="J51" s="171"/>
      <c r="K51" s="137"/>
    </row>
    <row r="52" spans="1:11" ht="105">
      <c r="A52" s="39" t="s">
        <v>535</v>
      </c>
      <c r="B52" s="39" t="s">
        <v>536</v>
      </c>
      <c r="C52" s="42" t="s">
        <v>537</v>
      </c>
      <c r="D52" s="39" t="s">
        <v>316</v>
      </c>
      <c r="E52" s="39" t="s">
        <v>74</v>
      </c>
      <c r="F52" s="58" t="s">
        <v>57</v>
      </c>
      <c r="G52" s="39" t="s">
        <v>331</v>
      </c>
      <c r="H52" s="227" t="s">
        <v>39</v>
      </c>
      <c r="I52" s="42" t="s">
        <v>450</v>
      </c>
      <c r="J52" s="178" t="s">
        <v>487</v>
      </c>
      <c r="K52" s="137">
        <v>45882</v>
      </c>
    </row>
    <row r="53" spans="1:11" ht="65.25" customHeight="1">
      <c r="A53" s="39" t="s">
        <v>538</v>
      </c>
      <c r="B53" s="177" t="s">
        <v>539</v>
      </c>
      <c r="C53" s="42" t="s">
        <v>537</v>
      </c>
      <c r="D53" s="39" t="s">
        <v>316</v>
      </c>
      <c r="E53" s="39" t="s">
        <v>74</v>
      </c>
      <c r="F53" s="58" t="s">
        <v>57</v>
      </c>
      <c r="G53" s="39" t="s">
        <v>331</v>
      </c>
      <c r="H53" s="227" t="s">
        <v>39</v>
      </c>
      <c r="I53" s="42" t="s">
        <v>450</v>
      </c>
      <c r="J53" s="178" t="s">
        <v>487</v>
      </c>
      <c r="K53" s="137">
        <v>45882</v>
      </c>
    </row>
    <row r="54" spans="1:11" ht="105">
      <c r="A54" s="39" t="s">
        <v>540</v>
      </c>
      <c r="B54" s="39" t="s">
        <v>541</v>
      </c>
      <c r="C54" s="42" t="s">
        <v>542</v>
      </c>
      <c r="D54" s="39" t="s">
        <v>316</v>
      </c>
      <c r="E54" s="39" t="s">
        <v>74</v>
      </c>
      <c r="F54" s="58" t="s">
        <v>57</v>
      </c>
      <c r="G54" s="39" t="s">
        <v>331</v>
      </c>
      <c r="H54" s="227" t="s">
        <v>39</v>
      </c>
      <c r="I54" s="42" t="s">
        <v>450</v>
      </c>
      <c r="J54" s="178" t="s">
        <v>487</v>
      </c>
      <c r="K54" s="137">
        <v>45882</v>
      </c>
    </row>
    <row r="55" spans="1:11">
      <c r="A55" s="39"/>
      <c r="B55" s="39"/>
      <c r="C55" s="110"/>
      <c r="D55" s="39"/>
      <c r="E55" s="39"/>
      <c r="F55" s="58"/>
      <c r="G55" s="39"/>
      <c r="H55" s="227"/>
      <c r="I55" s="39"/>
      <c r="J55" s="178"/>
      <c r="K55" s="137"/>
    </row>
    <row r="56" spans="1:11" ht="75">
      <c r="A56" s="40" t="s">
        <v>543</v>
      </c>
      <c r="B56" s="42" t="s">
        <v>544</v>
      </c>
      <c r="C56" t="s">
        <v>545</v>
      </c>
      <c r="D56" s="39" t="s">
        <v>316</v>
      </c>
      <c r="E56" s="39" t="s">
        <v>74</v>
      </c>
      <c r="F56" s="58" t="s">
        <v>57</v>
      </c>
      <c r="G56" s="39" t="s">
        <v>416</v>
      </c>
      <c r="H56" s="227" t="s">
        <v>39</v>
      </c>
      <c r="I56" s="39" t="s">
        <v>546</v>
      </c>
      <c r="J56" s="178" t="s">
        <v>547</v>
      </c>
      <c r="K56" s="137">
        <v>45882</v>
      </c>
    </row>
    <row r="57" spans="1:11">
      <c r="A57" s="39"/>
      <c r="B57" s="39"/>
      <c r="C57" s="39"/>
      <c r="D57" s="39"/>
      <c r="E57" s="39"/>
      <c r="F57" s="58"/>
      <c r="G57" s="39"/>
      <c r="H57" s="39"/>
      <c r="I57" s="39"/>
      <c r="J57" s="171"/>
      <c r="K57" s="137"/>
    </row>
    <row r="58" spans="1:11">
      <c r="A58" s="39"/>
      <c r="B58" s="39" t="s">
        <v>548</v>
      </c>
      <c r="C58" s="39"/>
      <c r="D58" s="39" t="s">
        <v>12</v>
      </c>
      <c r="E58" s="39"/>
      <c r="F58" s="58"/>
      <c r="G58" s="39"/>
      <c r="H58" s="39"/>
      <c r="I58" s="39"/>
      <c r="J58" s="171"/>
      <c r="K58" s="137"/>
    </row>
    <row r="59" spans="1:11" ht="18" customHeight="1">
      <c r="A59" s="40" t="s">
        <v>549</v>
      </c>
      <c r="B59" s="204" t="s">
        <v>550</v>
      </c>
      <c r="C59" s="97" t="s">
        <v>479</v>
      </c>
      <c r="D59" s="97" t="s">
        <v>23</v>
      </c>
      <c r="E59" s="97"/>
      <c r="F59" s="97"/>
      <c r="G59" s="97" t="s">
        <v>416</v>
      </c>
      <c r="H59" s="228" t="s">
        <v>39</v>
      </c>
      <c r="I59" s="97" t="s">
        <v>546</v>
      </c>
      <c r="J59" s="171" t="s">
        <v>551</v>
      </c>
      <c r="K59" s="137">
        <v>45882</v>
      </c>
    </row>
    <row r="60" spans="1:11"/>
    <row r="61" spans="1:11">
      <c r="B61" s="101"/>
    </row>
    <row r="62" spans="1:11" ht="15" customHeight="1">
      <c r="J62" s="43"/>
    </row>
    <row r="63" spans="1:11" ht="176.25" customHeight="1"/>
    <row r="64" spans="1:11"/>
    <row r="65" ht="269.25" customHeight="1"/>
    <row r="66"/>
    <row r="67"/>
    <row r="68"/>
    <row r="69"/>
    <row r="70"/>
    <row r="71"/>
    <row r="72"/>
    <row r="73"/>
    <row r="74"/>
    <row r="75"/>
    <row r="76"/>
    <row r="77"/>
    <row r="78"/>
    <row r="79"/>
    <row r="80"/>
    <row r="81"/>
    <row r="82"/>
  </sheetData>
  <phoneticPr fontId="12" type="noConversion"/>
  <conditionalFormatting sqref="H1">
    <cfRule type="containsText" dxfId="15" priority="1" operator="containsText" text="Approved">
      <formula>NOT(ISERROR(SEARCH("Approved",H1)))</formula>
    </cfRule>
    <cfRule type="containsText" dxfId="14" priority="2" operator="containsText" text="Rejected">
      <formula>NOT(ISERROR(SEARCH("Rejected",H1)))</formula>
    </cfRule>
  </conditionalFormatting>
  <dataValidations count="1">
    <dataValidation type="list" allowBlank="1" showInputMessage="1" showErrorMessage="1" sqref="H1:H1048576" xr:uid="{4905119E-07D3-4A1C-8E7B-F431016A0AEE}">
      <formula1>"New, Approved, Rejected"</formula1>
    </dataValidation>
  </dataValidations>
  <hyperlinks>
    <hyperlink ref="B19" location="'SW Architect'!A1" display="Pin layout mapping detailed in SW Architecture" xr:uid="{BF39973A-5D98-4FA5-B62C-82B807F84723}"/>
    <hyperlink ref="B18" location="'Comfort_Node_diag'!B14" display="HW Flow diagram:" xr:uid="{4BD07ABC-7814-4F52-8B4B-BE6010222E62}"/>
    <hyperlink ref="B59" location="'Comfort_Node_diag'!B3" display="Sequence diagram:" xr:uid="{7F1E6B99-1C30-4A01-9CCE-06C4A91AEE54}"/>
    <hyperlink ref="B17" location="'Comfort_Node_diag'!B1" display="System HW diagram:  " xr:uid="{707E8BAE-EDD3-4D94-864E-1D0C5E491FB9}"/>
  </hyperlink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B155-C442-40B1-ACBC-6A9DA71EF86C}">
  <dimension ref="A1:C7"/>
  <sheetViews>
    <sheetView topLeftCell="A4" zoomScale="115" zoomScaleNormal="115" workbookViewId="0">
      <selection activeCell="C3" sqref="C3"/>
    </sheetView>
  </sheetViews>
  <sheetFormatPr defaultRowHeight="15"/>
  <cols>
    <col min="1" max="1" width="11.42578125" customWidth="1"/>
    <col min="2" max="2" width="46.5703125" customWidth="1"/>
    <col min="3" max="3" width="171.7109375" customWidth="1"/>
    <col min="4" max="4" width="20.7109375" customWidth="1"/>
    <col min="5" max="5" width="32.7109375" customWidth="1"/>
  </cols>
  <sheetData>
    <row r="1" spans="1:3">
      <c r="A1" s="122" t="s">
        <v>439</v>
      </c>
      <c r="B1" s="122" t="s">
        <v>440</v>
      </c>
      <c r="C1" s="122" t="s">
        <v>23</v>
      </c>
    </row>
    <row r="2" spans="1:3" ht="320.25" customHeight="1">
      <c r="A2" t="s">
        <v>552</v>
      </c>
      <c r="B2" t="s">
        <v>553</v>
      </c>
    </row>
    <row r="3" spans="1:3" ht="409.5" customHeight="1">
      <c r="A3" t="s">
        <v>554</v>
      </c>
      <c r="B3" t="s">
        <v>555</v>
      </c>
    </row>
    <row r="4" spans="1:3" ht="409.5" customHeight="1">
      <c r="A4" t="s">
        <v>556</v>
      </c>
      <c r="B4" t="s">
        <v>557</v>
      </c>
    </row>
    <row r="5" spans="1:3" ht="243.75" customHeight="1">
      <c r="A5" t="s">
        <v>558</v>
      </c>
      <c r="B5" t="s">
        <v>559</v>
      </c>
      <c r="C5" t="e" vm="8">
        <v>#VALUE!</v>
      </c>
    </row>
    <row r="6" spans="1:3" ht="200.25" customHeight="1">
      <c r="A6" t="s">
        <v>560</v>
      </c>
      <c r="B6" t="s">
        <v>561</v>
      </c>
    </row>
    <row r="7" spans="1:3" ht="207" customHeight="1">
      <c r="A7" t="s">
        <v>562</v>
      </c>
      <c r="B7" t="s">
        <v>563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100C-4841-42E0-B309-353C37F5E9D0}">
  <dimension ref="A1:K66"/>
  <sheetViews>
    <sheetView zoomScaleNormal="100" workbookViewId="0">
      <pane ySplit="1" topLeftCell="A9" activePane="bottomLeft" state="frozen"/>
      <selection pane="bottomLeft" activeCell="H31" sqref="H31"/>
    </sheetView>
  </sheetViews>
  <sheetFormatPr defaultColWidth="8.85546875" defaultRowHeight="15.75"/>
  <cols>
    <col min="1" max="1" width="15.42578125" style="192" customWidth="1"/>
    <col min="2" max="2" width="101.7109375" style="192" customWidth="1"/>
    <col min="3" max="3" width="20.28515625" style="236" customWidth="1"/>
    <col min="4" max="4" width="15.28515625" style="192" customWidth="1"/>
    <col min="5" max="5" width="7.42578125" style="192" bestFit="1" customWidth="1"/>
    <col min="6" max="6" width="10.140625" style="192" bestFit="1" customWidth="1"/>
    <col min="7" max="7" width="12.85546875" style="192" customWidth="1"/>
    <col min="8" max="8" width="14.42578125" style="192" customWidth="1"/>
    <col min="9" max="9" width="20.42578125" style="192" customWidth="1"/>
    <col min="10" max="10" width="86.28515625" style="250" customWidth="1"/>
    <col min="11" max="11" width="12.85546875" style="192" customWidth="1"/>
    <col min="12" max="14" width="9.140625" style="192" bestFit="1" customWidth="1"/>
    <col min="15" max="15" width="13.28515625" style="192" bestFit="1" customWidth="1"/>
    <col min="16" max="16384" width="8.85546875" style="192"/>
  </cols>
  <sheetData>
    <row r="1" spans="1:11" ht="31.5">
      <c r="A1" s="191" t="s">
        <v>0</v>
      </c>
      <c r="B1" s="191" t="s">
        <v>1</v>
      </c>
      <c r="C1" s="191" t="s">
        <v>2</v>
      </c>
      <c r="D1" s="191" t="s">
        <v>3</v>
      </c>
      <c r="E1" s="191" t="s">
        <v>4</v>
      </c>
      <c r="F1" s="191" t="s">
        <v>5</v>
      </c>
      <c r="G1" s="191" t="s">
        <v>6</v>
      </c>
      <c r="H1" s="191" t="s">
        <v>7</v>
      </c>
      <c r="I1" s="191" t="s">
        <v>8</v>
      </c>
      <c r="J1" s="191" t="s">
        <v>9</v>
      </c>
      <c r="K1" s="191" t="s">
        <v>10</v>
      </c>
    </row>
    <row r="2" spans="1:11" ht="45.75" customHeight="1">
      <c r="A2" s="377" t="s">
        <v>312</v>
      </c>
      <c r="B2" s="378"/>
      <c r="C2" s="378"/>
      <c r="D2" s="378"/>
      <c r="E2" s="378"/>
      <c r="F2" s="378"/>
      <c r="G2" s="378"/>
      <c r="H2" s="378"/>
      <c r="I2" s="378"/>
      <c r="J2" s="379"/>
      <c r="K2" s="380"/>
    </row>
    <row r="3" spans="1:11" ht="81" customHeight="1">
      <c r="A3" s="384" t="s">
        <v>564</v>
      </c>
      <c r="B3" s="393" t="s">
        <v>565</v>
      </c>
      <c r="C3" s="225" t="s">
        <v>449</v>
      </c>
      <c r="D3" s="384" t="s">
        <v>316</v>
      </c>
      <c r="E3" s="384" t="s">
        <v>108</v>
      </c>
      <c r="F3" s="388" t="s">
        <v>354</v>
      </c>
      <c r="G3" s="384" t="s">
        <v>331</v>
      </c>
      <c r="H3" s="386" t="s">
        <v>39</v>
      </c>
      <c r="I3" s="397" t="s">
        <v>566</v>
      </c>
      <c r="J3" s="400" t="s">
        <v>567</v>
      </c>
      <c r="K3" s="401" t="s">
        <v>568</v>
      </c>
    </row>
    <row r="4" spans="1:11">
      <c r="A4" s="392"/>
      <c r="B4" s="394"/>
      <c r="C4" s="83" t="s">
        <v>569</v>
      </c>
      <c r="D4" s="392"/>
      <c r="E4" s="392"/>
      <c r="F4" s="396"/>
      <c r="G4" s="392"/>
      <c r="H4" s="404"/>
      <c r="I4" s="398"/>
      <c r="J4" s="400"/>
      <c r="K4" s="402"/>
    </row>
    <row r="5" spans="1:11">
      <c r="A5" s="392"/>
      <c r="B5" s="394"/>
      <c r="C5" s="83" t="s">
        <v>570</v>
      </c>
      <c r="D5" s="392"/>
      <c r="E5" s="392"/>
      <c r="F5" s="396"/>
      <c r="G5" s="392"/>
      <c r="H5" s="404"/>
      <c r="I5" s="398"/>
      <c r="J5" s="400"/>
      <c r="K5" s="402"/>
    </row>
    <row r="6" spans="1:11">
      <c r="A6" s="385"/>
      <c r="B6" s="395"/>
      <c r="C6" s="83" t="s">
        <v>571</v>
      </c>
      <c r="D6" s="385"/>
      <c r="E6" s="385"/>
      <c r="F6" s="389"/>
      <c r="G6" s="385"/>
      <c r="H6" s="387"/>
      <c r="I6" s="399"/>
      <c r="J6" s="400"/>
      <c r="K6" s="403"/>
    </row>
    <row r="7" spans="1:11">
      <c r="A7" s="224"/>
      <c r="B7" s="224"/>
      <c r="C7" s="224"/>
      <c r="D7" s="224"/>
      <c r="E7" s="224"/>
      <c r="F7" s="224"/>
      <c r="G7" s="224"/>
      <c r="H7" s="224"/>
      <c r="I7" s="224"/>
      <c r="J7" s="237"/>
      <c r="K7" s="224"/>
    </row>
    <row r="8" spans="1:11" ht="51.75" customHeight="1">
      <c r="A8" s="381" t="s">
        <v>321</v>
      </c>
      <c r="B8" s="382"/>
      <c r="C8" s="382"/>
      <c r="D8" s="382"/>
      <c r="E8" s="382"/>
      <c r="F8" s="382"/>
      <c r="G8" s="382"/>
      <c r="H8" s="382"/>
      <c r="I8" s="382"/>
      <c r="J8" s="382"/>
      <c r="K8" s="383"/>
    </row>
    <row r="9" spans="1:11" ht="242.25" customHeight="1">
      <c r="A9" s="388" t="s">
        <v>572</v>
      </c>
      <c r="B9" s="390" t="s">
        <v>573</v>
      </c>
      <c r="C9" s="233" t="s">
        <v>574</v>
      </c>
      <c r="D9" s="384" t="s">
        <v>316</v>
      </c>
      <c r="E9" s="384" t="s">
        <v>108</v>
      </c>
      <c r="F9" s="388" t="s">
        <v>354</v>
      </c>
      <c r="G9" s="384" t="s">
        <v>331</v>
      </c>
      <c r="H9" s="386" t="s">
        <v>39</v>
      </c>
      <c r="I9" s="388" t="s">
        <v>575</v>
      </c>
      <c r="J9" s="388" t="s">
        <v>576</v>
      </c>
      <c r="K9" s="384" t="s">
        <v>568</v>
      </c>
    </row>
    <row r="10" spans="1:11">
      <c r="A10" s="389"/>
      <c r="B10" s="391"/>
      <c r="C10" s="83" t="s">
        <v>571</v>
      </c>
      <c r="D10" s="385"/>
      <c r="E10" s="385"/>
      <c r="F10" s="389"/>
      <c r="G10" s="385"/>
      <c r="H10" s="387"/>
      <c r="I10" s="385"/>
      <c r="J10" s="389"/>
      <c r="K10" s="385"/>
    </row>
    <row r="11" spans="1:11" ht="78.75">
      <c r="A11" s="225" t="s">
        <v>577</v>
      </c>
      <c r="B11" s="225" t="s">
        <v>578</v>
      </c>
      <c r="C11" s="240" t="s">
        <v>579</v>
      </c>
      <c r="D11" s="224" t="s">
        <v>316</v>
      </c>
      <c r="E11" s="224" t="s">
        <v>108</v>
      </c>
      <c r="F11" s="225" t="s">
        <v>44</v>
      </c>
      <c r="G11" s="224" t="s">
        <v>331</v>
      </c>
      <c r="H11" s="235" t="s">
        <v>39</v>
      </c>
      <c r="I11" s="225" t="s">
        <v>575</v>
      </c>
      <c r="J11" s="225" t="s">
        <v>580</v>
      </c>
      <c r="K11" s="224" t="s">
        <v>568</v>
      </c>
    </row>
    <row r="12" spans="1:11" ht="78.75">
      <c r="A12" s="225" t="s">
        <v>581</v>
      </c>
      <c r="B12" s="225" t="s">
        <v>582</v>
      </c>
      <c r="C12" s="240" t="s">
        <v>579</v>
      </c>
      <c r="D12" s="224" t="s">
        <v>316</v>
      </c>
      <c r="E12" s="224" t="s">
        <v>108</v>
      </c>
      <c r="F12" s="225" t="s">
        <v>44</v>
      </c>
      <c r="G12" s="224" t="s">
        <v>331</v>
      </c>
      <c r="H12" s="235" t="s">
        <v>39</v>
      </c>
      <c r="I12" s="225" t="s">
        <v>575</v>
      </c>
      <c r="J12" s="225" t="s">
        <v>580</v>
      </c>
      <c r="K12" s="224" t="s">
        <v>568</v>
      </c>
    </row>
    <row r="13" spans="1:11">
      <c r="A13" s="224"/>
      <c r="B13" s="224"/>
      <c r="C13" s="224"/>
      <c r="D13" s="224"/>
      <c r="E13" s="224"/>
      <c r="F13" s="224"/>
      <c r="G13" s="224"/>
      <c r="H13" s="224"/>
      <c r="I13" s="224"/>
      <c r="J13" s="225"/>
      <c r="K13" s="224"/>
    </row>
    <row r="14" spans="1:11" ht="60" customHeight="1">
      <c r="A14" s="381" t="s">
        <v>367</v>
      </c>
      <c r="B14" s="382"/>
      <c r="C14" s="382"/>
      <c r="D14" s="382"/>
      <c r="E14" s="382"/>
      <c r="F14" s="382"/>
      <c r="G14" s="382"/>
      <c r="H14" s="382"/>
      <c r="I14" s="382"/>
      <c r="J14" s="382"/>
      <c r="K14" s="383"/>
    </row>
    <row r="15" spans="1:11" ht="44.25" customHeight="1">
      <c r="A15" s="388" t="s">
        <v>583</v>
      </c>
      <c r="B15" s="405" t="s">
        <v>584</v>
      </c>
      <c r="C15" s="83" t="s">
        <v>585</v>
      </c>
      <c r="D15" s="401" t="s">
        <v>316</v>
      </c>
      <c r="E15" s="384" t="s">
        <v>108</v>
      </c>
      <c r="F15" s="384" t="s">
        <v>44</v>
      </c>
      <c r="G15" s="384" t="s">
        <v>331</v>
      </c>
      <c r="H15" s="386" t="s">
        <v>39</v>
      </c>
      <c r="I15" s="388" t="s">
        <v>566</v>
      </c>
      <c r="J15" s="388" t="s">
        <v>586</v>
      </c>
      <c r="K15" s="384" t="s">
        <v>568</v>
      </c>
    </row>
    <row r="16" spans="1:11" ht="46.5" customHeight="1">
      <c r="A16" s="389"/>
      <c r="B16" s="406"/>
      <c r="C16" s="240" t="s">
        <v>587</v>
      </c>
      <c r="D16" s="403"/>
      <c r="E16" s="385"/>
      <c r="F16" s="385"/>
      <c r="G16" s="385"/>
      <c r="H16" s="387"/>
      <c r="I16" s="389"/>
      <c r="J16" s="389"/>
      <c r="K16" s="385"/>
    </row>
    <row r="17" spans="1:11" ht="94.5">
      <c r="A17" s="225" t="s">
        <v>588</v>
      </c>
      <c r="B17" s="242" t="s">
        <v>112</v>
      </c>
      <c r="C17" s="83" t="s">
        <v>585</v>
      </c>
      <c r="D17" s="243" t="s">
        <v>316</v>
      </c>
      <c r="E17" s="224" t="s">
        <v>108</v>
      </c>
      <c r="F17" s="224" t="s">
        <v>44</v>
      </c>
      <c r="G17" s="224" t="s">
        <v>331</v>
      </c>
      <c r="H17" s="256" t="s">
        <v>39</v>
      </c>
      <c r="I17" s="225" t="s">
        <v>566</v>
      </c>
      <c r="J17" s="225" t="s">
        <v>589</v>
      </c>
      <c r="K17" s="224" t="s">
        <v>568</v>
      </c>
    </row>
    <row r="18" spans="1:11" ht="78.75">
      <c r="A18" s="225" t="s">
        <v>590</v>
      </c>
      <c r="B18" s="244" t="s">
        <v>591</v>
      </c>
      <c r="C18" s="83" t="s">
        <v>585</v>
      </c>
      <c r="D18" s="243" t="s">
        <v>316</v>
      </c>
      <c r="E18" s="224" t="s">
        <v>108</v>
      </c>
      <c r="F18" s="224" t="s">
        <v>44</v>
      </c>
      <c r="G18" s="224" t="s">
        <v>331</v>
      </c>
      <c r="H18" s="256" t="s">
        <v>39</v>
      </c>
      <c r="I18" s="225" t="s">
        <v>566</v>
      </c>
      <c r="J18" s="245" t="s">
        <v>592</v>
      </c>
      <c r="K18" s="224" t="s">
        <v>568</v>
      </c>
    </row>
    <row r="19" spans="1:11" ht="94.5">
      <c r="A19" s="225" t="s">
        <v>593</v>
      </c>
      <c r="B19" s="246" t="s">
        <v>594</v>
      </c>
      <c r="C19" s="83" t="s">
        <v>585</v>
      </c>
      <c r="D19" s="243" t="s">
        <v>316</v>
      </c>
      <c r="E19" s="224" t="s">
        <v>108</v>
      </c>
      <c r="F19" s="224" t="s">
        <v>44</v>
      </c>
      <c r="G19" s="224" t="s">
        <v>331</v>
      </c>
      <c r="H19" s="256" t="s">
        <v>39</v>
      </c>
      <c r="I19" s="225" t="s">
        <v>566</v>
      </c>
      <c r="J19" s="225" t="s">
        <v>595</v>
      </c>
      <c r="K19" s="224" t="s">
        <v>568</v>
      </c>
    </row>
    <row r="20" spans="1:11" ht="126">
      <c r="A20" s="225" t="s">
        <v>596</v>
      </c>
      <c r="B20" s="246" t="s">
        <v>597</v>
      </c>
      <c r="C20" s="83" t="s">
        <v>585</v>
      </c>
      <c r="D20" s="243" t="s">
        <v>316</v>
      </c>
      <c r="E20" s="224" t="s">
        <v>108</v>
      </c>
      <c r="F20" s="224" t="s">
        <v>44</v>
      </c>
      <c r="G20" s="224" t="s">
        <v>331</v>
      </c>
      <c r="H20" s="256" t="s">
        <v>39</v>
      </c>
      <c r="I20" s="225" t="s">
        <v>566</v>
      </c>
      <c r="J20" s="225" t="s">
        <v>598</v>
      </c>
      <c r="K20" s="224" t="s">
        <v>568</v>
      </c>
    </row>
    <row r="21" spans="1:11" ht="110.25">
      <c r="A21" s="225" t="s">
        <v>599</v>
      </c>
      <c r="B21" s="246" t="s">
        <v>600</v>
      </c>
      <c r="C21" s="83" t="s">
        <v>585</v>
      </c>
      <c r="D21" s="243" t="s">
        <v>316</v>
      </c>
      <c r="E21" s="224" t="s">
        <v>108</v>
      </c>
      <c r="F21" s="224" t="s">
        <v>44</v>
      </c>
      <c r="G21" s="224" t="s">
        <v>331</v>
      </c>
      <c r="H21" s="256" t="s">
        <v>39</v>
      </c>
      <c r="I21" s="225" t="s">
        <v>566</v>
      </c>
      <c r="J21" s="225" t="s">
        <v>601</v>
      </c>
      <c r="K21" s="224" t="s">
        <v>568</v>
      </c>
    </row>
    <row r="22" spans="1:11" ht="94.5">
      <c r="A22" s="225" t="s">
        <v>602</v>
      </c>
      <c r="B22" s="247" t="s">
        <v>603</v>
      </c>
      <c r="C22" s="83" t="s">
        <v>585</v>
      </c>
      <c r="D22" s="243" t="s">
        <v>316</v>
      </c>
      <c r="E22" s="224" t="s">
        <v>108</v>
      </c>
      <c r="F22" s="224" t="s">
        <v>44</v>
      </c>
      <c r="G22" s="224" t="s">
        <v>331</v>
      </c>
      <c r="H22" s="256" t="s">
        <v>39</v>
      </c>
      <c r="I22" s="225" t="s">
        <v>566</v>
      </c>
      <c r="J22" s="225" t="s">
        <v>604</v>
      </c>
      <c r="K22" s="224" t="s">
        <v>568</v>
      </c>
    </row>
    <row r="23" spans="1:11" ht="110.25">
      <c r="A23" s="225" t="s">
        <v>605</v>
      </c>
      <c r="B23" s="246" t="s">
        <v>606</v>
      </c>
      <c r="C23" s="83" t="s">
        <v>585</v>
      </c>
      <c r="D23" s="243" t="s">
        <v>316</v>
      </c>
      <c r="E23" s="224" t="s">
        <v>108</v>
      </c>
      <c r="F23" s="224" t="s">
        <v>44</v>
      </c>
      <c r="G23" s="224" t="s">
        <v>331</v>
      </c>
      <c r="H23" s="256" t="s">
        <v>39</v>
      </c>
      <c r="I23" s="225" t="s">
        <v>566</v>
      </c>
      <c r="J23" s="225" t="s">
        <v>601</v>
      </c>
      <c r="K23" s="224" t="s">
        <v>568</v>
      </c>
    </row>
    <row r="24" spans="1:11" ht="110.25">
      <c r="A24" s="225" t="s">
        <v>607</v>
      </c>
      <c r="B24" s="246" t="s">
        <v>608</v>
      </c>
      <c r="C24" s="83" t="s">
        <v>585</v>
      </c>
      <c r="D24" s="243" t="s">
        <v>316</v>
      </c>
      <c r="E24" s="224" t="s">
        <v>108</v>
      </c>
      <c r="F24" s="224" t="s">
        <v>44</v>
      </c>
      <c r="G24" s="224" t="s">
        <v>331</v>
      </c>
      <c r="H24" s="256" t="s">
        <v>39</v>
      </c>
      <c r="I24" s="225" t="s">
        <v>566</v>
      </c>
      <c r="J24" s="225" t="s">
        <v>601</v>
      </c>
      <c r="K24" s="224" t="s">
        <v>568</v>
      </c>
    </row>
    <row r="25" spans="1:11" ht="78.75">
      <c r="A25" s="225" t="s">
        <v>609</v>
      </c>
      <c r="B25" s="234" t="s">
        <v>610</v>
      </c>
      <c r="C25" s="83" t="s">
        <v>585</v>
      </c>
      <c r="D25" s="243" t="s">
        <v>316</v>
      </c>
      <c r="E25" s="224" t="s">
        <v>108</v>
      </c>
      <c r="F25" s="239" t="s">
        <v>44</v>
      </c>
      <c r="G25" s="224" t="s">
        <v>331</v>
      </c>
      <c r="H25" s="235" t="s">
        <v>39</v>
      </c>
      <c r="I25" s="243" t="s">
        <v>611</v>
      </c>
      <c r="J25" s="225" t="s">
        <v>612</v>
      </c>
      <c r="K25" s="224" t="s">
        <v>568</v>
      </c>
    </row>
    <row r="26" spans="1:11" ht="110.25">
      <c r="A26" s="225" t="s">
        <v>613</v>
      </c>
      <c r="B26" s="248" t="s">
        <v>614</v>
      </c>
      <c r="C26" s="83" t="s">
        <v>585</v>
      </c>
      <c r="D26" s="243" t="s">
        <v>316</v>
      </c>
      <c r="E26" s="224" t="s">
        <v>108</v>
      </c>
      <c r="F26" s="226" t="s">
        <v>44</v>
      </c>
      <c r="G26" s="224" t="s">
        <v>331</v>
      </c>
      <c r="H26" s="256" t="s">
        <v>39</v>
      </c>
      <c r="I26" s="225" t="s">
        <v>566</v>
      </c>
      <c r="J26" s="225" t="s">
        <v>615</v>
      </c>
      <c r="K26" s="224" t="s">
        <v>568</v>
      </c>
    </row>
    <row r="27" spans="1:11" s="249" customFormat="1" ht="78.75">
      <c r="A27" s="246" t="s">
        <v>616</v>
      </c>
      <c r="B27" s="241" t="s">
        <v>617</v>
      </c>
      <c r="C27" s="83" t="s">
        <v>585</v>
      </c>
      <c r="D27" s="243" t="s">
        <v>316</v>
      </c>
      <c r="E27" s="224" t="s">
        <v>108</v>
      </c>
      <c r="F27" s="239" t="s">
        <v>44</v>
      </c>
      <c r="G27" s="224" t="s">
        <v>331</v>
      </c>
      <c r="H27" s="256" t="s">
        <v>39</v>
      </c>
      <c r="I27" s="243" t="s">
        <v>611</v>
      </c>
      <c r="J27" s="225" t="s">
        <v>612</v>
      </c>
      <c r="K27" s="224" t="s">
        <v>568</v>
      </c>
    </row>
    <row r="28" spans="1:11" s="249" customFormat="1" ht="78.75">
      <c r="A28" s="246" t="s">
        <v>618</v>
      </c>
      <c r="B28" s="241" t="s">
        <v>619</v>
      </c>
      <c r="C28" s="83" t="s">
        <v>585</v>
      </c>
      <c r="D28" s="243" t="s">
        <v>316</v>
      </c>
      <c r="E28" s="224" t="s">
        <v>108</v>
      </c>
      <c r="F28" s="239" t="s">
        <v>44</v>
      </c>
      <c r="G28" s="224" t="s">
        <v>331</v>
      </c>
      <c r="H28" s="256" t="s">
        <v>39</v>
      </c>
      <c r="I28" s="243" t="s">
        <v>611</v>
      </c>
      <c r="J28" s="225" t="s">
        <v>612</v>
      </c>
      <c r="K28" s="224" t="s">
        <v>620</v>
      </c>
    </row>
    <row r="29" spans="1:11" ht="78.75">
      <c r="A29" s="246" t="s">
        <v>621</v>
      </c>
      <c r="B29" s="241" t="s">
        <v>622</v>
      </c>
      <c r="C29" s="83" t="s">
        <v>585</v>
      </c>
      <c r="D29" s="243" t="s">
        <v>316</v>
      </c>
      <c r="E29" s="224" t="s">
        <v>108</v>
      </c>
      <c r="F29" s="239" t="s">
        <v>44</v>
      </c>
      <c r="G29" s="224" t="s">
        <v>331</v>
      </c>
      <c r="H29" s="256" t="s">
        <v>39</v>
      </c>
      <c r="I29" s="243" t="s">
        <v>611</v>
      </c>
      <c r="J29" s="225" t="s">
        <v>612</v>
      </c>
      <c r="K29" s="224" t="s">
        <v>568</v>
      </c>
    </row>
    <row r="30" spans="1:11" ht="78.75">
      <c r="A30" s="246" t="s">
        <v>623</v>
      </c>
      <c r="B30" s="241" t="s">
        <v>624</v>
      </c>
      <c r="C30" s="83" t="s">
        <v>585</v>
      </c>
      <c r="D30" s="243" t="s">
        <v>316</v>
      </c>
      <c r="E30" s="224" t="s">
        <v>108</v>
      </c>
      <c r="F30" s="239" t="s">
        <v>44</v>
      </c>
      <c r="G30" s="224" t="s">
        <v>331</v>
      </c>
      <c r="H30" s="235" t="s">
        <v>39</v>
      </c>
      <c r="I30" s="243" t="s">
        <v>611</v>
      </c>
      <c r="J30" s="225" t="s">
        <v>612</v>
      </c>
      <c r="K30" s="224" t="s">
        <v>620</v>
      </c>
    </row>
    <row r="31" spans="1:11" ht="47.25">
      <c r="A31" s="225" t="s">
        <v>625</v>
      </c>
      <c r="B31" s="237" t="s">
        <v>626</v>
      </c>
      <c r="C31" s="83" t="s">
        <v>585</v>
      </c>
      <c r="D31" s="243" t="s">
        <v>316</v>
      </c>
      <c r="E31" s="224" t="s">
        <v>108</v>
      </c>
      <c r="F31" s="239" t="s">
        <v>44</v>
      </c>
      <c r="G31" s="224" t="s">
        <v>331</v>
      </c>
      <c r="H31" s="224" t="s">
        <v>39</v>
      </c>
      <c r="I31" s="243"/>
      <c r="J31" s="225"/>
      <c r="K31" s="224"/>
    </row>
    <row r="32" spans="1:11" ht="48" customHeight="1">
      <c r="A32" s="381" t="s">
        <v>392</v>
      </c>
      <c r="B32" s="382"/>
      <c r="C32" s="382"/>
      <c r="D32" s="382"/>
      <c r="E32" s="382"/>
      <c r="F32" s="382"/>
      <c r="G32" s="382"/>
      <c r="H32" s="382"/>
      <c r="I32" s="382"/>
      <c r="J32" s="382"/>
      <c r="K32" s="383"/>
    </row>
    <row r="33" spans="1:11">
      <c r="A33" s="224" t="s">
        <v>501</v>
      </c>
      <c r="B33" s="224" t="s">
        <v>502</v>
      </c>
      <c r="C33" s="224"/>
      <c r="D33" s="224" t="s">
        <v>316</v>
      </c>
      <c r="E33" s="224" t="s">
        <v>108</v>
      </c>
      <c r="F33" s="224"/>
      <c r="G33" s="224"/>
      <c r="H33" s="224"/>
      <c r="I33" s="224"/>
      <c r="J33" s="225"/>
      <c r="K33" s="224" t="s">
        <v>568</v>
      </c>
    </row>
    <row r="34" spans="1:11">
      <c r="A34" s="224"/>
      <c r="B34" s="224"/>
      <c r="C34" s="224"/>
      <c r="D34" s="224"/>
      <c r="E34" s="224"/>
      <c r="F34" s="224"/>
      <c r="G34" s="224"/>
      <c r="H34" s="224"/>
      <c r="I34" s="224"/>
      <c r="J34" s="225"/>
      <c r="K34" s="224"/>
    </row>
    <row r="35" spans="1:11" ht="48.75" customHeight="1">
      <c r="A35" s="381" t="s">
        <v>402</v>
      </c>
      <c r="B35" s="382"/>
      <c r="C35" s="382"/>
      <c r="D35" s="382"/>
      <c r="E35" s="382"/>
      <c r="F35" s="382"/>
      <c r="G35" s="382"/>
      <c r="H35" s="382"/>
      <c r="I35" s="382"/>
      <c r="J35" s="382"/>
      <c r="K35" s="383"/>
    </row>
    <row r="36" spans="1:11" ht="31.5">
      <c r="A36" s="238"/>
      <c r="B36" s="256" t="s">
        <v>114</v>
      </c>
      <c r="C36" s="256"/>
      <c r="D36" s="238" t="s">
        <v>627</v>
      </c>
      <c r="E36" s="238" t="s">
        <v>108</v>
      </c>
      <c r="F36" s="238"/>
      <c r="G36" s="238"/>
      <c r="H36" s="238"/>
      <c r="I36" s="238"/>
      <c r="J36" s="255" t="s">
        <v>628</v>
      </c>
      <c r="K36" s="238"/>
    </row>
    <row r="37" spans="1:11" ht="226.5" customHeight="1">
      <c r="A37" s="410" t="s">
        <v>629</v>
      </c>
      <c r="B37" s="407" t="s">
        <v>630</v>
      </c>
      <c r="C37" s="258" t="s">
        <v>631</v>
      </c>
      <c r="D37" s="408" t="s">
        <v>316</v>
      </c>
      <c r="E37" s="408" t="s">
        <v>108</v>
      </c>
      <c r="F37" s="408" t="s">
        <v>57</v>
      </c>
      <c r="G37" s="408" t="s">
        <v>331</v>
      </c>
      <c r="H37" s="409" t="s">
        <v>39</v>
      </c>
      <c r="I37" s="407" t="s">
        <v>566</v>
      </c>
      <c r="J37" s="407" t="s">
        <v>632</v>
      </c>
      <c r="K37" s="408" t="s">
        <v>568</v>
      </c>
    </row>
    <row r="38" spans="1:11">
      <c r="A38" s="411"/>
      <c r="B38" s="407"/>
      <c r="C38" s="259" t="s">
        <v>579</v>
      </c>
      <c r="D38" s="408"/>
      <c r="E38" s="408"/>
      <c r="F38" s="408"/>
      <c r="G38" s="408"/>
      <c r="H38" s="409"/>
      <c r="I38" s="407"/>
      <c r="J38" s="407"/>
      <c r="K38" s="408"/>
    </row>
    <row r="39" spans="1:11" ht="204.75">
      <c r="A39" s="237" t="s">
        <v>633</v>
      </c>
      <c r="B39" s="237" t="s">
        <v>634</v>
      </c>
      <c r="C39" s="237" t="s">
        <v>635</v>
      </c>
      <c r="D39" s="257" t="s">
        <v>316</v>
      </c>
      <c r="E39" s="254" t="s">
        <v>108</v>
      </c>
      <c r="F39" s="254" t="s">
        <v>57</v>
      </c>
      <c r="G39" s="254" t="s">
        <v>331</v>
      </c>
      <c r="H39" s="272" t="s">
        <v>50</v>
      </c>
      <c r="I39" s="237" t="s">
        <v>566</v>
      </c>
      <c r="J39" s="237" t="s">
        <v>636</v>
      </c>
      <c r="K39" s="254" t="s">
        <v>568</v>
      </c>
    </row>
    <row r="40" spans="1:11">
      <c r="A40" s="224"/>
      <c r="B40" s="235" t="s">
        <v>121</v>
      </c>
      <c r="C40" s="235"/>
      <c r="D40" s="234" t="s">
        <v>12</v>
      </c>
      <c r="E40" s="224" t="s">
        <v>108</v>
      </c>
      <c r="F40" s="224"/>
      <c r="G40" s="224"/>
      <c r="H40" s="224"/>
      <c r="I40" s="224"/>
      <c r="J40" s="225"/>
      <c r="K40" s="224"/>
    </row>
    <row r="41" spans="1:11" ht="63">
      <c r="A41" s="224" t="s">
        <v>637</v>
      </c>
      <c r="B41" s="225" t="s">
        <v>638</v>
      </c>
      <c r="C41" s="224" t="s">
        <v>629</v>
      </c>
      <c r="D41" s="234" t="s">
        <v>316</v>
      </c>
      <c r="E41" s="224" t="s">
        <v>108</v>
      </c>
      <c r="F41" s="224" t="s">
        <v>57</v>
      </c>
      <c r="G41" s="224" t="s">
        <v>331</v>
      </c>
      <c r="H41" s="235" t="s">
        <v>39</v>
      </c>
      <c r="I41" s="225" t="s">
        <v>566</v>
      </c>
      <c r="J41" s="225" t="s">
        <v>639</v>
      </c>
      <c r="K41" s="224" t="s">
        <v>568</v>
      </c>
    </row>
    <row r="42" spans="1:11" ht="156" customHeight="1">
      <c r="A42" s="384" t="s">
        <v>640</v>
      </c>
      <c r="B42" s="388" t="s">
        <v>641</v>
      </c>
      <c r="C42" s="225" t="s">
        <v>642</v>
      </c>
      <c r="D42" s="384" t="s">
        <v>316</v>
      </c>
      <c r="E42" s="384" t="s">
        <v>108</v>
      </c>
      <c r="F42" s="384" t="s">
        <v>57</v>
      </c>
      <c r="G42" s="384" t="s">
        <v>331</v>
      </c>
      <c r="H42" s="386" t="s">
        <v>39</v>
      </c>
      <c r="I42" s="388" t="s">
        <v>566</v>
      </c>
      <c r="J42" s="388" t="s">
        <v>643</v>
      </c>
      <c r="K42" s="384" t="s">
        <v>568</v>
      </c>
    </row>
    <row r="43" spans="1:11" ht="156" customHeight="1">
      <c r="A43" s="385"/>
      <c r="B43" s="389"/>
      <c r="C43" s="83" t="s">
        <v>585</v>
      </c>
      <c r="D43" s="385"/>
      <c r="E43" s="385"/>
      <c r="F43" s="385"/>
      <c r="G43" s="385"/>
      <c r="H43" s="387"/>
      <c r="I43" s="389"/>
      <c r="J43" s="389"/>
      <c r="K43" s="385"/>
    </row>
    <row r="44" spans="1:11" ht="157.5">
      <c r="A44" s="224" t="s">
        <v>644</v>
      </c>
      <c r="B44" s="261" t="s">
        <v>645</v>
      </c>
      <c r="C44" s="225" t="s">
        <v>642</v>
      </c>
      <c r="D44" s="224" t="s">
        <v>316</v>
      </c>
      <c r="E44" s="224" t="s">
        <v>108</v>
      </c>
      <c r="F44" s="224" t="s">
        <v>57</v>
      </c>
      <c r="G44" s="224" t="s">
        <v>331</v>
      </c>
      <c r="H44" s="260" t="s">
        <v>50</v>
      </c>
      <c r="I44" s="225" t="s">
        <v>566</v>
      </c>
      <c r="J44" s="225" t="s">
        <v>646</v>
      </c>
      <c r="K44" s="224" t="s">
        <v>568</v>
      </c>
    </row>
    <row r="45" spans="1:11" ht="78.75">
      <c r="A45" s="224" t="s">
        <v>647</v>
      </c>
      <c r="B45" s="263" t="s">
        <v>648</v>
      </c>
      <c r="C45" s="225" t="s">
        <v>642</v>
      </c>
      <c r="D45" s="224" t="s">
        <v>316</v>
      </c>
      <c r="E45" s="224" t="s">
        <v>108</v>
      </c>
      <c r="F45" s="224" t="s">
        <v>57</v>
      </c>
      <c r="G45" s="224" t="s">
        <v>331</v>
      </c>
      <c r="H45" s="235" t="s">
        <v>39</v>
      </c>
      <c r="I45" s="225" t="s">
        <v>566</v>
      </c>
      <c r="J45" s="225" t="s">
        <v>649</v>
      </c>
      <c r="K45" s="224" t="s">
        <v>568</v>
      </c>
    </row>
    <row r="46" spans="1:11" ht="94.5">
      <c r="A46" s="224" t="s">
        <v>650</v>
      </c>
      <c r="B46" s="262" t="s">
        <v>651</v>
      </c>
      <c r="C46" s="225" t="s">
        <v>642</v>
      </c>
      <c r="D46" s="224" t="s">
        <v>316</v>
      </c>
      <c r="E46" s="224" t="s">
        <v>108</v>
      </c>
      <c r="F46" s="224" t="s">
        <v>57</v>
      </c>
      <c r="G46" s="224" t="s">
        <v>331</v>
      </c>
      <c r="H46" s="235" t="s">
        <v>39</v>
      </c>
      <c r="I46" s="225" t="s">
        <v>566</v>
      </c>
      <c r="J46" s="225" t="s">
        <v>652</v>
      </c>
      <c r="K46" s="224" t="s">
        <v>568</v>
      </c>
    </row>
    <row r="47" spans="1:11">
      <c r="A47" s="224"/>
      <c r="B47" s="264" t="s">
        <v>129</v>
      </c>
      <c r="C47" s="235"/>
      <c r="D47" s="224" t="s">
        <v>627</v>
      </c>
      <c r="E47" s="224"/>
      <c r="F47" s="224"/>
      <c r="G47" s="224"/>
      <c r="H47" s="224"/>
      <c r="I47" s="224"/>
      <c r="J47" s="225"/>
      <c r="K47" s="224"/>
    </row>
    <row r="48" spans="1:11" ht="178.5" customHeight="1">
      <c r="A48" s="384" t="s">
        <v>653</v>
      </c>
      <c r="B48" s="388" t="s">
        <v>654</v>
      </c>
      <c r="C48" s="225" t="s">
        <v>655</v>
      </c>
      <c r="D48" s="384" t="s">
        <v>316</v>
      </c>
      <c r="E48" s="384" t="s">
        <v>108</v>
      </c>
      <c r="F48" s="384" t="s">
        <v>57</v>
      </c>
      <c r="G48" s="384" t="s">
        <v>331</v>
      </c>
      <c r="H48" s="386" t="s">
        <v>39</v>
      </c>
      <c r="I48" s="388" t="s">
        <v>566</v>
      </c>
      <c r="J48" s="388" t="s">
        <v>656</v>
      </c>
      <c r="K48" s="384" t="s">
        <v>568</v>
      </c>
    </row>
    <row r="49" spans="1:11" ht="178.5" customHeight="1">
      <c r="A49" s="385"/>
      <c r="B49" s="389"/>
      <c r="C49" s="83" t="s">
        <v>579</v>
      </c>
      <c r="D49" s="385"/>
      <c r="E49" s="385"/>
      <c r="F49" s="385"/>
      <c r="G49" s="385"/>
      <c r="H49" s="387"/>
      <c r="I49" s="389"/>
      <c r="J49" s="389"/>
      <c r="K49" s="385"/>
    </row>
    <row r="50" spans="1:11" ht="157.5">
      <c r="A50" s="224" t="s">
        <v>657</v>
      </c>
      <c r="B50" s="265" t="s">
        <v>658</v>
      </c>
      <c r="C50" s="225" t="s">
        <v>655</v>
      </c>
      <c r="D50" s="224" t="s">
        <v>316</v>
      </c>
      <c r="E50" s="224" t="s">
        <v>108</v>
      </c>
      <c r="F50" s="224" t="s">
        <v>57</v>
      </c>
      <c r="G50" s="224" t="s">
        <v>331</v>
      </c>
      <c r="H50" s="260" t="s">
        <v>50</v>
      </c>
      <c r="I50" s="225" t="s">
        <v>566</v>
      </c>
      <c r="J50" s="225" t="s">
        <v>659</v>
      </c>
      <c r="K50" s="224" t="s">
        <v>568</v>
      </c>
    </row>
    <row r="51" spans="1:11">
      <c r="A51" s="224"/>
      <c r="B51" s="225"/>
      <c r="C51" s="224"/>
      <c r="D51" s="224"/>
      <c r="E51" s="224"/>
      <c r="F51" s="224"/>
      <c r="G51" s="224"/>
      <c r="H51" s="224"/>
      <c r="I51" s="224"/>
      <c r="J51" s="225"/>
      <c r="K51" s="224"/>
    </row>
    <row r="52" spans="1:11">
      <c r="A52" s="224"/>
      <c r="B52" s="266" t="s">
        <v>134</v>
      </c>
      <c r="C52" s="235"/>
      <c r="D52" s="224" t="s">
        <v>627</v>
      </c>
      <c r="E52" s="224" t="s">
        <v>108</v>
      </c>
      <c r="F52" s="224"/>
      <c r="G52" s="224"/>
      <c r="H52" s="224"/>
      <c r="I52" s="224"/>
      <c r="J52" s="225"/>
      <c r="K52" s="224"/>
    </row>
    <row r="53" spans="1:11" ht="129" customHeight="1">
      <c r="A53" s="388" t="s">
        <v>660</v>
      </c>
      <c r="B53" s="412" t="s">
        <v>661</v>
      </c>
      <c r="C53" s="246" t="s">
        <v>662</v>
      </c>
      <c r="D53" s="384" t="s">
        <v>316</v>
      </c>
      <c r="E53" s="384" t="s">
        <v>108</v>
      </c>
      <c r="F53" s="384" t="s">
        <v>57</v>
      </c>
      <c r="G53" s="384" t="s">
        <v>331</v>
      </c>
      <c r="H53" s="386" t="s">
        <v>39</v>
      </c>
      <c r="I53" s="388" t="s">
        <v>566</v>
      </c>
      <c r="J53" s="388" t="s">
        <v>663</v>
      </c>
      <c r="K53" s="384" t="s">
        <v>568</v>
      </c>
    </row>
    <row r="54" spans="1:11">
      <c r="A54" s="389"/>
      <c r="B54" s="413"/>
      <c r="C54" s="83" t="s">
        <v>579</v>
      </c>
      <c r="D54" s="385"/>
      <c r="E54" s="385"/>
      <c r="F54" s="385"/>
      <c r="G54" s="385"/>
      <c r="H54" s="387"/>
      <c r="I54" s="389"/>
      <c r="J54" s="389"/>
      <c r="K54" s="385"/>
    </row>
    <row r="55" spans="1:11">
      <c r="A55" s="224"/>
      <c r="B55" s="266" t="s">
        <v>664</v>
      </c>
      <c r="C55" s="235"/>
      <c r="D55" s="224" t="s">
        <v>627</v>
      </c>
      <c r="E55" s="224" t="s">
        <v>108</v>
      </c>
      <c r="F55" s="224"/>
      <c r="G55" s="224"/>
      <c r="H55" s="224"/>
      <c r="I55" s="224"/>
      <c r="J55" s="225"/>
      <c r="K55" s="224"/>
    </row>
    <row r="56" spans="1:11" ht="129" customHeight="1">
      <c r="A56" s="388" t="s">
        <v>665</v>
      </c>
      <c r="B56" s="388" t="s">
        <v>666</v>
      </c>
      <c r="C56" s="246" t="s">
        <v>667</v>
      </c>
      <c r="D56" s="412" t="s">
        <v>316</v>
      </c>
      <c r="E56" s="384" t="s">
        <v>108</v>
      </c>
      <c r="F56" s="384" t="s">
        <v>57</v>
      </c>
      <c r="G56" s="384" t="s">
        <v>331</v>
      </c>
      <c r="H56" s="386" t="s">
        <v>39</v>
      </c>
      <c r="I56" s="388" t="s">
        <v>566</v>
      </c>
      <c r="J56" s="388" t="s">
        <v>668</v>
      </c>
      <c r="K56" s="384"/>
    </row>
    <row r="57" spans="1:11">
      <c r="A57" s="389"/>
      <c r="B57" s="389"/>
      <c r="C57" s="83" t="s">
        <v>579</v>
      </c>
      <c r="D57" s="413"/>
      <c r="E57" s="385"/>
      <c r="F57" s="385"/>
      <c r="G57" s="385"/>
      <c r="H57" s="387"/>
      <c r="I57" s="389"/>
      <c r="J57" s="389"/>
      <c r="K57" s="385"/>
    </row>
    <row r="58" spans="1:11">
      <c r="A58" s="224"/>
      <c r="B58" s="268" t="s">
        <v>669</v>
      </c>
      <c r="C58" s="235"/>
      <c r="D58" s="224" t="s">
        <v>627</v>
      </c>
      <c r="E58" s="224" t="s">
        <v>108</v>
      </c>
      <c r="F58" s="224"/>
      <c r="G58" s="224"/>
      <c r="H58" s="224"/>
      <c r="I58" s="224"/>
      <c r="J58" s="225"/>
      <c r="K58" s="224"/>
    </row>
    <row r="59" spans="1:11" ht="194.25" customHeight="1">
      <c r="A59" s="388" t="s">
        <v>670</v>
      </c>
      <c r="B59" s="414" t="s">
        <v>671</v>
      </c>
      <c r="C59" s="269" t="s">
        <v>672</v>
      </c>
      <c r="D59" s="412" t="s">
        <v>316</v>
      </c>
      <c r="E59" s="384" t="s">
        <v>108</v>
      </c>
      <c r="F59" s="384" t="s">
        <v>57</v>
      </c>
      <c r="G59" s="384" t="s">
        <v>331</v>
      </c>
      <c r="H59" s="386" t="s">
        <v>39</v>
      </c>
      <c r="I59" s="388" t="s">
        <v>566</v>
      </c>
      <c r="J59" s="388" t="s">
        <v>673</v>
      </c>
      <c r="K59" s="384" t="s">
        <v>568</v>
      </c>
    </row>
    <row r="60" spans="1:11">
      <c r="A60" s="389"/>
      <c r="B60" s="415"/>
      <c r="C60" s="83" t="s">
        <v>579</v>
      </c>
      <c r="D60" s="413"/>
      <c r="E60" s="385"/>
      <c r="F60" s="385"/>
      <c r="G60" s="385"/>
      <c r="H60" s="387"/>
      <c r="I60" s="389"/>
      <c r="J60" s="389"/>
      <c r="K60" s="385"/>
    </row>
    <row r="61" spans="1:11" ht="194.25" customHeight="1">
      <c r="A61" s="388" t="s">
        <v>674</v>
      </c>
      <c r="B61" s="416" t="s">
        <v>675</v>
      </c>
      <c r="C61" s="271" t="s">
        <v>676</v>
      </c>
      <c r="D61" s="412" t="s">
        <v>316</v>
      </c>
      <c r="E61" s="384" t="s">
        <v>108</v>
      </c>
      <c r="F61" s="384" t="s">
        <v>57</v>
      </c>
      <c r="G61" s="384" t="s">
        <v>331</v>
      </c>
      <c r="H61" s="386" t="s">
        <v>39</v>
      </c>
      <c r="I61" s="388" t="s">
        <v>566</v>
      </c>
      <c r="J61" s="388" t="s">
        <v>673</v>
      </c>
      <c r="K61" s="384" t="s">
        <v>568</v>
      </c>
    </row>
    <row r="62" spans="1:11">
      <c r="A62" s="389"/>
      <c r="B62" s="417"/>
      <c r="C62" s="83" t="s">
        <v>579</v>
      </c>
      <c r="D62" s="413"/>
      <c r="E62" s="385"/>
      <c r="F62" s="385"/>
      <c r="G62" s="385"/>
      <c r="H62" s="387"/>
      <c r="I62" s="389"/>
      <c r="J62" s="389"/>
      <c r="K62" s="385"/>
    </row>
    <row r="63" spans="1:11" ht="63">
      <c r="A63" s="270"/>
      <c r="B63" s="225"/>
      <c r="C63" s="224"/>
      <c r="D63" s="270"/>
      <c r="E63" s="270"/>
      <c r="F63" s="270"/>
      <c r="G63" s="270"/>
      <c r="H63" s="270"/>
      <c r="I63" s="270"/>
      <c r="J63" s="267" t="s">
        <v>677</v>
      </c>
      <c r="K63" s="270"/>
    </row>
    <row r="64" spans="1:11" ht="63">
      <c r="A64" s="270"/>
      <c r="B64" s="225"/>
      <c r="C64" s="224"/>
      <c r="D64" s="270"/>
      <c r="E64" s="270"/>
      <c r="F64" s="270"/>
      <c r="G64" s="270"/>
      <c r="H64" s="270"/>
      <c r="I64" s="270"/>
      <c r="J64" s="267" t="s">
        <v>678</v>
      </c>
      <c r="K64" s="270"/>
    </row>
    <row r="66" ht="269.25" customHeight="1"/>
  </sheetData>
  <mergeCells count="105">
    <mergeCell ref="G61:G62"/>
    <mergeCell ref="H61:H62"/>
    <mergeCell ref="I61:I62"/>
    <mergeCell ref="J61:J62"/>
    <mergeCell ref="K61:K62"/>
    <mergeCell ref="A61:A62"/>
    <mergeCell ref="B61:B62"/>
    <mergeCell ref="D61:D62"/>
    <mergeCell ref="E61:E62"/>
    <mergeCell ref="F61:F62"/>
    <mergeCell ref="G59:G60"/>
    <mergeCell ref="H59:H60"/>
    <mergeCell ref="I59:I60"/>
    <mergeCell ref="J59:J60"/>
    <mergeCell ref="K59:K60"/>
    <mergeCell ref="A59:A60"/>
    <mergeCell ref="B59:B60"/>
    <mergeCell ref="D59:D60"/>
    <mergeCell ref="E59:E60"/>
    <mergeCell ref="F59:F60"/>
    <mergeCell ref="G56:G57"/>
    <mergeCell ref="H56:H57"/>
    <mergeCell ref="I56:I57"/>
    <mergeCell ref="J56:J57"/>
    <mergeCell ref="K56:K57"/>
    <mergeCell ref="A56:A57"/>
    <mergeCell ref="B56:B57"/>
    <mergeCell ref="D56:D57"/>
    <mergeCell ref="E56:E57"/>
    <mergeCell ref="F56:F57"/>
    <mergeCell ref="G53:G54"/>
    <mergeCell ref="H53:H54"/>
    <mergeCell ref="I53:I54"/>
    <mergeCell ref="J53:J54"/>
    <mergeCell ref="K53:K54"/>
    <mergeCell ref="A53:A54"/>
    <mergeCell ref="B53:B54"/>
    <mergeCell ref="D53:D54"/>
    <mergeCell ref="E53:E54"/>
    <mergeCell ref="F53:F54"/>
    <mergeCell ref="G48:G49"/>
    <mergeCell ref="H48:H49"/>
    <mergeCell ref="I48:I49"/>
    <mergeCell ref="J48:J49"/>
    <mergeCell ref="K48:K49"/>
    <mergeCell ref="A48:A49"/>
    <mergeCell ref="B48:B49"/>
    <mergeCell ref="D48:D49"/>
    <mergeCell ref="E48:E49"/>
    <mergeCell ref="F48:F49"/>
    <mergeCell ref="A15:A16"/>
    <mergeCell ref="B15:B16"/>
    <mergeCell ref="D15:D16"/>
    <mergeCell ref="E15:E16"/>
    <mergeCell ref="F15:F16"/>
    <mergeCell ref="A42:A43"/>
    <mergeCell ref="J37:J38"/>
    <mergeCell ref="K37:K38"/>
    <mergeCell ref="A32:K32"/>
    <mergeCell ref="A35:K35"/>
    <mergeCell ref="H37:H38"/>
    <mergeCell ref="I37:I38"/>
    <mergeCell ref="B42:B43"/>
    <mergeCell ref="D42:D43"/>
    <mergeCell ref="E42:E43"/>
    <mergeCell ref="F42:F43"/>
    <mergeCell ref="G42:G43"/>
    <mergeCell ref="B37:B38"/>
    <mergeCell ref="D37:D38"/>
    <mergeCell ref="E37:E38"/>
    <mergeCell ref="F37:F38"/>
    <mergeCell ref="G37:G38"/>
    <mergeCell ref="A37:A38"/>
    <mergeCell ref="G15:G16"/>
    <mergeCell ref="H42:H43"/>
    <mergeCell ref="I42:I43"/>
    <mergeCell ref="J42:J43"/>
    <mergeCell ref="K42:K43"/>
    <mergeCell ref="I3:I6"/>
    <mergeCell ref="J3:J6"/>
    <mergeCell ref="K3:K6"/>
    <mergeCell ref="H15:H16"/>
    <mergeCell ref="I15:I16"/>
    <mergeCell ref="J15:J16"/>
    <mergeCell ref="K15:K16"/>
    <mergeCell ref="H3:H6"/>
    <mergeCell ref="A2:K2"/>
    <mergeCell ref="A14:K14"/>
    <mergeCell ref="G9:G10"/>
    <mergeCell ref="H9:H10"/>
    <mergeCell ref="I9:I10"/>
    <mergeCell ref="J9:J10"/>
    <mergeCell ref="K9:K10"/>
    <mergeCell ref="B9:B10"/>
    <mergeCell ref="A9:A10"/>
    <mergeCell ref="D9:D10"/>
    <mergeCell ref="E9:E10"/>
    <mergeCell ref="F9:F10"/>
    <mergeCell ref="G3:G6"/>
    <mergeCell ref="A3:A6"/>
    <mergeCell ref="B3:B6"/>
    <mergeCell ref="D3:D6"/>
    <mergeCell ref="E3:E6"/>
    <mergeCell ref="F3:F6"/>
    <mergeCell ref="A8:K8"/>
  </mergeCells>
  <phoneticPr fontId="12" type="noConversion"/>
  <conditionalFormatting sqref="H1">
    <cfRule type="containsText" dxfId="13" priority="1" operator="containsText" text="Approved">
      <formula>NOT(ISERROR(SEARCH("Approved",H1)))</formula>
    </cfRule>
    <cfRule type="containsText" dxfId="12" priority="2" operator="containsText" text="Rejected">
      <formula>NOT(ISERROR(SEARCH("Rejected",H1)))</formula>
    </cfRule>
  </conditionalFormatting>
  <dataValidations count="1">
    <dataValidation type="list" allowBlank="1" showInputMessage="1" showErrorMessage="1" sqref="H15 H9 H3 H1 H7 H11:H13 H33:H34 H17:H31 H36 H40:H42 H44:H48 H50:H53 H55:H56 H58:H59 H61 H63:H1048576" xr:uid="{F2F4059C-1D3D-4679-815C-371F93B356DF}">
      <formula1>"New, Approved, Rejected"</formula1>
    </dataValidation>
  </dataValidations>
  <hyperlinks>
    <hyperlink ref="B15" location="'SW Architect'!A1" display="Pin layout mapping detailed in SW Architecture" xr:uid="{1C214FDE-90A2-4E27-BCF9-868457947AA1}"/>
    <hyperlink ref="C16" location="'Lights_Node_diag'!A10" display="D_LGT_006" xr:uid="{1FA91608-2EB2-4B75-99AA-F7C4AF1F706E}"/>
    <hyperlink ref="C11" location="'Lights_Node_diag'!A9" display="D_LGT_005" xr:uid="{93757799-E8DE-4A3A-902F-552705CED6FC}"/>
    <hyperlink ref="C4" location="'Lights_Node_diag'!A3" display="D_LGT_002" xr:uid="{B2AA0D0F-53DB-43CE-AE01-B04668840856}"/>
    <hyperlink ref="C15" location="'Lights_Node_diag'!A9" display="D_LGT_005_x000a_" xr:uid="{7280DBB9-546D-4A30-884C-CF3B24DCA29D}"/>
    <hyperlink ref="C10" location="'Lights_Node_diag'!A6" display="D_LGT_004" xr:uid="{37666D79-1E2D-43EF-B8D4-B49FEF2F26C9}"/>
    <hyperlink ref="C6" location="'Lights_Node_diag'!A6" display="D_LGT_004" xr:uid="{265EAE4D-A9AA-4D62-8D93-CD303046CD39}"/>
    <hyperlink ref="C5" location="'Lights_Node_diag'!A4" display="D_LGT_003" xr:uid="{31D2FC12-A98B-4B17-B608-7F3EC05F8AD4}"/>
    <hyperlink ref="C12" location="'Lights_Node_diag'!A9" display="D_LGT_005" xr:uid="{0BA21AD7-CABC-4DDA-A61F-754E2D2FDF12}"/>
    <hyperlink ref="C17" location="'Lights_Node_diag'!A9" display="D_LGT_005_x000a_" xr:uid="{6227A323-D9A5-440E-BE95-D75876E9F91F}"/>
    <hyperlink ref="C18" location="'Lights_Node_diag'!A9" display="D_LGT_005_x000a_" xr:uid="{81D55FEE-C668-4DF1-B3E4-DCBE3D40C8ED}"/>
    <hyperlink ref="C20" location="'Lights_Node_diag'!A9" display="D_LGT_005_x000a_" xr:uid="{1547B975-72A3-470B-8895-A835DB31830E}"/>
    <hyperlink ref="C19" location="'Lights_Node_diag'!A9" display="D_LGT_005_x000a_" xr:uid="{33E0692C-FD41-4030-B226-F6B865BF6C68}"/>
    <hyperlink ref="C21" location="'Lights_Node_diag'!A9" display="D_LGT_005_x000a_" xr:uid="{6B00F37E-B39D-4007-B44D-03D3E495ACCE}"/>
    <hyperlink ref="C22" location="'Lights_Node_diag'!A9" display="D_LGT_005_x000a_" xr:uid="{27EBD2E2-63C4-4CD2-9749-DA75C9E26AB1}"/>
    <hyperlink ref="C24" location="'Lights_Node_diag'!A9" display="D_LGT_005_x000a_" xr:uid="{4DC67C50-FF46-46A9-A228-2C43CC9A5DBA}"/>
    <hyperlink ref="C23" location="'Lights_Node_diag'!A9" display="D_LGT_005_x000a_" xr:uid="{8B6B17E5-E4DC-4A05-B2B5-3C495A392ED7}"/>
    <hyperlink ref="C26" location="'Lights_Node_diag'!A9" display="D_LGT_005_x000a_" xr:uid="{2596F8E8-C20D-46BC-94B1-8EDFE870AC33}"/>
    <hyperlink ref="C25" location="'Lights_Node_diag'!A9" display="D_LGT_005_x000a_" xr:uid="{F39BC0EA-A7DF-4BFD-A58A-22221C832C1B}"/>
    <hyperlink ref="C27" location="'Lights_Node_diag'!A9" display="D_LGT_005_x000a_" xr:uid="{08AEB448-C19F-4B22-81D8-C6D36FFAE3DD}"/>
    <hyperlink ref="C28" location="'Lights_Node_diag'!A9" display="D_LGT_005_x000a_" xr:uid="{A8D88C2C-5FDC-4E59-958C-15F469150CAE}"/>
    <hyperlink ref="C29" location="'Lights_Node_diag'!A9" display="D_LGT_005_x000a_" xr:uid="{F4EDE15C-9181-42E7-994D-ADC83A1EE37A}"/>
    <hyperlink ref="C30" location="'Lights_Node_diag'!A9" display="D_LGT_005_x000a_" xr:uid="{5D6342DF-51FB-4A13-B3A9-125F982A8AF6}"/>
    <hyperlink ref="C38" location="Lights_Node_diag!A9" display="D_LGT_005" xr:uid="{A55AF84D-7589-4FFA-AF7B-793830C72AE4}"/>
    <hyperlink ref="C43" location="'Lights_Node_diag'!A9" display="D_LGT_005_x000a_" xr:uid="{DDD2D10E-23FF-45C8-AB96-CA095BE2085D}"/>
    <hyperlink ref="C49" location="'Lights_Node_diag'!A9" display="D_LGT_005" xr:uid="{D6657937-A291-482C-B67C-0C20109E378C}"/>
    <hyperlink ref="C54" location="'Lights_Node_diag'!A9" display="D_LGT_005" xr:uid="{220C79F9-0E83-442D-990B-D4B58F18AF4A}"/>
    <hyperlink ref="C57" location="'Lights_Node_diag'!A9" display="D_LGT_005" xr:uid="{B3A2ED3E-F336-478C-AC8F-D7D9F7FD36C1}"/>
    <hyperlink ref="C60" location="'Lights_Node_diag'!A9" display="D_LGT_005" xr:uid="{AC2986D6-A202-44C1-996C-CE95AF412667}"/>
    <hyperlink ref="C62" location="'Lights_Node_diag'!A9" display="D_LGT_005" xr:uid="{17CE9524-9CCB-4C96-BE45-EDF942521D48}"/>
    <hyperlink ref="C31" location="'Lights_Node_diag'!A9" display="D_LGT_005_x000a_" xr:uid="{2E154B0E-35E4-4631-8D8C-43C61A545D93}"/>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62B3-B51F-409B-A65A-F9F86C5D4629}">
  <dimension ref="A1:C11"/>
  <sheetViews>
    <sheetView zoomScaleNormal="100" workbookViewId="0">
      <selection activeCell="C9" sqref="C9:C10"/>
    </sheetView>
  </sheetViews>
  <sheetFormatPr defaultColWidth="9.140625" defaultRowHeight="15"/>
  <cols>
    <col min="1" max="1" width="16.140625" style="48" customWidth="1"/>
    <col min="2" max="2" width="22.28515625" style="48" customWidth="1"/>
    <col min="3" max="3" width="152.5703125" style="48" customWidth="1"/>
    <col min="4" max="16384" width="9.140625" style="48"/>
  </cols>
  <sheetData>
    <row r="1" spans="1:3">
      <c r="A1" s="91" t="s">
        <v>439</v>
      </c>
      <c r="B1" s="91" t="s">
        <v>1</v>
      </c>
      <c r="C1" s="91" t="s">
        <v>23</v>
      </c>
    </row>
    <row r="2" spans="1:3" ht="408.75" customHeight="1">
      <c r="A2" s="121" t="s">
        <v>679</v>
      </c>
      <c r="B2" s="121" t="s">
        <v>680</v>
      </c>
      <c r="C2" s="121" t="e" vm="9">
        <v>#VALUE!</v>
      </c>
    </row>
    <row r="3" spans="1:3" ht="408.75" customHeight="1">
      <c r="A3" s="91" t="s">
        <v>569</v>
      </c>
      <c r="B3" s="62" t="s">
        <v>681</v>
      </c>
      <c r="C3" s="91" t="e" vm="10">
        <v>#VALUE!</v>
      </c>
    </row>
    <row r="4" spans="1:3" ht="403.5" customHeight="1">
      <c r="A4" s="418" t="s">
        <v>570</v>
      </c>
      <c r="B4" s="418" t="s">
        <v>555</v>
      </c>
      <c r="C4" s="418" t="e" vm="11">
        <v>#VALUE!</v>
      </c>
    </row>
    <row r="5" spans="1:3" ht="396" customHeight="1">
      <c r="A5" s="355"/>
      <c r="B5" s="355"/>
      <c r="C5" s="355"/>
    </row>
    <row r="6" spans="1:3" ht="408" customHeight="1">
      <c r="A6" s="355" t="s">
        <v>571</v>
      </c>
      <c r="B6" s="418" t="s">
        <v>682</v>
      </c>
      <c r="C6" s="418" t="e" vm="12">
        <v>#VALUE!</v>
      </c>
    </row>
    <row r="7" spans="1:3" ht="408" customHeight="1">
      <c r="A7" s="419"/>
      <c r="B7" s="418"/>
      <c r="C7" s="418"/>
    </row>
    <row r="8" spans="1:3" ht="408" customHeight="1">
      <c r="A8" s="356"/>
      <c r="B8" s="418"/>
      <c r="C8" s="418"/>
    </row>
    <row r="9" spans="1:3" ht="407.25" customHeight="1">
      <c r="A9" s="355" t="s">
        <v>579</v>
      </c>
      <c r="B9" s="355" t="s">
        <v>446</v>
      </c>
      <c r="C9" s="355" t="e" vm="13">
        <v>#VALUE!</v>
      </c>
    </row>
    <row r="10" spans="1:3" ht="408.75" customHeight="1">
      <c r="A10" s="356"/>
      <c r="B10" s="356"/>
      <c r="C10" s="356"/>
    </row>
    <row r="11" spans="1:3" ht="136.5" customHeight="1">
      <c r="A11" s="91" t="s">
        <v>587</v>
      </c>
      <c r="B11" s="251" t="s">
        <v>683</v>
      </c>
      <c r="C11" s="91" t="e" vm="14">
        <v>#VALUE!</v>
      </c>
    </row>
  </sheetData>
  <mergeCells count="9">
    <mergeCell ref="A9:A10"/>
    <mergeCell ref="B9:B10"/>
    <mergeCell ref="C9:C10"/>
    <mergeCell ref="B4:B5"/>
    <mergeCell ref="A4:A5"/>
    <mergeCell ref="C4:C5"/>
    <mergeCell ref="C6:C8"/>
    <mergeCell ref="B6:B8"/>
    <mergeCell ref="A6:A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8475-8963-45D6-B614-7E2B4B7E2BD4}">
  <dimension ref="A1:M60"/>
  <sheetViews>
    <sheetView zoomScaleNormal="100" workbookViewId="0">
      <pane ySplit="1" topLeftCell="A2" activePane="bottomLeft" state="frozen"/>
      <selection pane="bottomLeft" activeCell="B38" sqref="B38"/>
    </sheetView>
  </sheetViews>
  <sheetFormatPr defaultRowHeight="15"/>
  <cols>
    <col min="1" max="1" width="13.7109375" customWidth="1"/>
    <col min="2" max="2" width="86.140625" style="77" customWidth="1"/>
    <col min="3" max="3" width="17.7109375" customWidth="1"/>
    <col min="4" max="4" width="12.7109375" bestFit="1" customWidth="1"/>
    <col min="5" max="5" width="13.28515625" bestFit="1" customWidth="1"/>
    <col min="6" max="6" width="15" style="47" customWidth="1"/>
    <col min="7" max="7" width="12.85546875" customWidth="1"/>
    <col min="8" max="8" width="10.28515625" customWidth="1"/>
    <col min="9" max="9" width="15.5703125" customWidth="1"/>
    <col min="10" max="10" width="29" style="77" customWidth="1"/>
    <col min="11" max="11" width="16.7109375" customWidth="1"/>
    <col min="15" max="15" width="13.28515625" bestFit="1" customWidth="1"/>
  </cols>
  <sheetData>
    <row r="1" spans="1:13" ht="37.5">
      <c r="A1" s="66" t="s">
        <v>0</v>
      </c>
      <c r="B1" s="81" t="s">
        <v>1</v>
      </c>
      <c r="C1" s="66" t="s">
        <v>2</v>
      </c>
      <c r="D1" s="66" t="s">
        <v>3</v>
      </c>
      <c r="E1" s="66" t="s">
        <v>4</v>
      </c>
      <c r="F1" s="66" t="s">
        <v>5</v>
      </c>
      <c r="G1" s="66" t="s">
        <v>6</v>
      </c>
      <c r="H1" s="66" t="s">
        <v>7</v>
      </c>
      <c r="I1" s="66" t="s">
        <v>8</v>
      </c>
      <c r="J1" s="66" t="s">
        <v>9</v>
      </c>
      <c r="K1" s="66" t="s">
        <v>10</v>
      </c>
    </row>
    <row r="2" spans="1:13">
      <c r="A2" s="62"/>
      <c r="B2" s="82" t="s">
        <v>312</v>
      </c>
      <c r="C2" s="82"/>
      <c r="D2" s="62" t="s">
        <v>12</v>
      </c>
      <c r="E2" s="62"/>
      <c r="F2" s="62"/>
      <c r="G2" s="62"/>
      <c r="H2" s="62"/>
      <c r="I2" s="62"/>
      <c r="J2" s="25"/>
      <c r="K2" s="62"/>
    </row>
    <row r="3" spans="1:13" s="5" customFormat="1" ht="57.6" customHeight="1">
      <c r="A3" s="345" t="s">
        <v>684</v>
      </c>
      <c r="B3" s="345" t="s">
        <v>156</v>
      </c>
      <c r="C3" s="62" t="s">
        <v>685</v>
      </c>
      <c r="D3" s="345" t="s">
        <v>316</v>
      </c>
      <c r="E3" s="345" t="s">
        <v>148</v>
      </c>
      <c r="F3" s="345" t="s">
        <v>53</v>
      </c>
      <c r="G3" s="345" t="s">
        <v>331</v>
      </c>
      <c r="H3" s="345" t="s">
        <v>39</v>
      </c>
      <c r="I3" s="345" t="s">
        <v>686</v>
      </c>
      <c r="J3" s="422" t="s">
        <v>687</v>
      </c>
      <c r="K3" s="420">
        <v>45867</v>
      </c>
    </row>
    <row r="4" spans="1:13" s="5" customFormat="1" ht="21.75" customHeight="1">
      <c r="A4" s="345"/>
      <c r="B4" s="345"/>
      <c r="C4" s="83" t="str">
        <f>HYPERLINK("#Steering_Node_diag!B10", "D_ST_004")</f>
        <v>D_ST_004</v>
      </c>
      <c r="D4" s="345"/>
      <c r="E4" s="345"/>
      <c r="F4" s="345"/>
      <c r="G4" s="345"/>
      <c r="H4" s="345"/>
      <c r="I4" s="345"/>
      <c r="J4" s="422"/>
      <c r="K4" s="420"/>
    </row>
    <row r="5" spans="1:13">
      <c r="A5" s="62"/>
      <c r="B5" s="62"/>
      <c r="C5" s="62"/>
      <c r="D5" s="62"/>
      <c r="E5" s="62"/>
      <c r="F5" s="62"/>
      <c r="G5" s="62"/>
      <c r="H5" s="62"/>
      <c r="I5" s="62"/>
      <c r="J5" s="25"/>
      <c r="K5" s="62"/>
    </row>
    <row r="6" spans="1:13">
      <c r="A6" s="62"/>
      <c r="B6" s="82" t="s">
        <v>321</v>
      </c>
      <c r="C6" s="82"/>
      <c r="D6" s="62" t="s">
        <v>12</v>
      </c>
      <c r="E6" s="62"/>
      <c r="F6" s="62"/>
      <c r="G6" s="62"/>
      <c r="H6" s="62"/>
      <c r="I6" s="62"/>
      <c r="J6" s="25"/>
      <c r="K6" s="62"/>
    </row>
    <row r="7" spans="1:13" ht="88.5" customHeight="1">
      <c r="A7" s="345" t="s">
        <v>688</v>
      </c>
      <c r="B7" s="345" t="s">
        <v>689</v>
      </c>
      <c r="C7" s="62" t="s">
        <v>690</v>
      </c>
      <c r="D7" s="345" t="s">
        <v>316</v>
      </c>
      <c r="E7" s="345" t="s">
        <v>148</v>
      </c>
      <c r="F7" s="345" t="s">
        <v>53</v>
      </c>
      <c r="G7" s="345" t="s">
        <v>331</v>
      </c>
      <c r="H7" s="345" t="s">
        <v>39</v>
      </c>
      <c r="I7" s="345" t="s">
        <v>691</v>
      </c>
      <c r="J7" s="422" t="s">
        <v>692</v>
      </c>
      <c r="K7" s="420">
        <v>45867</v>
      </c>
      <c r="M7" s="101"/>
    </row>
    <row r="8" spans="1:13" ht="23.25" customHeight="1">
      <c r="A8" s="345"/>
      <c r="B8" s="345"/>
      <c r="C8" s="170" t="str">
        <f>HYPERLINK("#Steering_Node_diag!B10", "D_ST_004"
 )</f>
        <v>D_ST_004</v>
      </c>
      <c r="D8" s="345"/>
      <c r="E8" s="345"/>
      <c r="F8" s="345"/>
      <c r="G8" s="345"/>
      <c r="H8" s="345"/>
      <c r="I8" s="345"/>
      <c r="J8" s="422"/>
      <c r="K8" s="420"/>
      <c r="M8" s="101"/>
    </row>
    <row r="9" spans="1:13" ht="51" customHeight="1">
      <c r="A9" s="345" t="s">
        <v>693</v>
      </c>
      <c r="B9" s="345" t="s">
        <v>694</v>
      </c>
      <c r="C9" s="62" t="s">
        <v>695</v>
      </c>
      <c r="D9" s="345" t="s">
        <v>316</v>
      </c>
      <c r="E9" s="345" t="s">
        <v>148</v>
      </c>
      <c r="F9" s="345" t="s">
        <v>53</v>
      </c>
      <c r="G9" s="345" t="s">
        <v>331</v>
      </c>
      <c r="H9" s="345" t="s">
        <v>39</v>
      </c>
      <c r="I9" s="345" t="s">
        <v>691</v>
      </c>
      <c r="J9" s="422" t="s">
        <v>696</v>
      </c>
      <c r="K9" s="420">
        <v>45867</v>
      </c>
    </row>
    <row r="10" spans="1:13" ht="15.75" customHeight="1">
      <c r="A10" s="345"/>
      <c r="B10" s="345"/>
      <c r="C10" s="83" t="str">
        <f>HYPERLINK("#Steering_Node_diag!B2", "D_ST_001")</f>
        <v>D_ST_001</v>
      </c>
      <c r="D10" s="345"/>
      <c r="E10" s="345"/>
      <c r="F10" s="345"/>
      <c r="G10" s="345"/>
      <c r="H10" s="345"/>
      <c r="I10" s="345"/>
      <c r="J10" s="422"/>
      <c r="K10" s="420"/>
    </row>
    <row r="11" spans="1:13" ht="97.5" customHeight="1">
      <c r="A11" s="345" t="s">
        <v>697</v>
      </c>
      <c r="B11" s="345" t="s">
        <v>698</v>
      </c>
      <c r="C11" s="62" t="s">
        <v>699</v>
      </c>
      <c r="D11" s="345" t="s">
        <v>316</v>
      </c>
      <c r="E11" s="345" t="s">
        <v>148</v>
      </c>
      <c r="F11" s="345" t="s">
        <v>53</v>
      </c>
      <c r="G11" s="345" t="s">
        <v>331</v>
      </c>
      <c r="H11" s="345" t="s">
        <v>39</v>
      </c>
      <c r="I11" s="345" t="s">
        <v>691</v>
      </c>
      <c r="J11" s="422" t="s">
        <v>700</v>
      </c>
      <c r="K11" s="423">
        <v>45867</v>
      </c>
    </row>
    <row r="12" spans="1:13" ht="21.75" customHeight="1">
      <c r="A12" s="345"/>
      <c r="B12" s="345"/>
      <c r="C12" s="83" t="str">
        <f>HYPERLINK("#Steering_Node_diag!B10", "D_ST_004")</f>
        <v>D_ST_004</v>
      </c>
      <c r="D12" s="345"/>
      <c r="E12" s="345"/>
      <c r="F12" s="345"/>
      <c r="G12" s="345"/>
      <c r="H12" s="345"/>
      <c r="I12" s="345"/>
      <c r="J12" s="422"/>
      <c r="K12" s="423"/>
    </row>
    <row r="13" spans="1:13">
      <c r="A13" s="62"/>
      <c r="B13" s="62"/>
      <c r="C13" s="62"/>
      <c r="D13" s="62"/>
      <c r="E13" s="62"/>
      <c r="F13" s="62"/>
      <c r="G13" s="62"/>
      <c r="H13" s="62"/>
      <c r="I13" s="62"/>
      <c r="J13" s="25"/>
      <c r="K13" s="62"/>
    </row>
    <row r="14" spans="1:13">
      <c r="A14" s="62"/>
      <c r="B14" s="82" t="s">
        <v>367</v>
      </c>
      <c r="C14" s="82"/>
      <c r="D14" s="62" t="s">
        <v>12</v>
      </c>
      <c r="E14" s="62"/>
      <c r="F14" s="62"/>
      <c r="G14" s="62"/>
      <c r="H14" s="62"/>
      <c r="I14" s="62"/>
      <c r="J14" s="25"/>
      <c r="K14" s="62"/>
    </row>
    <row r="15" spans="1:13">
      <c r="A15" s="62"/>
      <c r="B15" s="62"/>
      <c r="C15" s="62"/>
      <c r="D15" s="62"/>
      <c r="E15" s="62"/>
      <c r="F15" s="62"/>
      <c r="G15" s="62"/>
      <c r="H15" s="62"/>
      <c r="I15" s="62"/>
      <c r="J15" s="25"/>
      <c r="K15" s="62"/>
    </row>
    <row r="16" spans="1:13" ht="111" customHeight="1">
      <c r="A16" s="345" t="s">
        <v>701</v>
      </c>
      <c r="B16" s="345" t="s">
        <v>702</v>
      </c>
      <c r="C16" s="62" t="s">
        <v>703</v>
      </c>
      <c r="D16" s="345" t="s">
        <v>316</v>
      </c>
      <c r="E16" s="345" t="s">
        <v>148</v>
      </c>
      <c r="F16" s="345" t="s">
        <v>44</v>
      </c>
      <c r="G16" s="345" t="s">
        <v>331</v>
      </c>
      <c r="H16" s="345" t="s">
        <v>39</v>
      </c>
      <c r="I16" s="345" t="s">
        <v>691</v>
      </c>
      <c r="J16" s="345" t="s">
        <v>704</v>
      </c>
      <c r="K16" s="420">
        <v>45874</v>
      </c>
    </row>
    <row r="17" spans="1:11" ht="15" customHeight="1">
      <c r="A17" s="347"/>
      <c r="B17" s="347"/>
      <c r="C17" s="83" t="str">
        <f>HYPERLINK("#Steering_Node_diag!B10", "D_ST_004")</f>
        <v>D_ST_004</v>
      </c>
      <c r="D17" s="347"/>
      <c r="E17" s="347"/>
      <c r="F17" s="347"/>
      <c r="G17" s="347"/>
      <c r="H17" s="347"/>
      <c r="I17" s="347"/>
      <c r="J17" s="347"/>
      <c r="K17" s="421"/>
    </row>
    <row r="18" spans="1:11" ht="54.75" customHeight="1">
      <c r="A18" s="62" t="s">
        <v>705</v>
      </c>
      <c r="B18" s="62" t="s">
        <v>706</v>
      </c>
      <c r="C18" s="83" t="str">
        <f>HYPERLINK("#Steering_Node_diag!B12", "D_ST_005")</f>
        <v>D_ST_005</v>
      </c>
      <c r="D18" s="62" t="s">
        <v>316</v>
      </c>
      <c r="E18" s="62" t="s">
        <v>148</v>
      </c>
      <c r="F18" s="62" t="s">
        <v>44</v>
      </c>
      <c r="G18" s="62" t="s">
        <v>331</v>
      </c>
      <c r="H18" s="62" t="s">
        <v>39</v>
      </c>
      <c r="I18" s="62" t="s">
        <v>546</v>
      </c>
      <c r="J18" s="25" t="s">
        <v>707</v>
      </c>
      <c r="K18" s="99">
        <v>45874</v>
      </c>
    </row>
    <row r="19" spans="1:11" ht="45">
      <c r="A19" s="62" t="s">
        <v>708</v>
      </c>
      <c r="B19" s="48" t="s">
        <v>709</v>
      </c>
      <c r="C19" s="83" t="s">
        <v>710</v>
      </c>
      <c r="D19" s="62" t="s">
        <v>316</v>
      </c>
      <c r="E19" s="62" t="s">
        <v>148</v>
      </c>
      <c r="F19" s="62" t="s">
        <v>44</v>
      </c>
      <c r="G19" s="62" t="s">
        <v>331</v>
      </c>
      <c r="H19" s="62" t="s">
        <v>39</v>
      </c>
      <c r="I19" s="62" t="s">
        <v>691</v>
      </c>
      <c r="J19" s="25" t="s">
        <v>711</v>
      </c>
      <c r="K19" s="99">
        <v>45874</v>
      </c>
    </row>
    <row r="20" spans="1:11">
      <c r="A20" s="62"/>
      <c r="B20" s="62"/>
      <c r="C20" s="62"/>
      <c r="D20" s="62"/>
      <c r="E20" s="62"/>
      <c r="F20" s="62"/>
      <c r="G20" s="62"/>
      <c r="H20" s="62"/>
      <c r="I20" s="62"/>
      <c r="J20" s="25"/>
      <c r="K20" s="99"/>
    </row>
    <row r="21" spans="1:11">
      <c r="A21" s="62"/>
      <c r="B21" s="82" t="s">
        <v>392</v>
      </c>
      <c r="C21" s="82"/>
      <c r="D21" s="62" t="s">
        <v>12</v>
      </c>
      <c r="E21" s="62"/>
      <c r="F21" s="62"/>
      <c r="G21" s="62"/>
      <c r="H21" s="62"/>
      <c r="I21" s="62"/>
      <c r="J21" s="25"/>
      <c r="K21" s="62"/>
    </row>
    <row r="22" spans="1:11">
      <c r="A22" s="62"/>
      <c r="B22" s="100"/>
      <c r="C22" s="100"/>
      <c r="D22" s="62"/>
      <c r="E22" s="62"/>
      <c r="F22" s="62"/>
      <c r="G22" s="62"/>
      <c r="H22" s="62"/>
      <c r="I22" s="62"/>
      <c r="J22" s="25"/>
      <c r="K22" s="62"/>
    </row>
    <row r="23" spans="1:11" ht="21" customHeight="1">
      <c r="A23" s="62" t="s">
        <v>712</v>
      </c>
      <c r="B23" s="62" t="s">
        <v>502</v>
      </c>
      <c r="C23" s="83" t="str">
        <f>HYPERLINK("#Steering_Node_diag!B4", "D_ST_002")</f>
        <v>D_ST_002</v>
      </c>
      <c r="D23" s="62" t="s">
        <v>316</v>
      </c>
      <c r="E23" s="62" t="s">
        <v>148</v>
      </c>
      <c r="F23" s="62" t="s">
        <v>396</v>
      </c>
      <c r="G23" s="62" t="s">
        <v>331</v>
      </c>
      <c r="H23" s="62" t="s">
        <v>50</v>
      </c>
      <c r="I23" s="62"/>
      <c r="J23" s="25"/>
      <c r="K23" s="99">
        <v>45881</v>
      </c>
    </row>
    <row r="24" spans="1:11">
      <c r="A24" s="62"/>
      <c r="B24" s="62"/>
      <c r="C24" s="62"/>
      <c r="D24" s="62"/>
      <c r="E24" s="62"/>
      <c r="F24" s="62"/>
      <c r="G24" s="62"/>
      <c r="H24" s="62"/>
      <c r="I24" s="62"/>
      <c r="J24" s="25"/>
      <c r="K24" s="62"/>
    </row>
    <row r="25" spans="1:11">
      <c r="A25" s="62"/>
      <c r="B25" s="62"/>
      <c r="C25" s="62"/>
      <c r="D25" s="62"/>
      <c r="E25" s="62"/>
      <c r="F25" s="62"/>
      <c r="G25" s="62"/>
      <c r="H25" s="62"/>
      <c r="I25" s="62"/>
      <c r="J25" s="25"/>
      <c r="K25" s="62"/>
    </row>
    <row r="26" spans="1:11">
      <c r="A26" s="62"/>
      <c r="B26" s="82" t="s">
        <v>402</v>
      </c>
      <c r="C26" s="82"/>
      <c r="D26" s="62" t="s">
        <v>12</v>
      </c>
      <c r="E26" s="62"/>
      <c r="F26" s="62"/>
      <c r="G26" s="62"/>
      <c r="H26" s="62"/>
      <c r="I26" s="62"/>
      <c r="J26" s="25"/>
      <c r="K26" s="62"/>
    </row>
    <row r="27" spans="1:11">
      <c r="A27" s="62"/>
      <c r="B27" s="184"/>
      <c r="C27" s="84"/>
      <c r="D27" s="62"/>
      <c r="E27" s="62"/>
      <c r="F27" s="62"/>
      <c r="G27" s="62"/>
      <c r="H27" s="62"/>
      <c r="I27" s="62"/>
      <c r="J27" s="25"/>
      <c r="K27" s="62"/>
    </row>
    <row r="28" spans="1:11" ht="31.5" customHeight="1">
      <c r="A28" s="345" t="s">
        <v>713</v>
      </c>
      <c r="B28" s="345" t="s">
        <v>158</v>
      </c>
      <c r="C28" s="230" t="s">
        <v>714</v>
      </c>
      <c r="D28" s="345" t="s">
        <v>316</v>
      </c>
      <c r="E28" s="345" t="s">
        <v>148</v>
      </c>
      <c r="F28" s="345" t="s">
        <v>57</v>
      </c>
      <c r="G28" s="345" t="s">
        <v>331</v>
      </c>
      <c r="H28" s="345" t="s">
        <v>39</v>
      </c>
      <c r="I28" s="345" t="s">
        <v>691</v>
      </c>
      <c r="J28" s="345" t="s">
        <v>711</v>
      </c>
      <c r="K28" s="420">
        <v>45875</v>
      </c>
    </row>
    <row r="29" spans="1:11" ht="21" customHeight="1">
      <c r="A29" s="347"/>
      <c r="B29" s="347"/>
      <c r="C29" s="183" t="str">
        <f t="shared" ref="C29:C37" si="0">HYPERLINK("#Steering_Node_diag!B7", "D_ST_003")</f>
        <v>D_ST_003</v>
      </c>
      <c r="D29" s="347"/>
      <c r="E29" s="347"/>
      <c r="F29" s="347"/>
      <c r="G29" s="347"/>
      <c r="H29" s="347"/>
      <c r="I29" s="347"/>
      <c r="J29" s="347"/>
      <c r="K29" s="421"/>
    </row>
    <row r="30" spans="1:11" ht="32.25" customHeight="1">
      <c r="A30" s="345" t="s">
        <v>715</v>
      </c>
      <c r="B30" s="345" t="s">
        <v>159</v>
      </c>
      <c r="C30" s="231" t="s">
        <v>714</v>
      </c>
      <c r="D30" s="345" t="s">
        <v>316</v>
      </c>
      <c r="E30" s="345" t="s">
        <v>148</v>
      </c>
      <c r="F30" s="345" t="s">
        <v>57</v>
      </c>
      <c r="G30" s="345" t="s">
        <v>331</v>
      </c>
      <c r="H30" s="345" t="s">
        <v>39</v>
      </c>
      <c r="I30" s="345" t="s">
        <v>691</v>
      </c>
      <c r="J30" s="345" t="s">
        <v>711</v>
      </c>
      <c r="K30" s="420">
        <v>45875</v>
      </c>
    </row>
    <row r="31" spans="1:11" ht="21" customHeight="1">
      <c r="A31" s="347"/>
      <c r="B31" s="347"/>
      <c r="C31" s="83" t="str">
        <f>HYPERLINK("#Steering_Node_diag!B7", "D_ST_003")</f>
        <v>D_ST_003</v>
      </c>
      <c r="D31" s="347"/>
      <c r="E31" s="347"/>
      <c r="F31" s="347"/>
      <c r="G31" s="347"/>
      <c r="H31" s="347"/>
      <c r="I31" s="347"/>
      <c r="J31" s="347"/>
      <c r="K31" s="421"/>
    </row>
    <row r="32" spans="1:11" ht="36" customHeight="1">
      <c r="A32" s="345" t="s">
        <v>716</v>
      </c>
      <c r="B32" s="345" t="s">
        <v>717</v>
      </c>
      <c r="C32" s="232" t="s">
        <v>718</v>
      </c>
      <c r="D32" s="345" t="s">
        <v>316</v>
      </c>
      <c r="E32" s="345" t="s">
        <v>148</v>
      </c>
      <c r="F32" s="345" t="s">
        <v>57</v>
      </c>
      <c r="G32" s="345" t="s">
        <v>331</v>
      </c>
      <c r="H32" s="345" t="s">
        <v>39</v>
      </c>
      <c r="I32" s="345" t="s">
        <v>691</v>
      </c>
      <c r="J32" s="345" t="s">
        <v>711</v>
      </c>
      <c r="K32" s="420">
        <v>45875</v>
      </c>
    </row>
    <row r="33" spans="1:11" ht="18" customHeight="1">
      <c r="A33" s="347"/>
      <c r="B33" s="347"/>
      <c r="C33" s="83" t="str">
        <f t="shared" si="0"/>
        <v>D_ST_003</v>
      </c>
      <c r="D33" s="347"/>
      <c r="E33" s="347"/>
      <c r="F33" s="347"/>
      <c r="G33" s="347"/>
      <c r="H33" s="347"/>
      <c r="I33" s="347"/>
      <c r="J33" s="347"/>
      <c r="K33" s="421"/>
    </row>
    <row r="34" spans="1:11" ht="51.75" customHeight="1">
      <c r="A34" s="63" t="s">
        <v>718</v>
      </c>
      <c r="B34" s="63" t="s">
        <v>161</v>
      </c>
      <c r="C34" s="83" t="str">
        <f t="shared" si="0"/>
        <v>D_ST_003</v>
      </c>
      <c r="D34" s="63" t="s">
        <v>316</v>
      </c>
      <c r="E34" s="63" t="s">
        <v>148</v>
      </c>
      <c r="F34" s="63" t="s">
        <v>57</v>
      </c>
      <c r="G34" s="63" t="s">
        <v>331</v>
      </c>
      <c r="H34" s="63" t="s">
        <v>39</v>
      </c>
      <c r="I34" s="63" t="s">
        <v>691</v>
      </c>
      <c r="J34" s="63" t="s">
        <v>711</v>
      </c>
      <c r="K34" s="229">
        <v>45875</v>
      </c>
    </row>
    <row r="35" spans="1:11" ht="31.5" customHeight="1">
      <c r="A35" s="345" t="s">
        <v>719</v>
      </c>
      <c r="B35" s="345" t="s">
        <v>162</v>
      </c>
      <c r="C35" s="232" t="s">
        <v>720</v>
      </c>
      <c r="D35" s="345" t="s">
        <v>316</v>
      </c>
      <c r="E35" s="345" t="s">
        <v>148</v>
      </c>
      <c r="F35" s="345" t="s">
        <v>57</v>
      </c>
      <c r="G35" s="345" t="s">
        <v>331</v>
      </c>
      <c r="H35" s="345" t="s">
        <v>39</v>
      </c>
      <c r="I35" s="345" t="s">
        <v>691</v>
      </c>
      <c r="J35" s="345" t="s">
        <v>711</v>
      </c>
      <c r="K35" s="420">
        <v>45875</v>
      </c>
    </row>
    <row r="36" spans="1:11" ht="21.75" customHeight="1">
      <c r="A36" s="347"/>
      <c r="B36" s="347"/>
      <c r="C36" s="83" t="str">
        <f t="shared" si="0"/>
        <v>D_ST_003</v>
      </c>
      <c r="D36" s="347"/>
      <c r="E36" s="347"/>
      <c r="F36" s="347"/>
      <c r="G36" s="347"/>
      <c r="H36" s="347"/>
      <c r="I36" s="347"/>
      <c r="J36" s="347"/>
      <c r="K36" s="421"/>
    </row>
    <row r="37" spans="1:11" ht="78" customHeight="1">
      <c r="A37" s="62" t="s">
        <v>720</v>
      </c>
      <c r="B37" s="62" t="s">
        <v>721</v>
      </c>
      <c r="C37" s="83" t="str">
        <f t="shared" si="0"/>
        <v>D_ST_003</v>
      </c>
      <c r="D37" s="62" t="s">
        <v>316</v>
      </c>
      <c r="E37" s="62" t="s">
        <v>148</v>
      </c>
      <c r="F37" s="62" t="s">
        <v>57</v>
      </c>
      <c r="G37" s="62" t="s">
        <v>331</v>
      </c>
      <c r="H37" s="62" t="s">
        <v>39</v>
      </c>
      <c r="I37" s="62" t="s">
        <v>691</v>
      </c>
      <c r="J37" s="62" t="s">
        <v>722</v>
      </c>
      <c r="K37" s="99">
        <v>45875</v>
      </c>
    </row>
    <row r="38" spans="1:11" ht="68.25" customHeight="1">
      <c r="A38" s="62" t="s">
        <v>723</v>
      </c>
      <c r="B38" s="62" t="s">
        <v>724</v>
      </c>
      <c r="C38" s="83" t="str">
        <f>HYPERLINK("#Steering_Node_diag!B10", "D_ST_004")</f>
        <v>D_ST_004</v>
      </c>
      <c r="D38" s="62" t="s">
        <v>316</v>
      </c>
      <c r="E38" s="62" t="s">
        <v>148</v>
      </c>
      <c r="F38" s="62" t="s">
        <v>57</v>
      </c>
      <c r="G38" s="62" t="s">
        <v>331</v>
      </c>
      <c r="H38" s="62" t="s">
        <v>39</v>
      </c>
      <c r="I38" s="62" t="s">
        <v>725</v>
      </c>
      <c r="J38" s="62" t="s">
        <v>726</v>
      </c>
      <c r="K38" s="99">
        <v>45917</v>
      </c>
    </row>
    <row r="39" spans="1:11" ht="18.75" customHeight="1">
      <c r="A39" s="71"/>
      <c r="B39" s="75"/>
      <c r="C39" s="71"/>
      <c r="D39" s="71"/>
      <c r="E39" s="62"/>
      <c r="F39" s="71"/>
      <c r="G39" s="62"/>
      <c r="H39" s="71"/>
      <c r="I39" s="71"/>
      <c r="J39" s="75"/>
      <c r="K39" s="71"/>
    </row>
    <row r="40" spans="1:11">
      <c r="A40" s="71"/>
      <c r="B40" s="75"/>
      <c r="C40" s="71"/>
      <c r="D40" s="71"/>
      <c r="E40" s="71"/>
      <c r="F40" s="71"/>
      <c r="G40" s="71"/>
      <c r="H40" s="71"/>
      <c r="I40" s="71"/>
      <c r="J40" s="75"/>
      <c r="K40" s="71"/>
    </row>
    <row r="41" spans="1:11">
      <c r="A41" s="71"/>
      <c r="B41" s="75"/>
      <c r="C41" s="71"/>
      <c r="D41" s="71"/>
      <c r="E41" s="71"/>
      <c r="F41" s="71"/>
      <c r="G41" s="71"/>
      <c r="H41" s="71"/>
      <c r="I41" s="71"/>
      <c r="J41" s="75"/>
      <c r="K41" s="71"/>
    </row>
    <row r="42" spans="1:11">
      <c r="A42" s="71"/>
      <c r="B42" s="76"/>
      <c r="C42" s="74"/>
      <c r="D42" s="71"/>
      <c r="E42" s="71"/>
      <c r="F42" s="71"/>
      <c r="G42" s="71"/>
      <c r="H42" s="71"/>
      <c r="I42" s="71"/>
      <c r="J42" s="75"/>
      <c r="K42" s="71"/>
    </row>
    <row r="43" spans="1:11">
      <c r="A43" s="71"/>
      <c r="B43" s="75"/>
      <c r="C43" s="71"/>
      <c r="D43" s="71"/>
      <c r="E43" s="71"/>
      <c r="F43" s="71"/>
      <c r="G43" s="71"/>
      <c r="H43" s="71"/>
      <c r="I43" s="71"/>
      <c r="J43" s="75"/>
      <c r="K43" s="71"/>
    </row>
    <row r="44" spans="1:11">
      <c r="A44" s="71"/>
      <c r="B44" s="75"/>
      <c r="C44" s="71"/>
      <c r="D44" s="71"/>
      <c r="E44" s="71"/>
      <c r="F44" s="71"/>
      <c r="G44" s="71"/>
      <c r="H44" s="71"/>
      <c r="I44" s="71"/>
      <c r="J44" s="75"/>
      <c r="K44" s="71"/>
    </row>
    <row r="45" spans="1:11">
      <c r="A45" s="71"/>
      <c r="B45" s="75"/>
      <c r="C45" s="71"/>
      <c r="D45" s="71"/>
      <c r="E45" s="71"/>
      <c r="F45" s="71"/>
      <c r="G45" s="71"/>
      <c r="H45" s="71"/>
      <c r="I45" s="71"/>
      <c r="J45" s="75"/>
      <c r="K45" s="71"/>
    </row>
    <row r="46" spans="1:11">
      <c r="A46" s="71"/>
      <c r="B46" s="75"/>
      <c r="C46" s="71"/>
      <c r="D46" s="71"/>
      <c r="E46" s="71"/>
      <c r="F46" s="71"/>
      <c r="G46" s="71"/>
      <c r="H46" s="71"/>
      <c r="I46" s="71"/>
      <c r="J46" s="75"/>
      <c r="K46" s="71"/>
    </row>
    <row r="47" spans="1:11">
      <c r="A47" s="71"/>
      <c r="B47" s="75"/>
      <c r="C47" s="71"/>
      <c r="D47" s="71"/>
      <c r="E47" s="71"/>
      <c r="F47" s="71"/>
      <c r="G47" s="71"/>
      <c r="H47" s="71"/>
      <c r="I47" s="71"/>
      <c r="J47" s="75"/>
      <c r="K47" s="71"/>
    </row>
    <row r="48" spans="1:11">
      <c r="A48" s="71"/>
      <c r="B48" s="75"/>
      <c r="C48" s="71"/>
      <c r="D48" s="71"/>
      <c r="E48" s="71"/>
      <c r="F48" s="71"/>
      <c r="G48" s="71"/>
      <c r="H48" s="71"/>
      <c r="I48" s="71"/>
      <c r="J48" s="75"/>
      <c r="K48" s="71"/>
    </row>
    <row r="49" spans="1:11">
      <c r="A49" s="71"/>
      <c r="B49" s="75"/>
      <c r="C49" s="71"/>
      <c r="D49" s="71"/>
      <c r="E49" s="71"/>
      <c r="F49" s="71"/>
      <c r="G49" s="71"/>
      <c r="H49" s="71"/>
      <c r="I49" s="71"/>
      <c r="J49" s="75"/>
      <c r="K49" s="71"/>
    </row>
    <row r="50" spans="1:11">
      <c r="A50" s="71"/>
      <c r="B50" s="75"/>
      <c r="C50" s="71"/>
      <c r="D50" s="71"/>
      <c r="E50" s="71"/>
      <c r="F50" s="71"/>
      <c r="G50" s="71"/>
      <c r="H50" s="71"/>
      <c r="I50" s="71"/>
      <c r="J50" s="75"/>
      <c r="K50" s="71"/>
    </row>
    <row r="51" spans="1:11">
      <c r="A51" s="71"/>
      <c r="B51" s="75"/>
      <c r="C51" s="72"/>
      <c r="D51" s="71"/>
      <c r="E51" s="71"/>
      <c r="F51" s="71"/>
      <c r="G51" s="71"/>
      <c r="H51" s="71"/>
      <c r="I51" s="71"/>
      <c r="J51" s="75"/>
      <c r="K51" s="71"/>
    </row>
    <row r="52" spans="1:11">
      <c r="A52" s="71"/>
      <c r="B52" s="75"/>
      <c r="C52" s="71"/>
      <c r="D52" s="71"/>
      <c r="E52" s="71"/>
      <c r="F52" s="71"/>
      <c r="G52" s="71"/>
      <c r="H52" s="71"/>
      <c r="I52" s="71"/>
      <c r="J52" s="75"/>
      <c r="K52" s="71"/>
    </row>
    <row r="53" spans="1:11">
      <c r="A53" s="71"/>
      <c r="B53" s="75"/>
      <c r="C53" s="71"/>
      <c r="D53" s="71"/>
      <c r="E53" s="71"/>
      <c r="F53" s="71"/>
      <c r="G53" s="71"/>
      <c r="H53" s="71"/>
      <c r="I53" s="71"/>
      <c r="J53" s="75"/>
      <c r="K53" s="71"/>
    </row>
    <row r="54" spans="1:11">
      <c r="A54" s="71"/>
      <c r="B54" s="75"/>
      <c r="C54" s="71"/>
      <c r="D54" s="71"/>
      <c r="E54" s="71"/>
      <c r="F54" s="71"/>
      <c r="G54" s="71"/>
      <c r="H54" s="71"/>
      <c r="I54" s="71"/>
      <c r="J54" s="75"/>
      <c r="K54" s="71"/>
    </row>
    <row r="57" spans="1:11" ht="215.25" customHeight="1">
      <c r="J57" s="182"/>
    </row>
    <row r="60" spans="1:11" ht="269.25" customHeight="1"/>
  </sheetData>
  <mergeCells count="90">
    <mergeCell ref="G16:G17"/>
    <mergeCell ref="H16:H17"/>
    <mergeCell ref="I16:I17"/>
    <mergeCell ref="J16:J17"/>
    <mergeCell ref="K16:K17"/>
    <mergeCell ref="A16:A17"/>
    <mergeCell ref="B16:B17"/>
    <mergeCell ref="D16:D17"/>
    <mergeCell ref="E16:E17"/>
    <mergeCell ref="F16:F17"/>
    <mergeCell ref="A3:A4"/>
    <mergeCell ref="B3:B4"/>
    <mergeCell ref="D3:D4"/>
    <mergeCell ref="E3:E4"/>
    <mergeCell ref="F3:F4"/>
    <mergeCell ref="G3:G4"/>
    <mergeCell ref="H9:H10"/>
    <mergeCell ref="I9:I10"/>
    <mergeCell ref="J9:J10"/>
    <mergeCell ref="K9:K10"/>
    <mergeCell ref="H3:H4"/>
    <mergeCell ref="I3:I4"/>
    <mergeCell ref="J3:J4"/>
    <mergeCell ref="K3:K4"/>
    <mergeCell ref="A11:A12"/>
    <mergeCell ref="B11:B12"/>
    <mergeCell ref="D11:D12"/>
    <mergeCell ref="E11:E12"/>
    <mergeCell ref="F11:F12"/>
    <mergeCell ref="G11:G12"/>
    <mergeCell ref="I7:I8"/>
    <mergeCell ref="H7:H8"/>
    <mergeCell ref="J7:J8"/>
    <mergeCell ref="K7:K8"/>
    <mergeCell ref="G9:G10"/>
    <mergeCell ref="H11:H12"/>
    <mergeCell ref="I11:I12"/>
    <mergeCell ref="J11:J12"/>
    <mergeCell ref="K11:K12"/>
    <mergeCell ref="A9:A10"/>
    <mergeCell ref="B9:B10"/>
    <mergeCell ref="D9:D10"/>
    <mergeCell ref="E9:E10"/>
    <mergeCell ref="F9:F10"/>
    <mergeCell ref="A7:A8"/>
    <mergeCell ref="B7:B8"/>
    <mergeCell ref="D7:D8"/>
    <mergeCell ref="E7:E8"/>
    <mergeCell ref="G7:G8"/>
    <mergeCell ref="F7:F8"/>
    <mergeCell ref="A28:A29"/>
    <mergeCell ref="B28:B29"/>
    <mergeCell ref="D28:D29"/>
    <mergeCell ref="E28:E29"/>
    <mergeCell ref="F28:F29"/>
    <mergeCell ref="G28:G29"/>
    <mergeCell ref="H28:H29"/>
    <mergeCell ref="I28:I29"/>
    <mergeCell ref="J28:J29"/>
    <mergeCell ref="K28:K29"/>
    <mergeCell ref="A35:A36"/>
    <mergeCell ref="A30:A31"/>
    <mergeCell ref="B35:B36"/>
    <mergeCell ref="B30:B31"/>
    <mergeCell ref="D35:D36"/>
    <mergeCell ref="D30:D31"/>
    <mergeCell ref="A32:A33"/>
    <mergeCell ref="B32:B33"/>
    <mergeCell ref="D32:D33"/>
    <mergeCell ref="E35:E36"/>
    <mergeCell ref="F35:F36"/>
    <mergeCell ref="G35:G36"/>
    <mergeCell ref="H35:H36"/>
    <mergeCell ref="I35:I36"/>
    <mergeCell ref="K32:K33"/>
    <mergeCell ref="E30:E31"/>
    <mergeCell ref="J35:J36"/>
    <mergeCell ref="K35:K36"/>
    <mergeCell ref="H30:H31"/>
    <mergeCell ref="F30:F31"/>
    <mergeCell ref="G30:G31"/>
    <mergeCell ref="I30:I31"/>
    <mergeCell ref="J30:J31"/>
    <mergeCell ref="K30:K31"/>
    <mergeCell ref="E32:E33"/>
    <mergeCell ref="F32:F33"/>
    <mergeCell ref="G32:G33"/>
    <mergeCell ref="H32:H33"/>
    <mergeCell ref="I32:I33"/>
    <mergeCell ref="J32:J33"/>
  </mergeCells>
  <phoneticPr fontId="12" type="noConversion"/>
  <conditionalFormatting sqref="H1 H16 H18:H19 H28 H30 H32 H34:H35 H37:H38">
    <cfRule type="containsText" dxfId="11" priority="15" operator="containsText" text="Approved">
      <formula>NOT(ISERROR(SEARCH("Approved",H1)))</formula>
    </cfRule>
    <cfRule type="containsText" dxfId="10" priority="16" operator="containsText" text="Rejected">
      <formula>NOT(ISERROR(SEARCH("Rejected",H1)))</formula>
    </cfRule>
  </conditionalFormatting>
  <conditionalFormatting sqref="H3 G39">
    <cfRule type="containsText" dxfId="9" priority="13" operator="containsText" text="Approved">
      <formula>NOT(ISERROR(SEARCH("Approved",G3)))</formula>
    </cfRule>
    <cfRule type="containsText" dxfId="8" priority="14" operator="containsText" text="Rejected">
      <formula>NOT(ISERROR(SEARCH("Rejected",G3)))</formula>
    </cfRule>
  </conditionalFormatting>
  <conditionalFormatting sqref="H7 H9 H11">
    <cfRule type="containsText" dxfId="7" priority="3" operator="containsText" text="Approved">
      <formula>NOT(ISERROR(SEARCH("Approved",H7)))</formula>
    </cfRule>
    <cfRule type="containsText" dxfId="6" priority="4" operator="containsText" text="Rejected">
      <formula>NOT(ISERROR(SEARCH("Rejected",H7)))</formula>
    </cfRule>
  </conditionalFormatting>
  <dataValidations count="1">
    <dataValidation type="list" allowBlank="1" showInputMessage="1" showErrorMessage="1" sqref="H1 H34:H35 H11 H7 H9 H3 H16 H18:H19 H28 H30 H32 H37:H38 G39" xr:uid="{421F530C-9EF1-4A5C-A144-8957FEA7DE6A}">
      <formula1>"New, Approved, Rejected"</formula1>
    </dataValidation>
  </dataValidations>
  <hyperlinks>
    <hyperlink ref="C19" location="'SW Architect'!A1" display="SW Architect" xr:uid="{70C2D21B-0A34-4C04-BE6C-14DB13A6F2BA}"/>
  </hyperlink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C895-3D79-4681-84D6-5DD9E274F8CB}">
  <dimension ref="A2:C14"/>
  <sheetViews>
    <sheetView topLeftCell="A7" zoomScale="85" zoomScaleNormal="85" workbookViewId="0">
      <selection activeCell="B7" sqref="B7:B9"/>
    </sheetView>
  </sheetViews>
  <sheetFormatPr defaultRowHeight="15"/>
  <cols>
    <col min="1" max="1" width="16.28515625" customWidth="1"/>
    <col min="2" max="2" width="59" customWidth="1"/>
    <col min="3" max="3" width="249.140625" customWidth="1"/>
    <col min="4" max="4" width="10.140625" customWidth="1"/>
  </cols>
  <sheetData>
    <row r="2" spans="1:3" ht="281.25" customHeight="1">
      <c r="A2" s="125" t="s">
        <v>727</v>
      </c>
      <c r="B2" s="136" t="s">
        <v>728</v>
      </c>
      <c r="C2" s="176" t="e" vm="15">
        <v>#VALUE!</v>
      </c>
    </row>
    <row r="4" spans="1:3" ht="409.5" customHeight="1">
      <c r="A4" s="374" t="s">
        <v>729</v>
      </c>
      <c r="B4" s="374" t="s">
        <v>394</v>
      </c>
      <c r="C4" s="424" t="e" vm="16">
        <v>#VALUE!</v>
      </c>
    </row>
    <row r="5" spans="1:3" ht="409.5" customHeight="1">
      <c r="A5" s="426"/>
      <c r="B5" s="426"/>
      <c r="C5" s="425"/>
    </row>
    <row r="7" spans="1:3" ht="402" customHeight="1">
      <c r="A7" s="335" t="s">
        <v>730</v>
      </c>
      <c r="B7" s="374" t="s">
        <v>731</v>
      </c>
      <c r="C7" s="427" t="e" vm="17">
        <v>#VALUE!</v>
      </c>
    </row>
    <row r="8" spans="1:3" ht="408" customHeight="1">
      <c r="A8" s="336"/>
      <c r="B8" s="426"/>
      <c r="C8" s="428"/>
    </row>
    <row r="9" spans="1:3" ht="408.75" customHeight="1">
      <c r="A9" s="337"/>
      <c r="B9" s="430"/>
      <c r="C9" s="429"/>
    </row>
    <row r="10" spans="1:3" ht="18.75" customHeight="1">
      <c r="C10" s="47"/>
    </row>
    <row r="11" spans="1:3" ht="372" customHeight="1">
      <c r="A11" s="125" t="s">
        <v>732</v>
      </c>
      <c r="B11" s="136" t="s">
        <v>442</v>
      </c>
      <c r="C11" s="175" t="e" vm="18">
        <v>#VALUE!</v>
      </c>
    </row>
    <row r="13" spans="1:3" ht="408" customHeight="1">
      <c r="A13" s="374" t="s">
        <v>733</v>
      </c>
      <c r="B13" s="374" t="s">
        <v>563</v>
      </c>
      <c r="C13" s="424" t="e" vm="19">
        <v>#VALUE!</v>
      </c>
    </row>
    <row r="14" spans="1:3" ht="231" customHeight="1">
      <c r="A14" s="426"/>
      <c r="B14" s="426"/>
      <c r="C14" s="425"/>
    </row>
  </sheetData>
  <mergeCells count="9">
    <mergeCell ref="C13:C14"/>
    <mergeCell ref="B13:B14"/>
    <mergeCell ref="A13:A14"/>
    <mergeCell ref="A4:A5"/>
    <mergeCell ref="B4:B5"/>
    <mergeCell ref="C4:C5"/>
    <mergeCell ref="C7:C9"/>
    <mergeCell ref="A7:A9"/>
    <mergeCell ref="B7:B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F9CE-BC9B-4446-8E86-6C3B7DC4926C}">
  <dimension ref="A1:K63"/>
  <sheetViews>
    <sheetView zoomScaleNormal="100" workbookViewId="0">
      <pane ySplit="1" topLeftCell="A24" activePane="bottomLeft" state="frozen"/>
      <selection pane="bottomLeft" activeCell="A53" sqref="A53"/>
    </sheetView>
  </sheetViews>
  <sheetFormatPr defaultRowHeight="15"/>
  <cols>
    <col min="1" max="1" width="12.5703125" style="201" bestFit="1" customWidth="1"/>
    <col min="2" max="2" width="91.5703125" style="77" customWidth="1"/>
    <col min="3" max="3" width="12" style="64" bestFit="1" customWidth="1"/>
    <col min="4" max="5" width="12.5703125" style="201" bestFit="1" customWidth="1"/>
    <col min="6" max="6" width="8.140625" style="201" bestFit="1" customWidth="1"/>
    <col min="7" max="7" width="12.85546875" style="201" bestFit="1" customWidth="1"/>
    <col min="8" max="8" width="17.5703125" style="201" customWidth="1"/>
    <col min="9" max="9" width="18.28515625" style="89" customWidth="1"/>
    <col min="10" max="10" width="38.28515625" style="89" customWidth="1"/>
    <col min="11" max="11" width="10.42578125" style="202" bestFit="1" customWidth="1"/>
  </cols>
  <sheetData>
    <row r="1" spans="1:11" s="47" customFormat="1">
      <c r="A1" s="105" t="s">
        <v>439</v>
      </c>
      <c r="B1" s="105" t="s">
        <v>1</v>
      </c>
      <c r="C1" s="105" t="s">
        <v>311</v>
      </c>
      <c r="D1" s="105" t="s">
        <v>3</v>
      </c>
      <c r="E1" s="105" t="s">
        <v>4</v>
      </c>
      <c r="F1" s="105" t="s">
        <v>5</v>
      </c>
      <c r="G1" s="105" t="s">
        <v>734</v>
      </c>
      <c r="H1" s="105" t="s">
        <v>7</v>
      </c>
      <c r="I1" s="105" t="s">
        <v>735</v>
      </c>
      <c r="J1" s="105" t="s">
        <v>9</v>
      </c>
      <c r="K1" s="105" t="s">
        <v>10</v>
      </c>
    </row>
    <row r="2" spans="1:11">
      <c r="A2" s="436" t="s">
        <v>168</v>
      </c>
      <c r="B2" s="436"/>
      <c r="C2" s="436"/>
      <c r="D2" s="436"/>
      <c r="E2" s="436"/>
      <c r="F2" s="436"/>
      <c r="G2" s="436"/>
      <c r="H2" s="436"/>
      <c r="I2" s="436"/>
      <c r="J2" s="436"/>
      <c r="K2" s="436"/>
    </row>
    <row r="3" spans="1:11" ht="90">
      <c r="A3" s="69" t="s">
        <v>736</v>
      </c>
      <c r="B3" s="187" t="s">
        <v>737</v>
      </c>
      <c r="C3" s="106" t="s">
        <v>449</v>
      </c>
      <c r="D3" s="69" t="s">
        <v>316</v>
      </c>
      <c r="E3" s="69" t="s">
        <v>167</v>
      </c>
      <c r="F3" s="69" t="s">
        <v>53</v>
      </c>
      <c r="G3" s="69"/>
      <c r="H3" s="69" t="s">
        <v>39</v>
      </c>
      <c r="I3" s="62" t="s">
        <v>738</v>
      </c>
      <c r="J3" s="69" t="s">
        <v>739</v>
      </c>
      <c r="K3" s="189">
        <v>45868</v>
      </c>
    </row>
    <row r="4" spans="1:11" ht="90">
      <c r="A4" s="63" t="s">
        <v>740</v>
      </c>
      <c r="B4" s="186" t="s">
        <v>741</v>
      </c>
      <c r="C4" s="107" t="s">
        <v>742</v>
      </c>
      <c r="D4" s="63" t="s">
        <v>316</v>
      </c>
      <c r="E4" s="63" t="s">
        <v>167</v>
      </c>
      <c r="F4" s="63" t="s">
        <v>53</v>
      </c>
      <c r="G4" s="63"/>
      <c r="H4" s="63" t="s">
        <v>39</v>
      </c>
      <c r="I4" s="62" t="s">
        <v>738</v>
      </c>
      <c r="J4" s="69" t="s">
        <v>743</v>
      </c>
      <c r="K4" s="190">
        <v>45870</v>
      </c>
    </row>
    <row r="5" spans="1:11" ht="60">
      <c r="A5" s="72" t="s">
        <v>744</v>
      </c>
      <c r="B5" s="75" t="s">
        <v>174</v>
      </c>
      <c r="C5" s="108" t="s">
        <v>745</v>
      </c>
      <c r="D5" s="72" t="s">
        <v>316</v>
      </c>
      <c r="E5" s="72" t="s">
        <v>167</v>
      </c>
      <c r="F5" s="72" t="s">
        <v>53</v>
      </c>
      <c r="G5" s="72"/>
      <c r="H5" s="72" t="s">
        <v>39</v>
      </c>
      <c r="I5" s="62" t="s">
        <v>738</v>
      </c>
      <c r="J5" s="69" t="s">
        <v>746</v>
      </c>
      <c r="K5" s="109">
        <v>45870</v>
      </c>
    </row>
    <row r="6" spans="1:11">
      <c r="A6" s="89"/>
      <c r="B6" s="70"/>
      <c r="C6" s="193"/>
      <c r="D6" s="89"/>
      <c r="E6" s="70"/>
      <c r="F6" s="89"/>
      <c r="G6" s="89"/>
      <c r="H6" s="89"/>
      <c r="K6" s="90"/>
    </row>
    <row r="7" spans="1:11">
      <c r="A7" s="437" t="s">
        <v>11</v>
      </c>
      <c r="B7" s="437"/>
      <c r="C7" s="437"/>
      <c r="D7" s="437"/>
      <c r="E7" s="437"/>
      <c r="F7" s="437"/>
      <c r="G7" s="437"/>
      <c r="H7" s="437"/>
      <c r="I7" s="437"/>
      <c r="J7" s="437"/>
      <c r="K7" s="437"/>
    </row>
    <row r="8" spans="1:11" ht="104.25" customHeight="1">
      <c r="A8" s="338" t="s">
        <v>747</v>
      </c>
      <c r="B8" s="433" t="s">
        <v>748</v>
      </c>
      <c r="C8" s="75" t="s">
        <v>749</v>
      </c>
      <c r="D8" s="338" t="s">
        <v>316</v>
      </c>
      <c r="E8" s="439" t="s">
        <v>167</v>
      </c>
      <c r="F8" s="338" t="s">
        <v>750</v>
      </c>
      <c r="G8" s="338"/>
      <c r="H8" s="338" t="s">
        <v>39</v>
      </c>
      <c r="I8" s="431" t="s">
        <v>751</v>
      </c>
      <c r="J8" s="338" t="s">
        <v>752</v>
      </c>
      <c r="K8" s="432">
        <v>45868</v>
      </c>
    </row>
    <row r="9" spans="1:11">
      <c r="A9" s="338"/>
      <c r="B9" s="433"/>
      <c r="C9" s="212" t="s">
        <v>753</v>
      </c>
      <c r="D9" s="338"/>
      <c r="E9" s="439"/>
      <c r="F9" s="338"/>
      <c r="G9" s="338"/>
      <c r="H9" s="338"/>
      <c r="I9" s="431"/>
      <c r="J9" s="338"/>
      <c r="K9" s="432"/>
    </row>
    <row r="10" spans="1:11" ht="180" customHeight="1">
      <c r="A10" s="338" t="s">
        <v>754</v>
      </c>
      <c r="B10" s="433" t="s">
        <v>755</v>
      </c>
      <c r="C10" s="75" t="s">
        <v>756</v>
      </c>
      <c r="D10" s="338" t="s">
        <v>316</v>
      </c>
      <c r="E10" s="338" t="s">
        <v>167</v>
      </c>
      <c r="F10" s="338" t="s">
        <v>750</v>
      </c>
      <c r="G10" s="338"/>
      <c r="H10" s="338" t="s">
        <v>39</v>
      </c>
      <c r="I10" s="431" t="s">
        <v>738</v>
      </c>
      <c r="J10" s="338" t="s">
        <v>757</v>
      </c>
      <c r="K10" s="432">
        <v>45868</v>
      </c>
    </row>
    <row r="11" spans="1:11" ht="87.75" customHeight="1">
      <c r="A11" s="338"/>
      <c r="B11" s="433"/>
      <c r="C11" s="212" t="s">
        <v>753</v>
      </c>
      <c r="D11" s="338"/>
      <c r="E11" s="338"/>
      <c r="F11" s="338"/>
      <c r="G11" s="338"/>
      <c r="H11" s="338"/>
      <c r="I11" s="431"/>
      <c r="J11" s="338"/>
      <c r="K11" s="432"/>
    </row>
    <row r="12" spans="1:11" ht="53.25" customHeight="1">
      <c r="A12" s="338" t="s">
        <v>758</v>
      </c>
      <c r="B12" s="433" t="s">
        <v>759</v>
      </c>
      <c r="C12" s="75" t="s">
        <v>760</v>
      </c>
      <c r="D12" s="338" t="s">
        <v>316</v>
      </c>
      <c r="E12" s="338" t="s">
        <v>167</v>
      </c>
      <c r="F12" s="338" t="s">
        <v>750</v>
      </c>
      <c r="G12" s="338"/>
      <c r="H12" s="338" t="s">
        <v>39</v>
      </c>
      <c r="I12" s="431" t="s">
        <v>738</v>
      </c>
      <c r="J12" s="338" t="s">
        <v>746</v>
      </c>
      <c r="K12" s="432">
        <v>45873</v>
      </c>
    </row>
    <row r="13" spans="1:11" ht="53.25" customHeight="1">
      <c r="A13" s="338"/>
      <c r="B13" s="433"/>
      <c r="C13" s="212" t="s">
        <v>753</v>
      </c>
      <c r="D13" s="338"/>
      <c r="E13" s="338"/>
      <c r="F13" s="338"/>
      <c r="G13" s="338"/>
      <c r="H13" s="338"/>
      <c r="I13" s="431"/>
      <c r="J13" s="338"/>
      <c r="K13" s="432"/>
    </row>
    <row r="14" spans="1:11" ht="72" customHeight="1">
      <c r="A14" s="338" t="s">
        <v>761</v>
      </c>
      <c r="B14" s="434" t="s">
        <v>762</v>
      </c>
      <c r="C14" s="75" t="s">
        <v>763</v>
      </c>
      <c r="D14" s="338" t="s">
        <v>316</v>
      </c>
      <c r="E14" s="338" t="s">
        <v>167</v>
      </c>
      <c r="F14" s="338" t="s">
        <v>57</v>
      </c>
      <c r="G14" s="338"/>
      <c r="H14" s="338" t="s">
        <v>39</v>
      </c>
      <c r="I14" s="431" t="s">
        <v>738</v>
      </c>
      <c r="J14" s="338" t="s">
        <v>764</v>
      </c>
      <c r="K14" s="432">
        <v>45868</v>
      </c>
    </row>
    <row r="15" spans="1:11" ht="64.5" customHeight="1">
      <c r="A15" s="338"/>
      <c r="B15" s="434"/>
      <c r="C15" s="212" t="s">
        <v>753</v>
      </c>
      <c r="D15" s="338"/>
      <c r="E15" s="338"/>
      <c r="F15" s="338"/>
      <c r="G15" s="338"/>
      <c r="H15" s="338"/>
      <c r="I15" s="431"/>
      <c r="J15" s="338"/>
      <c r="K15" s="432"/>
    </row>
    <row r="16" spans="1:11" ht="64.5" customHeight="1">
      <c r="A16" s="338" t="s">
        <v>765</v>
      </c>
      <c r="B16" s="433" t="s">
        <v>766</v>
      </c>
      <c r="C16" s="75" t="s">
        <v>767</v>
      </c>
      <c r="D16" s="338" t="s">
        <v>316</v>
      </c>
      <c r="E16" s="338" t="s">
        <v>167</v>
      </c>
      <c r="F16" s="338" t="s">
        <v>750</v>
      </c>
      <c r="G16" s="338"/>
      <c r="H16" s="338" t="s">
        <v>39</v>
      </c>
      <c r="I16" s="431" t="s">
        <v>738</v>
      </c>
      <c r="J16" s="338" t="s">
        <v>768</v>
      </c>
      <c r="K16" s="432">
        <v>45868</v>
      </c>
    </row>
    <row r="17" spans="1:11" ht="227.25" customHeight="1">
      <c r="A17" s="338"/>
      <c r="B17" s="433"/>
      <c r="C17" s="212" t="s">
        <v>753</v>
      </c>
      <c r="D17" s="338"/>
      <c r="E17" s="338"/>
      <c r="F17" s="338"/>
      <c r="G17" s="338"/>
      <c r="H17" s="338"/>
      <c r="I17" s="431"/>
      <c r="J17" s="338"/>
      <c r="K17" s="432"/>
    </row>
    <row r="18" spans="1:11" ht="120" customHeight="1">
      <c r="A18" s="338" t="s">
        <v>769</v>
      </c>
      <c r="B18" s="433" t="s">
        <v>770</v>
      </c>
      <c r="C18" s="75" t="s">
        <v>771</v>
      </c>
      <c r="D18" s="338" t="s">
        <v>316</v>
      </c>
      <c r="E18" s="338" t="s">
        <v>167</v>
      </c>
      <c r="F18" s="338" t="s">
        <v>750</v>
      </c>
      <c r="G18" s="338"/>
      <c r="H18" s="338" t="s">
        <v>39</v>
      </c>
      <c r="I18" s="431" t="s">
        <v>738</v>
      </c>
      <c r="J18" s="338" t="s">
        <v>772</v>
      </c>
      <c r="K18" s="432">
        <v>45868</v>
      </c>
    </row>
    <row r="19" spans="1:11">
      <c r="A19" s="338"/>
      <c r="B19" s="433"/>
      <c r="C19" s="212" t="s">
        <v>753</v>
      </c>
      <c r="D19" s="338"/>
      <c r="E19" s="338"/>
      <c r="F19" s="338"/>
      <c r="G19" s="338"/>
      <c r="H19" s="338"/>
      <c r="I19" s="431"/>
      <c r="J19" s="338"/>
      <c r="K19" s="432"/>
    </row>
    <row r="20" spans="1:11" ht="45">
      <c r="A20" s="338" t="s">
        <v>773</v>
      </c>
      <c r="B20" s="433" t="s">
        <v>774</v>
      </c>
      <c r="C20" s="75" t="s">
        <v>775</v>
      </c>
      <c r="D20" s="338" t="s">
        <v>316</v>
      </c>
      <c r="E20" s="338" t="s">
        <v>167</v>
      </c>
      <c r="F20" s="338" t="s">
        <v>750</v>
      </c>
      <c r="G20" s="338"/>
      <c r="H20" s="338" t="s">
        <v>39</v>
      </c>
      <c r="I20" s="431" t="s">
        <v>738</v>
      </c>
      <c r="J20" s="338" t="s">
        <v>746</v>
      </c>
      <c r="K20" s="432">
        <v>45868</v>
      </c>
    </row>
    <row r="21" spans="1:11" ht="31.5" customHeight="1">
      <c r="A21" s="338"/>
      <c r="B21" s="433"/>
      <c r="C21" s="212" t="s">
        <v>753</v>
      </c>
      <c r="D21" s="338"/>
      <c r="E21" s="338"/>
      <c r="F21" s="338"/>
      <c r="G21" s="338"/>
      <c r="H21" s="338"/>
      <c r="I21" s="431"/>
      <c r="J21" s="338"/>
      <c r="K21" s="432"/>
    </row>
    <row r="22" spans="1:11" ht="66" customHeight="1">
      <c r="A22" s="338" t="s">
        <v>776</v>
      </c>
      <c r="B22" s="433" t="s">
        <v>208</v>
      </c>
      <c r="C22" s="75" t="s">
        <v>777</v>
      </c>
      <c r="D22" s="338" t="s">
        <v>316</v>
      </c>
      <c r="E22" s="338" t="s">
        <v>167</v>
      </c>
      <c r="F22" s="338" t="s">
        <v>57</v>
      </c>
      <c r="G22" s="338"/>
      <c r="H22" s="338" t="s">
        <v>39</v>
      </c>
      <c r="I22" s="431" t="s">
        <v>738</v>
      </c>
      <c r="J22" s="338" t="s">
        <v>746</v>
      </c>
      <c r="K22" s="432">
        <v>45917</v>
      </c>
    </row>
    <row r="23" spans="1:11" ht="62.25" customHeight="1">
      <c r="A23" s="338"/>
      <c r="B23" s="433"/>
      <c r="C23" s="296" t="s">
        <v>753</v>
      </c>
      <c r="D23" s="338"/>
      <c r="E23" s="338"/>
      <c r="F23" s="338"/>
      <c r="G23" s="338"/>
      <c r="H23" s="338"/>
      <c r="I23" s="431"/>
      <c r="J23" s="338"/>
      <c r="K23" s="432"/>
    </row>
    <row r="24" spans="1:11" ht="78" customHeight="1">
      <c r="A24" s="338" t="s">
        <v>778</v>
      </c>
      <c r="B24" s="433" t="s">
        <v>779</v>
      </c>
      <c r="C24" s="75" t="s">
        <v>780</v>
      </c>
      <c r="D24" s="338" t="s">
        <v>316</v>
      </c>
      <c r="E24" s="338" t="s">
        <v>167</v>
      </c>
      <c r="F24" s="338" t="s">
        <v>57</v>
      </c>
      <c r="G24" s="338"/>
      <c r="H24" s="338" t="s">
        <v>39</v>
      </c>
      <c r="I24" s="431" t="s">
        <v>738</v>
      </c>
      <c r="J24" s="338" t="s">
        <v>772</v>
      </c>
      <c r="K24" s="432">
        <v>45868</v>
      </c>
    </row>
    <row r="25" spans="1:11" ht="39.75" customHeight="1">
      <c r="A25" s="338"/>
      <c r="B25" s="433"/>
      <c r="C25" s="212" t="s">
        <v>753</v>
      </c>
      <c r="D25" s="338"/>
      <c r="E25" s="338"/>
      <c r="F25" s="338"/>
      <c r="G25" s="338"/>
      <c r="H25" s="338"/>
      <c r="I25" s="431"/>
      <c r="J25" s="338"/>
      <c r="K25" s="432"/>
    </row>
    <row r="26" spans="1:11">
      <c r="A26" s="89"/>
      <c r="B26" s="70"/>
      <c r="C26" s="70"/>
      <c r="D26" s="89"/>
      <c r="E26" s="70"/>
      <c r="F26" s="89"/>
      <c r="G26" s="89"/>
      <c r="H26" s="89"/>
      <c r="K26" s="90"/>
    </row>
    <row r="27" spans="1:11">
      <c r="A27" s="435" t="s">
        <v>175</v>
      </c>
      <c r="B27" s="435"/>
      <c r="C27" s="435"/>
      <c r="D27" s="435"/>
      <c r="E27" s="435"/>
      <c r="F27" s="435"/>
      <c r="G27" s="435"/>
      <c r="H27" s="435"/>
      <c r="I27" s="435"/>
      <c r="J27" s="435"/>
      <c r="K27" s="435"/>
    </row>
    <row r="28" spans="1:11" ht="60">
      <c r="A28" s="69" t="s">
        <v>781</v>
      </c>
      <c r="B28" s="187" t="s">
        <v>177</v>
      </c>
      <c r="C28" s="104" t="s">
        <v>782</v>
      </c>
      <c r="D28" s="185" t="s">
        <v>316</v>
      </c>
      <c r="E28" s="69" t="s">
        <v>167</v>
      </c>
      <c r="F28" s="69" t="s">
        <v>44</v>
      </c>
      <c r="G28" s="69"/>
      <c r="H28" s="69" t="s">
        <v>39</v>
      </c>
      <c r="I28" s="69" t="s">
        <v>738</v>
      </c>
      <c r="J28" s="69" t="s">
        <v>746</v>
      </c>
      <c r="K28" s="189">
        <v>45868</v>
      </c>
    </row>
    <row r="29" spans="1:11" ht="60">
      <c r="A29" s="62" t="s">
        <v>783</v>
      </c>
      <c r="B29" s="25" t="s">
        <v>179</v>
      </c>
      <c r="C29" s="98" t="s">
        <v>782</v>
      </c>
      <c r="D29" s="65" t="s">
        <v>316</v>
      </c>
      <c r="E29" s="62" t="s">
        <v>167</v>
      </c>
      <c r="F29" s="62" t="s">
        <v>44</v>
      </c>
      <c r="G29" s="62"/>
      <c r="H29" s="62" t="s">
        <v>39</v>
      </c>
      <c r="I29" s="69" t="s">
        <v>738</v>
      </c>
      <c r="J29" s="69" t="s">
        <v>746</v>
      </c>
      <c r="K29" s="67">
        <v>45868</v>
      </c>
    </row>
    <row r="30" spans="1:11" ht="60">
      <c r="A30" s="62" t="s">
        <v>784</v>
      </c>
      <c r="B30" s="25" t="s">
        <v>181</v>
      </c>
      <c r="C30" s="98" t="s">
        <v>782</v>
      </c>
      <c r="D30" s="65" t="s">
        <v>316</v>
      </c>
      <c r="E30" s="62" t="s">
        <v>167</v>
      </c>
      <c r="F30" s="62" t="s">
        <v>44</v>
      </c>
      <c r="G30" s="62"/>
      <c r="H30" s="62" t="s">
        <v>39</v>
      </c>
      <c r="I30" s="69" t="s">
        <v>738</v>
      </c>
      <c r="J30" s="69" t="s">
        <v>746</v>
      </c>
      <c r="K30" s="67">
        <v>45868</v>
      </c>
    </row>
    <row r="31" spans="1:11" ht="60">
      <c r="A31" s="62" t="s">
        <v>785</v>
      </c>
      <c r="B31" s="25" t="s">
        <v>786</v>
      </c>
      <c r="C31" s="98" t="s">
        <v>782</v>
      </c>
      <c r="D31" s="65" t="s">
        <v>316</v>
      </c>
      <c r="E31" s="62" t="s">
        <v>167</v>
      </c>
      <c r="F31" s="62" t="s">
        <v>44</v>
      </c>
      <c r="G31" s="62"/>
      <c r="H31" s="62" t="s">
        <v>39</v>
      </c>
      <c r="I31" s="69" t="s">
        <v>738</v>
      </c>
      <c r="J31" s="69" t="s">
        <v>746</v>
      </c>
      <c r="K31" s="67">
        <v>45873</v>
      </c>
    </row>
    <row r="32" spans="1:11" ht="144" customHeight="1">
      <c r="A32" s="62" t="s">
        <v>787</v>
      </c>
      <c r="B32" s="25" t="s">
        <v>185</v>
      </c>
      <c r="C32" s="98" t="s">
        <v>782</v>
      </c>
      <c r="D32" s="62" t="s">
        <v>316</v>
      </c>
      <c r="E32" s="62" t="s">
        <v>167</v>
      </c>
      <c r="F32" s="62" t="s">
        <v>44</v>
      </c>
      <c r="G32" s="62"/>
      <c r="H32" s="62" t="s">
        <v>39</v>
      </c>
      <c r="I32" s="69" t="s">
        <v>738</v>
      </c>
      <c r="J32" s="69" t="s">
        <v>788</v>
      </c>
      <c r="K32" s="67">
        <v>45868</v>
      </c>
    </row>
    <row r="33" spans="1:11" ht="60">
      <c r="A33" s="111" t="s">
        <v>789</v>
      </c>
      <c r="B33" s="194" t="s">
        <v>790</v>
      </c>
      <c r="C33" s="194" t="s">
        <v>782</v>
      </c>
      <c r="D33" s="112" t="s">
        <v>316</v>
      </c>
      <c r="E33" s="195" t="s">
        <v>167</v>
      </c>
      <c r="F33" s="112" t="s">
        <v>44</v>
      </c>
      <c r="G33" s="112"/>
      <c r="H33" s="112" t="s">
        <v>39</v>
      </c>
      <c r="I33" s="69" t="s">
        <v>738</v>
      </c>
      <c r="J33" s="69" t="s">
        <v>746</v>
      </c>
      <c r="K33" s="113">
        <v>45870</v>
      </c>
    </row>
    <row r="34" spans="1:11">
      <c r="A34" s="89"/>
      <c r="B34" s="196"/>
      <c r="C34" s="89"/>
      <c r="D34" s="89"/>
      <c r="E34" s="197"/>
      <c r="F34" s="89"/>
      <c r="G34" s="64"/>
      <c r="H34" s="89"/>
      <c r="K34" s="90"/>
    </row>
    <row r="35" spans="1:11">
      <c r="A35" s="438" t="s">
        <v>791</v>
      </c>
      <c r="B35" s="438"/>
      <c r="C35" s="438"/>
      <c r="D35" s="438"/>
      <c r="E35" s="438"/>
      <c r="F35" s="438"/>
      <c r="G35" s="438"/>
      <c r="H35" s="438"/>
      <c r="I35" s="438"/>
      <c r="J35" s="438"/>
      <c r="K35" s="438"/>
    </row>
    <row r="36" spans="1:11" ht="32.25" customHeight="1">
      <c r="A36" s="114" t="s">
        <v>792</v>
      </c>
      <c r="B36" s="115" t="s">
        <v>793</v>
      </c>
      <c r="C36" s="116" t="s">
        <v>794</v>
      </c>
      <c r="D36" s="117" t="s">
        <v>316</v>
      </c>
      <c r="E36" s="211" t="s">
        <v>167</v>
      </c>
      <c r="F36" s="117" t="s">
        <v>396</v>
      </c>
      <c r="G36" s="117"/>
      <c r="H36" s="117" t="s">
        <v>39</v>
      </c>
      <c r="I36" s="117" t="s">
        <v>795</v>
      </c>
      <c r="J36" s="117" t="s">
        <v>796</v>
      </c>
      <c r="K36" s="118">
        <v>45881</v>
      </c>
    </row>
    <row r="37" spans="1:11">
      <c r="A37" s="59"/>
      <c r="B37" s="198"/>
      <c r="C37" s="42"/>
      <c r="D37" s="72"/>
      <c r="E37" s="42"/>
      <c r="F37" s="59"/>
      <c r="G37" s="42"/>
      <c r="H37" s="119"/>
      <c r="I37" s="72"/>
      <c r="J37" s="72"/>
      <c r="K37" s="42"/>
    </row>
    <row r="38" spans="1:11">
      <c r="A38" s="89"/>
      <c r="B38" s="70"/>
      <c r="C38" s="5"/>
      <c r="D38" s="89"/>
      <c r="E38" s="89"/>
      <c r="F38" s="89"/>
      <c r="G38" s="89"/>
      <c r="H38" s="89"/>
      <c r="K38" s="90"/>
    </row>
    <row r="39" spans="1:11">
      <c r="A39" s="435" t="s">
        <v>192</v>
      </c>
      <c r="B39" s="435"/>
      <c r="C39" s="435"/>
      <c r="D39" s="435"/>
      <c r="E39" s="435"/>
      <c r="F39" s="435"/>
      <c r="G39" s="435"/>
      <c r="H39" s="435"/>
      <c r="I39" s="435"/>
      <c r="J39" s="435"/>
      <c r="K39" s="435"/>
    </row>
    <row r="40" spans="1:11" ht="60">
      <c r="A40" s="69" t="s">
        <v>797</v>
      </c>
      <c r="B40" s="187" t="s">
        <v>194</v>
      </c>
      <c r="C40" s="104" t="s">
        <v>798</v>
      </c>
      <c r="D40" s="185" t="s">
        <v>316</v>
      </c>
      <c r="E40" s="199" t="s">
        <v>167</v>
      </c>
      <c r="F40" s="188" t="s">
        <v>57</v>
      </c>
      <c r="G40" s="69"/>
      <c r="H40" s="69" t="s">
        <v>39</v>
      </c>
      <c r="I40" s="62" t="s">
        <v>738</v>
      </c>
      <c r="J40" s="69" t="s">
        <v>799</v>
      </c>
      <c r="K40" s="189">
        <v>45869</v>
      </c>
    </row>
    <row r="41" spans="1:11" ht="164.25" customHeight="1">
      <c r="A41" s="62" t="s">
        <v>800</v>
      </c>
      <c r="B41" s="25" t="s">
        <v>801</v>
      </c>
      <c r="C41" s="98" t="s">
        <v>798</v>
      </c>
      <c r="D41" s="65" t="s">
        <v>316</v>
      </c>
      <c r="E41" s="200" t="s">
        <v>167</v>
      </c>
      <c r="F41" s="68" t="s">
        <v>57</v>
      </c>
      <c r="G41" s="62"/>
      <c r="H41" s="62" t="s">
        <v>39</v>
      </c>
      <c r="I41" s="62" t="s">
        <v>802</v>
      </c>
      <c r="J41" s="69" t="s">
        <v>803</v>
      </c>
      <c r="K41" s="67">
        <v>45870</v>
      </c>
    </row>
    <row r="42" spans="1:11" ht="60.75">
      <c r="A42" s="62" t="s">
        <v>804</v>
      </c>
      <c r="B42" s="25" t="s">
        <v>198</v>
      </c>
      <c r="C42" s="98" t="s">
        <v>798</v>
      </c>
      <c r="D42" s="65" t="s">
        <v>316</v>
      </c>
      <c r="E42" s="200" t="s">
        <v>167</v>
      </c>
      <c r="F42" s="68" t="s">
        <v>57</v>
      </c>
      <c r="G42" s="62"/>
      <c r="H42" s="62" t="s">
        <v>39</v>
      </c>
      <c r="I42" s="62" t="s">
        <v>738</v>
      </c>
      <c r="J42" s="69" t="s">
        <v>799</v>
      </c>
      <c r="K42" s="67">
        <v>45870</v>
      </c>
    </row>
    <row r="43" spans="1:11" ht="60">
      <c r="A43" s="62" t="s">
        <v>805</v>
      </c>
      <c r="B43" s="25" t="s">
        <v>202</v>
      </c>
      <c r="C43" s="98" t="s">
        <v>798</v>
      </c>
      <c r="D43" s="65" t="s">
        <v>316</v>
      </c>
      <c r="E43" s="200" t="s">
        <v>167</v>
      </c>
      <c r="F43" s="68" t="s">
        <v>57</v>
      </c>
      <c r="G43" s="62"/>
      <c r="H43" s="62" t="s">
        <v>39</v>
      </c>
      <c r="I43" s="62" t="s">
        <v>738</v>
      </c>
      <c r="J43" s="69" t="s">
        <v>799</v>
      </c>
      <c r="K43" s="67">
        <v>45870</v>
      </c>
    </row>
    <row r="44" spans="1:11" ht="60.75">
      <c r="A44" s="62" t="s">
        <v>806</v>
      </c>
      <c r="B44" s="25" t="s">
        <v>807</v>
      </c>
      <c r="C44" s="98" t="s">
        <v>798</v>
      </c>
      <c r="D44" s="65" t="s">
        <v>316</v>
      </c>
      <c r="E44" s="200" t="s">
        <v>167</v>
      </c>
      <c r="F44" s="68" t="s">
        <v>57</v>
      </c>
      <c r="G44" s="62"/>
      <c r="H44" s="62" t="s">
        <v>39</v>
      </c>
      <c r="I44" s="62" t="s">
        <v>738</v>
      </c>
      <c r="J44" s="69" t="s">
        <v>799</v>
      </c>
      <c r="K44" s="67">
        <v>45870</v>
      </c>
    </row>
    <row r="45" spans="1:11" ht="137.25">
      <c r="A45" s="62" t="s">
        <v>808</v>
      </c>
      <c r="B45" s="25" t="s">
        <v>809</v>
      </c>
      <c r="C45" s="98" t="s">
        <v>798</v>
      </c>
      <c r="D45" s="65" t="s">
        <v>316</v>
      </c>
      <c r="E45" s="200" t="s">
        <v>167</v>
      </c>
      <c r="F45" s="68" t="s">
        <v>57</v>
      </c>
      <c r="G45" s="62"/>
      <c r="H45" s="62" t="s">
        <v>50</v>
      </c>
      <c r="I45" s="62" t="s">
        <v>738</v>
      </c>
      <c r="J45" s="69" t="s">
        <v>810</v>
      </c>
      <c r="K45" s="67">
        <v>45870</v>
      </c>
    </row>
    <row r="46" spans="1:11" ht="76.5">
      <c r="A46" s="62" t="s">
        <v>811</v>
      </c>
      <c r="B46" s="25" t="s">
        <v>812</v>
      </c>
      <c r="C46" s="98" t="s">
        <v>798</v>
      </c>
      <c r="D46" s="65" t="s">
        <v>316</v>
      </c>
      <c r="E46" s="200" t="s">
        <v>167</v>
      </c>
      <c r="F46" s="68" t="s">
        <v>57</v>
      </c>
      <c r="G46" s="62"/>
      <c r="H46" s="62" t="s">
        <v>39</v>
      </c>
      <c r="I46" s="62" t="s">
        <v>738</v>
      </c>
      <c r="J46" s="69" t="s">
        <v>813</v>
      </c>
      <c r="K46" s="67">
        <v>45869</v>
      </c>
    </row>
    <row r="47" spans="1:11" ht="60.75">
      <c r="A47" s="62" t="s">
        <v>777</v>
      </c>
      <c r="B47" s="25" t="s">
        <v>814</v>
      </c>
      <c r="C47" s="98" t="s">
        <v>798</v>
      </c>
      <c r="D47" s="65" t="s">
        <v>316</v>
      </c>
      <c r="E47" s="200" t="s">
        <v>167</v>
      </c>
      <c r="F47" s="68" t="s">
        <v>57</v>
      </c>
      <c r="G47" s="62"/>
      <c r="H47" s="62" t="s">
        <v>39</v>
      </c>
      <c r="I47" s="62" t="s">
        <v>738</v>
      </c>
      <c r="J47" s="69" t="s">
        <v>799</v>
      </c>
      <c r="K47" s="67">
        <v>45870</v>
      </c>
    </row>
    <row r="48" spans="1:11" ht="30.75">
      <c r="A48" s="62" t="s">
        <v>815</v>
      </c>
      <c r="B48" s="25" t="s">
        <v>816</v>
      </c>
      <c r="C48" s="98" t="s">
        <v>817</v>
      </c>
      <c r="D48" s="65" t="s">
        <v>316</v>
      </c>
      <c r="E48" s="200" t="s">
        <v>167</v>
      </c>
      <c r="F48" s="68" t="s">
        <v>57</v>
      </c>
      <c r="G48" s="62"/>
      <c r="H48" s="62" t="s">
        <v>17</v>
      </c>
      <c r="I48" s="62"/>
      <c r="J48" s="69"/>
      <c r="K48" s="67">
        <v>45918</v>
      </c>
    </row>
    <row r="49" spans="1:11" ht="30.75">
      <c r="A49" s="62" t="s">
        <v>818</v>
      </c>
      <c r="B49" s="25" t="s">
        <v>819</v>
      </c>
      <c r="C49" s="98" t="s">
        <v>820</v>
      </c>
      <c r="D49" s="65" t="s">
        <v>316</v>
      </c>
      <c r="E49" s="200" t="s">
        <v>167</v>
      </c>
      <c r="F49" s="68" t="s">
        <v>57</v>
      </c>
      <c r="G49" s="62"/>
      <c r="H49" s="62" t="s">
        <v>17</v>
      </c>
      <c r="I49" s="62"/>
      <c r="J49" s="69"/>
      <c r="K49" s="67">
        <v>45919</v>
      </c>
    </row>
    <row r="50" spans="1:11" ht="30.75">
      <c r="A50" s="62" t="s">
        <v>821</v>
      </c>
      <c r="B50" s="25" t="s">
        <v>822</v>
      </c>
      <c r="C50" s="98" t="s">
        <v>823</v>
      </c>
      <c r="D50" s="65" t="s">
        <v>316</v>
      </c>
      <c r="E50" s="200" t="s">
        <v>167</v>
      </c>
      <c r="F50" s="68" t="s">
        <v>57</v>
      </c>
      <c r="G50" s="62"/>
      <c r="H50" s="62" t="s">
        <v>17</v>
      </c>
      <c r="I50" s="62"/>
      <c r="J50" s="69"/>
      <c r="K50" s="67">
        <v>45920</v>
      </c>
    </row>
    <row r="51" spans="1:11" ht="30.75">
      <c r="A51" s="62" t="s">
        <v>824</v>
      </c>
      <c r="B51" s="25" t="s">
        <v>825</v>
      </c>
      <c r="C51" s="98" t="s">
        <v>826</v>
      </c>
      <c r="D51" s="65" t="s">
        <v>316</v>
      </c>
      <c r="E51" s="200" t="s">
        <v>167</v>
      </c>
      <c r="F51" s="68" t="s">
        <v>57</v>
      </c>
      <c r="G51" s="62"/>
      <c r="H51" s="62" t="s">
        <v>17</v>
      </c>
      <c r="I51" s="62"/>
      <c r="J51" s="69"/>
      <c r="K51" s="67">
        <v>45921</v>
      </c>
    </row>
    <row r="52" spans="1:11" ht="60.75">
      <c r="A52" s="62" t="s">
        <v>827</v>
      </c>
      <c r="B52" s="25" t="s">
        <v>212</v>
      </c>
      <c r="C52" s="98" t="s">
        <v>798</v>
      </c>
      <c r="D52" s="65" t="s">
        <v>316</v>
      </c>
      <c r="E52" s="200" t="s">
        <v>167</v>
      </c>
      <c r="F52" s="68" t="s">
        <v>57</v>
      </c>
      <c r="G52" s="62"/>
      <c r="H52" s="62" t="s">
        <v>39</v>
      </c>
      <c r="I52" s="62" t="s">
        <v>738</v>
      </c>
      <c r="J52" s="69" t="s">
        <v>799</v>
      </c>
      <c r="K52" s="67">
        <v>45870</v>
      </c>
    </row>
    <row r="53" spans="1:11" ht="60.75">
      <c r="A53" s="62" t="s">
        <v>828</v>
      </c>
      <c r="B53" s="25" t="s">
        <v>214</v>
      </c>
      <c r="C53" s="98" t="s">
        <v>798</v>
      </c>
      <c r="D53" s="65" t="s">
        <v>316</v>
      </c>
      <c r="E53" s="200" t="s">
        <v>167</v>
      </c>
      <c r="F53" s="68" t="s">
        <v>57</v>
      </c>
      <c r="G53" s="62"/>
      <c r="H53" s="62" t="s">
        <v>39</v>
      </c>
      <c r="I53" s="62" t="s">
        <v>738</v>
      </c>
      <c r="J53" s="69" t="s">
        <v>799</v>
      </c>
      <c r="K53" s="67">
        <v>45870</v>
      </c>
    </row>
    <row r="54" spans="1:11" ht="65.25" customHeight="1">
      <c r="A54" s="62" t="s">
        <v>829</v>
      </c>
      <c r="B54" s="25" t="s">
        <v>216</v>
      </c>
      <c r="C54" s="98" t="s">
        <v>798</v>
      </c>
      <c r="D54" s="65" t="s">
        <v>316</v>
      </c>
      <c r="E54" s="200" t="s">
        <v>167</v>
      </c>
      <c r="F54" s="68" t="s">
        <v>57</v>
      </c>
      <c r="G54" s="62"/>
      <c r="H54" s="62" t="s">
        <v>39</v>
      </c>
      <c r="I54" s="62" t="s">
        <v>738</v>
      </c>
      <c r="J54" s="69" t="s">
        <v>799</v>
      </c>
      <c r="K54" s="67">
        <v>45870</v>
      </c>
    </row>
    <row r="55" spans="1:11" ht="91.5">
      <c r="A55" s="62" t="s">
        <v>830</v>
      </c>
      <c r="B55" s="25" t="s">
        <v>831</v>
      </c>
      <c r="C55" s="98" t="s">
        <v>798</v>
      </c>
      <c r="D55" s="65" t="s">
        <v>316</v>
      </c>
      <c r="E55" s="200" t="s">
        <v>167</v>
      </c>
      <c r="F55" s="68" t="s">
        <v>57</v>
      </c>
      <c r="G55" s="62"/>
      <c r="H55" s="62" t="s">
        <v>39</v>
      </c>
      <c r="I55" s="62" t="s">
        <v>738</v>
      </c>
      <c r="J55" s="69" t="s">
        <v>832</v>
      </c>
      <c r="K55" s="67">
        <v>45870</v>
      </c>
    </row>
    <row r="56" spans="1:11" ht="93" customHeight="1">
      <c r="A56" s="62" t="s">
        <v>833</v>
      </c>
      <c r="B56" s="25" t="s">
        <v>834</v>
      </c>
      <c r="C56" s="98" t="s">
        <v>798</v>
      </c>
      <c r="D56" s="65" t="s">
        <v>316</v>
      </c>
      <c r="E56" s="200" t="s">
        <v>167</v>
      </c>
      <c r="F56" s="68" t="s">
        <v>57</v>
      </c>
      <c r="G56" s="62"/>
      <c r="H56" s="62" t="s">
        <v>39</v>
      </c>
      <c r="I56" s="62" t="s">
        <v>738</v>
      </c>
      <c r="J56" s="69" t="s">
        <v>832</v>
      </c>
      <c r="K56" s="67">
        <v>45870</v>
      </c>
    </row>
    <row r="57" spans="1:11" ht="90.75" customHeight="1">
      <c r="A57" s="62" t="s">
        <v>835</v>
      </c>
      <c r="B57" s="25" t="s">
        <v>836</v>
      </c>
      <c r="C57" s="98" t="s">
        <v>798</v>
      </c>
      <c r="D57" s="65" t="s">
        <v>316</v>
      </c>
      <c r="E57" s="200" t="s">
        <v>167</v>
      </c>
      <c r="F57" s="68" t="s">
        <v>57</v>
      </c>
      <c r="G57" s="62"/>
      <c r="H57" s="62" t="s">
        <v>39</v>
      </c>
      <c r="I57" s="62" t="s">
        <v>738</v>
      </c>
      <c r="J57" s="69" t="s">
        <v>837</v>
      </c>
      <c r="K57" s="67">
        <v>45873</v>
      </c>
    </row>
    <row r="58" spans="1:11" ht="112.5" customHeight="1">
      <c r="A58" s="62" t="s">
        <v>838</v>
      </c>
      <c r="B58" s="25" t="s">
        <v>839</v>
      </c>
      <c r="C58" s="98" t="s">
        <v>798</v>
      </c>
      <c r="D58" s="65" t="s">
        <v>316</v>
      </c>
      <c r="E58" s="200" t="s">
        <v>167</v>
      </c>
      <c r="F58" s="68" t="s">
        <v>57</v>
      </c>
      <c r="G58" s="62"/>
      <c r="H58" s="62" t="s">
        <v>39</v>
      </c>
      <c r="I58" s="69" t="s">
        <v>751</v>
      </c>
      <c r="J58" s="62" t="s">
        <v>840</v>
      </c>
      <c r="K58" s="67">
        <v>45870</v>
      </c>
    </row>
    <row r="59" spans="1:11" ht="157.5" customHeight="1">
      <c r="A59" s="62" t="s">
        <v>841</v>
      </c>
      <c r="B59" s="25" t="s">
        <v>842</v>
      </c>
      <c r="C59" s="98" t="s">
        <v>798</v>
      </c>
      <c r="D59" s="65" t="s">
        <v>316</v>
      </c>
      <c r="E59" s="200" t="s">
        <v>167</v>
      </c>
      <c r="F59" s="68" t="s">
        <v>57</v>
      </c>
      <c r="G59" s="62"/>
      <c r="H59" s="62" t="s">
        <v>39</v>
      </c>
      <c r="I59" s="69" t="s">
        <v>751</v>
      </c>
      <c r="J59" s="62" t="s">
        <v>843</v>
      </c>
      <c r="K59" s="67">
        <v>45870</v>
      </c>
    </row>
    <row r="60" spans="1:11" ht="218.25" customHeight="1">
      <c r="A60" s="62" t="s">
        <v>844</v>
      </c>
      <c r="B60" s="25" t="s">
        <v>226</v>
      </c>
      <c r="C60" s="98" t="s">
        <v>798</v>
      </c>
      <c r="D60" s="65" t="s">
        <v>316</v>
      </c>
      <c r="E60" s="200" t="s">
        <v>167</v>
      </c>
      <c r="F60" s="68" t="s">
        <v>57</v>
      </c>
      <c r="G60" s="62"/>
      <c r="H60" s="62" t="s">
        <v>50</v>
      </c>
      <c r="I60" s="69" t="s">
        <v>802</v>
      </c>
      <c r="J60" s="180" t="s">
        <v>845</v>
      </c>
      <c r="K60" s="67">
        <v>45870</v>
      </c>
    </row>
    <row r="61" spans="1:11" ht="96.75" customHeight="1">
      <c r="A61" s="62" t="s">
        <v>846</v>
      </c>
      <c r="B61" s="25" t="s">
        <v>228</v>
      </c>
      <c r="C61" s="98" t="s">
        <v>798</v>
      </c>
      <c r="D61" s="65" t="s">
        <v>316</v>
      </c>
      <c r="E61" s="200" t="s">
        <v>167</v>
      </c>
      <c r="F61" s="68" t="s">
        <v>57</v>
      </c>
      <c r="G61" s="62"/>
      <c r="H61" s="62" t="s">
        <v>39</v>
      </c>
      <c r="I61" s="69" t="s">
        <v>847</v>
      </c>
      <c r="J61" s="180" t="s">
        <v>799</v>
      </c>
      <c r="K61" s="67">
        <v>45870</v>
      </c>
    </row>
    <row r="62" spans="1:11" ht="30.75">
      <c r="A62" s="62" t="s">
        <v>848</v>
      </c>
      <c r="B62" s="25" t="s">
        <v>849</v>
      </c>
      <c r="C62" s="98" t="s">
        <v>798</v>
      </c>
      <c r="D62" s="65" t="s">
        <v>316</v>
      </c>
      <c r="E62" s="62" t="s">
        <v>15</v>
      </c>
      <c r="F62" s="68" t="s">
        <v>57</v>
      </c>
      <c r="G62" s="62"/>
      <c r="H62" s="62" t="s">
        <v>17</v>
      </c>
      <c r="I62" s="69"/>
      <c r="J62" s="180"/>
      <c r="K62" s="67">
        <v>45918</v>
      </c>
    </row>
    <row r="63" spans="1:11">
      <c r="A63" s="62"/>
      <c r="B63" s="25"/>
      <c r="C63" s="9"/>
      <c r="D63" s="62"/>
      <c r="E63" s="62"/>
      <c r="F63" s="62"/>
      <c r="G63" s="62"/>
      <c r="H63" s="62"/>
      <c r="I63" s="62"/>
      <c r="J63" s="62"/>
      <c r="K63" s="67"/>
    </row>
  </sheetData>
  <mergeCells count="95">
    <mergeCell ref="A35:K35"/>
    <mergeCell ref="A39:K39"/>
    <mergeCell ref="A8:A9"/>
    <mergeCell ref="B8:B9"/>
    <mergeCell ref="D8:D9"/>
    <mergeCell ref="E8:E9"/>
    <mergeCell ref="F8:F9"/>
    <mergeCell ref="G8:G9"/>
    <mergeCell ref="H8:H9"/>
    <mergeCell ref="I8:I9"/>
    <mergeCell ref="J8:J9"/>
    <mergeCell ref="K8:K9"/>
    <mergeCell ref="A10:A11"/>
    <mergeCell ref="E10:E11"/>
    <mergeCell ref="F10:F11"/>
    <mergeCell ref="G10:G11"/>
    <mergeCell ref="A27:K27"/>
    <mergeCell ref="A2:K2"/>
    <mergeCell ref="A7:K7"/>
    <mergeCell ref="H10:H11"/>
    <mergeCell ref="I10:I11"/>
    <mergeCell ref="J10:J11"/>
    <mergeCell ref="K10:K11"/>
    <mergeCell ref="A12:A13"/>
    <mergeCell ref="B12:B13"/>
    <mergeCell ref="D12:D13"/>
    <mergeCell ref="E12:E13"/>
    <mergeCell ref="F12:F13"/>
    <mergeCell ref="G12:G13"/>
    <mergeCell ref="H12:H13"/>
    <mergeCell ref="I12:I13"/>
    <mergeCell ref="J12:J13"/>
    <mergeCell ref="K12:K13"/>
    <mergeCell ref="B10:B11"/>
    <mergeCell ref="D10:D11"/>
    <mergeCell ref="A14:A15"/>
    <mergeCell ref="B14:B15"/>
    <mergeCell ref="D14:D15"/>
    <mergeCell ref="E14:E15"/>
    <mergeCell ref="F14:F15"/>
    <mergeCell ref="G14:G15"/>
    <mergeCell ref="H14:H15"/>
    <mergeCell ref="I14:I15"/>
    <mergeCell ref="J14:J15"/>
    <mergeCell ref="K14:K15"/>
    <mergeCell ref="A16:A17"/>
    <mergeCell ref="B16:B17"/>
    <mergeCell ref="D16:D17"/>
    <mergeCell ref="E16:E17"/>
    <mergeCell ref="F16:F17"/>
    <mergeCell ref="G16:G17"/>
    <mergeCell ref="H16:H17"/>
    <mergeCell ref="I16:I17"/>
    <mergeCell ref="J16:J17"/>
    <mergeCell ref="K16:K17"/>
    <mergeCell ref="B18:B19"/>
    <mergeCell ref="A18:A19"/>
    <mergeCell ref="D18:D19"/>
    <mergeCell ref="E18:E19"/>
    <mergeCell ref="F18:F19"/>
    <mergeCell ref="G18:G19"/>
    <mergeCell ref="H18:H19"/>
    <mergeCell ref="I18:I19"/>
    <mergeCell ref="J18:J19"/>
    <mergeCell ref="K18:K19"/>
    <mergeCell ref="A20:A21"/>
    <mergeCell ref="B20:B21"/>
    <mergeCell ref="D20:D21"/>
    <mergeCell ref="E20:E21"/>
    <mergeCell ref="F20:F21"/>
    <mergeCell ref="G20:G21"/>
    <mergeCell ref="H20:H21"/>
    <mergeCell ref="I20:I21"/>
    <mergeCell ref="J20:J21"/>
    <mergeCell ref="K20:K21"/>
    <mergeCell ref="A22:A23"/>
    <mergeCell ref="B22:B23"/>
    <mergeCell ref="D22:D23"/>
    <mergeCell ref="E22:E23"/>
    <mergeCell ref="F22:F23"/>
    <mergeCell ref="G22:G23"/>
    <mergeCell ref="H22:H23"/>
    <mergeCell ref="I22:I23"/>
    <mergeCell ref="J22:J23"/>
    <mergeCell ref="K22:K23"/>
    <mergeCell ref="B24:B25"/>
    <mergeCell ref="A24:A25"/>
    <mergeCell ref="D24:D25"/>
    <mergeCell ref="E24:E25"/>
    <mergeCell ref="F24:F25"/>
    <mergeCell ref="G24:G25"/>
    <mergeCell ref="H24:H25"/>
    <mergeCell ref="I24:I25"/>
    <mergeCell ref="J24:J25"/>
    <mergeCell ref="K24:K25"/>
  </mergeCells>
  <conditionalFormatting sqref="H3:I6 H28:I34 H36">
    <cfRule type="containsText" dxfId="5" priority="5" operator="containsText" text="Approved">
      <formula>NOT(ISERROR(SEARCH("Approved",H3)))</formula>
    </cfRule>
    <cfRule type="containsText" dxfId="4" priority="6" operator="containsText" text="Rejected">
      <formula>NOT(ISERROR(SEARCH("Rejected",H3)))</formula>
    </cfRule>
  </conditionalFormatting>
  <conditionalFormatting sqref="H8:I8 H10:I10 H12:I12 H14:I14 H16:I16 H18:I18 H20:I20 H22:I22 H24:I24 H26:I26 H37:I38">
    <cfRule type="containsText" dxfId="3" priority="9" operator="containsText" text="Approved">
      <formula>NOT(ISERROR(SEARCH("Approved",H8)))</formula>
    </cfRule>
    <cfRule type="containsText" dxfId="2" priority="10" operator="containsText" text="Rejected">
      <formula>NOT(ISERROR(SEARCH("Rejected",H8)))</formula>
    </cfRule>
  </conditionalFormatting>
  <conditionalFormatting sqref="H40:I63">
    <cfRule type="containsText" dxfId="1" priority="1" operator="containsText" text="Approved">
      <formula>NOT(ISERROR(SEARCH("Approved",H40)))</formula>
    </cfRule>
    <cfRule type="containsText" dxfId="0" priority="2" operator="containsText" text="Rejected">
      <formula>NOT(ISERROR(SEARCH("Rejected",H40)))</formula>
    </cfRule>
  </conditionalFormatting>
  <dataValidations count="2">
    <dataValidation type="list" allowBlank="1" showInputMessage="1" showErrorMessage="1" sqref="H3:H6 H36:H38 H28:H34 H8 H10 H12 H14 H16 H18 H20 H22 H24 H26 H40:H63" xr:uid="{64B6244A-17E4-40B2-B4DA-8727382EB313}">
      <formula1>"New, Approved, Rejected, In Implementation"</formula1>
    </dataValidation>
    <dataValidation allowBlank="1" showInputMessage="1" showErrorMessage="1" sqref="I1:I1048576" xr:uid="{27449F24-9801-45E7-A07F-E60CAC912EE2}"/>
  </dataValidations>
  <hyperlinks>
    <hyperlink ref="B33" location="'SW Architect'!A12" display="The system shall follow pin layout mapping detailed in SW Architecture - Transmission node chapter" xr:uid="{596F9B19-F1A1-46D5-90FA-23B612E160E3}"/>
    <hyperlink ref="C28" location="Transmission_Node_Diag!A2" display="D_TR_001" xr:uid="{657FE02B-25E7-46BA-96B2-18545C8BCAEE}"/>
    <hyperlink ref="C29:C32" location="Transmission_Node_Diag!A2" display="D_TR_001" xr:uid="{CC3F8B66-84A1-4B5C-A770-9787B2BD9C2F}"/>
    <hyperlink ref="C33" location="Transmission_Node_Diag!A2" display="D_TR_001" xr:uid="{3FFAC838-640E-4270-BACC-2CB58A539F5A}"/>
    <hyperlink ref="C9" location="'Transmission_Node_Diag'!A3" display="D_TR_002" xr:uid="{C900E5C4-33CC-4C7C-B35F-1863787FAD36}"/>
    <hyperlink ref="C36" location="Transmission_Node_Diag!A4" display="D_TR_003" xr:uid="{E472660F-8D43-472A-90EF-FAE36AA747AE}"/>
    <hyperlink ref="C11" location="Transmission_Node_Diag!A3" display="D_TR_002" xr:uid="{46A68BB0-0BAC-45B7-A760-D89C181AE861}"/>
    <hyperlink ref="C40" location="Transmission_Node_Diag!A6" display="D_TR_004" xr:uid="{1D2C8D21-74E3-4486-96E1-A711902277F5}"/>
    <hyperlink ref="C13" location="Transmission_Node_Diag!A3" display="D_TR_002" xr:uid="{85490323-F0D8-4057-8D22-E6DA917B143D}"/>
    <hyperlink ref="C41:C61" location="Transmission_Node_Diag!A6" display="D_TR_004" xr:uid="{3205B795-427B-4ADC-BC65-3A660937FEE0}"/>
    <hyperlink ref="C15" location="Transmission_Node_Diag!A3" display="D_TR_002" xr:uid="{1CC8C7B4-ADDC-4646-81FF-1B1F1D7F8B0A}"/>
    <hyperlink ref="C17" location="Transmission_Node_Diag!A3" display="D_TR_002" xr:uid="{84F551C1-7D71-4F16-B4DC-F78969C5D33C}"/>
    <hyperlink ref="C19" location="Transmission_Node_Diag!A3" display="D_TR_002" xr:uid="{B8BB4783-7779-4326-84DD-9C62B75BD9D0}"/>
    <hyperlink ref="C21" location="Transmission_Node_Diag!A3" display="D_TR_002" xr:uid="{CC5F85B4-EE7B-4C64-B365-3B567B63E272}"/>
    <hyperlink ref="C23" location="Transmission_Node_Diag!A3" display="D_TR_002" xr:uid="{63C50EB0-C85B-404D-B882-FB98F2C43469}"/>
    <hyperlink ref="C25" location="Transmission_Node_Diag!A3" display="D_TR_002" xr:uid="{3D79CE28-4D29-49CE-8FFE-14773020B353}"/>
    <hyperlink ref="C55" location="Transmission_Node_Diag!A6" display="D_TR_004" xr:uid="{7E58918E-0A5C-4A7C-9874-43D03783B782}"/>
    <hyperlink ref="C48" location="Transmission_Node_Diag!A6" display="D_TR_004" xr:uid="{6C15DB67-3DE7-454F-B05C-7FC3B4606EF2}"/>
    <hyperlink ref="C49" location="Transmission_Node_Diag!A6" display="D_TR_004" xr:uid="{FF813564-A012-49ED-92E9-BFC6CAF2ECAE}"/>
    <hyperlink ref="C50" location="Transmission_Node_Diag!A6" display="D_TR_004" xr:uid="{5635918E-87BB-40FC-B6A5-D1A12E975261}"/>
    <hyperlink ref="C51" location="Transmission_Node_Diag!A6" display="D_TR_004" xr:uid="{3B160AF4-5CFB-4BF3-BA45-07BBDD584C3D}"/>
    <hyperlink ref="C62" location="Transmission_Node_Diag!A6" display="D_TR_004" xr:uid="{1F13D86E-35E9-4B49-BFF9-3E15C72CAADB}"/>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3C04-EF98-4311-8B46-3123B6FC00C3}">
  <dimension ref="A1:D18"/>
  <sheetViews>
    <sheetView zoomScale="85" zoomScaleNormal="85" workbookViewId="0">
      <pane ySplit="1" topLeftCell="A2" activePane="bottomLeft" state="frozen"/>
      <selection pane="bottomLeft" activeCell="C4" sqref="C4:D6"/>
    </sheetView>
  </sheetViews>
  <sheetFormatPr defaultRowHeight="15"/>
  <cols>
    <col min="1" max="1" width="17.140625" style="48" customWidth="1"/>
    <col min="2" max="2" width="45.7109375" style="48" customWidth="1"/>
    <col min="3" max="3" width="255.7109375" customWidth="1"/>
    <col min="4" max="4" width="108.5703125" customWidth="1"/>
  </cols>
  <sheetData>
    <row r="1" spans="1:4" s="103" customFormat="1" ht="24.75" customHeight="1">
      <c r="A1" s="102" t="s">
        <v>439</v>
      </c>
      <c r="B1" s="102" t="s">
        <v>440</v>
      </c>
      <c r="C1" s="441" t="s">
        <v>23</v>
      </c>
      <c r="D1" s="442"/>
    </row>
    <row r="2" spans="1:4" ht="285.75" customHeight="1">
      <c r="A2" s="91" t="s">
        <v>782</v>
      </c>
      <c r="B2" s="91" t="s">
        <v>728</v>
      </c>
      <c r="C2" s="440" t="e" vm="20">
        <v>#VALUE!</v>
      </c>
      <c r="D2" s="425"/>
    </row>
    <row r="3" spans="1:4" ht="398.25" customHeight="1">
      <c r="A3" s="91" t="s">
        <v>753</v>
      </c>
      <c r="B3" s="62" t="s">
        <v>442</v>
      </c>
      <c r="C3" s="444" t="e" vm="21">
        <v>#VALUE!</v>
      </c>
      <c r="D3" s="445"/>
    </row>
    <row r="4" spans="1:4" ht="375" customHeight="1">
      <c r="A4" s="355" t="s">
        <v>794</v>
      </c>
      <c r="B4" s="355" t="s">
        <v>850</v>
      </c>
      <c r="C4" s="440" t="e" vm="22">
        <v>#VALUE!</v>
      </c>
      <c r="D4" s="425"/>
    </row>
    <row r="5" spans="1:4" ht="408" customHeight="1">
      <c r="A5" s="419"/>
      <c r="B5" s="419"/>
      <c r="C5" s="440"/>
      <c r="D5" s="425"/>
    </row>
    <row r="6" spans="1:4" ht="408" customHeight="1">
      <c r="A6" s="356"/>
      <c r="B6" s="356"/>
      <c r="C6" s="440"/>
      <c r="D6" s="425"/>
    </row>
    <row r="7" spans="1:4" ht="409.5" customHeight="1">
      <c r="A7" s="355" t="s">
        <v>798</v>
      </c>
      <c r="B7" s="355" t="s">
        <v>851</v>
      </c>
      <c r="C7" s="440" t="e" vm="23">
        <v>#VALUE!</v>
      </c>
      <c r="D7" s="425"/>
    </row>
    <row r="8" spans="1:4" ht="406.5" customHeight="1">
      <c r="A8" s="419"/>
      <c r="B8" s="419"/>
      <c r="C8" s="440"/>
      <c r="D8" s="425"/>
    </row>
    <row r="9" spans="1:4" ht="405.75" customHeight="1">
      <c r="A9" s="419"/>
      <c r="B9" s="419"/>
      <c r="C9" s="440"/>
      <c r="D9" s="425"/>
    </row>
    <row r="10" spans="1:4" ht="14.45" customHeight="1">
      <c r="A10" s="91"/>
      <c r="B10" s="91"/>
      <c r="C10" s="444"/>
      <c r="D10" s="445"/>
    </row>
    <row r="11" spans="1:4" ht="408.75" customHeight="1"/>
    <row r="12" spans="1:4" ht="404.25" customHeight="1"/>
    <row r="13" spans="1:4" ht="409.5" customHeight="1"/>
    <row r="15" spans="1:4" ht="406.5" customHeight="1"/>
    <row r="16" spans="1:4" ht="408" customHeight="1"/>
    <row r="17" ht="408" customHeight="1"/>
    <row r="18" ht="192" customHeight="1"/>
  </sheetData>
  <mergeCells count="10">
    <mergeCell ref="A7:A9"/>
    <mergeCell ref="B7:B9"/>
    <mergeCell ref="C4:D6"/>
    <mergeCell ref="A4:A6"/>
    <mergeCell ref="B4:B6"/>
    <mergeCell ref="C3:D3"/>
    <mergeCell ref="C2:D2"/>
    <mergeCell ref="C1:D1"/>
    <mergeCell ref="C7:D9"/>
    <mergeCell ref="C10:D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4672b8b-43e2-4139-8cd1-27ad03f081e7" xsi:nil="true"/>
    <lcf76f155ced4ddcb4097134ff3c332f xmlns="7febafd3-6786-47ff-9c6c-81c4ef2f6e8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A3A6517D5B1E2468C1BE8937400ECFD" ma:contentTypeVersion="19" ma:contentTypeDescription="Create a new document." ma:contentTypeScope="" ma:versionID="1653dc6d10ba4c0997e93c674455cbea">
  <xsd:schema xmlns:xsd="http://www.w3.org/2001/XMLSchema" xmlns:xs="http://www.w3.org/2001/XMLSchema" xmlns:p="http://schemas.microsoft.com/office/2006/metadata/properties" xmlns:ns2="1329bc6c-d70d-445c-87a8-25e3b313cf18" xmlns:ns3="7febafd3-6786-47ff-9c6c-81c4ef2f6e84" xmlns:ns4="c4672b8b-43e2-4139-8cd1-27ad03f081e7" targetNamespace="http://schemas.microsoft.com/office/2006/metadata/properties" ma:root="true" ma:fieldsID="5500ec8723e2e24e6f77a183e53cc6c4" ns2:_="" ns3:_="" ns4:_="">
    <xsd:import namespace="1329bc6c-d70d-445c-87a8-25e3b313cf18"/>
    <xsd:import namespace="7febafd3-6786-47ff-9c6c-81c4ef2f6e84"/>
    <xsd:import namespace="c4672b8b-43e2-4139-8cd1-27ad03f081e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3:MediaServiceAutoKeyPoints" minOccurs="0"/>
                <xsd:element ref="ns3:MediaServiceKeyPoint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9bc6c-d70d-445c-87a8-25e3b313cf18"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ebafd3-6786-47ff-9c6c-81c4ef2f6e84"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6d9752cc-9d48-461d-bad5-181180584064}" ma:internalName="TaxCatchAll" ma:showField="CatchAllData" ma:web="1329bc6c-d70d-445c-87a8-25e3b313cf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FE7B4-A6C0-4C59-AE95-6ABC4EBF7DC8}"/>
</file>

<file path=customXml/itemProps2.xml><?xml version="1.0" encoding="utf-8"?>
<ds:datastoreItem xmlns:ds="http://schemas.openxmlformats.org/officeDocument/2006/customXml" ds:itemID="{8DC60DF2-11EC-4F0D-AA66-D9B4B4A2EA39}"/>
</file>

<file path=customXml/itemProps3.xml><?xml version="1.0" encoding="utf-8"?>
<ds:datastoreItem xmlns:ds="http://schemas.openxmlformats.org/officeDocument/2006/customXml" ds:itemID="{7C804A77-F50C-450D-A8D1-8F0C686596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 Profir</dc:creator>
  <cp:keywords/>
  <dc:description/>
  <cp:lastModifiedBy>Marian Vilau</cp:lastModifiedBy>
  <cp:revision/>
  <dcterms:created xsi:type="dcterms:W3CDTF">2015-06-05T18:19:34Z</dcterms:created>
  <dcterms:modified xsi:type="dcterms:W3CDTF">2026-03-06T11:54:55Z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0x010100BA3A6517D5B1E2468C1BE8937400ECFD</vt:lpwstr>
  </property>
  <property fmtid="{D5CDD505-2E9C-101B-9397-08002B2CF9AE}" pid="3" name="MediaServiceImageTags">
    <vt:lpwstr/>
  </property>
</Properties>
</file>