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pe01\Documents\GitHub_2017.1\ISSDK\algorithms\sensorfusion\docs\"/>
    </mc:Choice>
  </mc:AlternateContent>
  <bookViews>
    <workbookView xWindow="0" yWindow="0" windowWidth="19536" windowHeight="85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G52" i="1" s="1"/>
  <c r="F51" i="1"/>
  <c r="F50" i="1"/>
  <c r="F49" i="1"/>
  <c r="G49" i="1" s="1"/>
  <c r="F48" i="1"/>
  <c r="G48" i="1" s="1"/>
  <c r="F47" i="1"/>
  <c r="G51" i="1"/>
  <c r="G50" i="1"/>
  <c r="G47" i="1"/>
  <c r="E52" i="1"/>
  <c r="E51" i="1"/>
  <c r="E50" i="1"/>
  <c r="E49" i="1"/>
  <c r="E48" i="1"/>
  <c r="E47" i="1"/>
  <c r="H12" i="1"/>
  <c r="H11" i="1"/>
  <c r="H10" i="1"/>
  <c r="H8" i="1"/>
  <c r="H7" i="1"/>
  <c r="F12" i="1"/>
  <c r="G12" i="1" s="1"/>
  <c r="F11" i="1"/>
  <c r="G11" i="1" s="1"/>
  <c r="F10" i="1"/>
  <c r="G10" i="1" s="1"/>
  <c r="F8" i="1"/>
  <c r="G8" i="1" s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E34" i="1"/>
  <c r="F34" i="1" s="1"/>
  <c r="G34" i="1" s="1"/>
  <c r="E21" i="1"/>
  <c r="F21" i="1" s="1"/>
  <c r="H21" i="1" s="1"/>
  <c r="G7" i="1"/>
  <c r="F7" i="1"/>
  <c r="E12" i="1"/>
  <c r="E11" i="1"/>
  <c r="E10" i="1"/>
  <c r="E9" i="1"/>
  <c r="F9" i="1" s="1"/>
  <c r="E8" i="1"/>
  <c r="E7" i="1"/>
  <c r="G9" i="1" l="1"/>
  <c r="H9" i="1"/>
  <c r="G21" i="1"/>
  <c r="H25" i="1"/>
  <c r="H23" i="1"/>
  <c r="H24" i="1"/>
  <c r="H22" i="1"/>
  <c r="H26" i="1"/>
  <c r="H38" i="1"/>
  <c r="G35" i="1"/>
  <c r="H35" i="1"/>
  <c r="H34" i="1"/>
  <c r="H39" i="1"/>
  <c r="H36" i="1"/>
  <c r="H37" i="1"/>
  <c r="H49" i="1"/>
  <c r="H50" i="1"/>
  <c r="H47" i="1"/>
  <c r="H51" i="1"/>
  <c r="H48" i="1"/>
  <c r="H52" i="1"/>
</calcChain>
</file>

<file path=xl/sharedStrings.xml><?xml version="1.0" encoding="utf-8"?>
<sst xmlns="http://schemas.openxmlformats.org/spreadsheetml/2006/main" count="121" uniqueCount="31">
  <si>
    <t>IDD</t>
  </si>
  <si>
    <t>Board</t>
  </si>
  <si>
    <t>KL25Z</t>
  </si>
  <si>
    <t>Tiltmeter</t>
  </si>
  <si>
    <t>AutoCompass</t>
  </si>
  <si>
    <t>Rotation</t>
  </si>
  <si>
    <t>eCompass</t>
  </si>
  <si>
    <t>Gaming</t>
  </si>
  <si>
    <t>9-axis</t>
  </si>
  <si>
    <t>K SysTicks</t>
  </si>
  <si>
    <t>mA</t>
  </si>
  <si>
    <t>Units</t>
  </si>
  <si>
    <t>Value</t>
  </si>
  <si>
    <t>LPC54114</t>
  </si>
  <si>
    <t>Datasheet Value at 48MHz executing from flash is 4.6mA</t>
  </si>
  <si>
    <t>K22F/AGM01</t>
  </si>
  <si>
    <t>CPU Clock</t>
  </si>
  <si>
    <t>KHz</t>
  </si>
  <si>
    <t>Fusion Rate</t>
  </si>
  <si>
    <t>Hz</t>
  </si>
  <si>
    <t>Sensor Sampling Rates</t>
  </si>
  <si>
    <t>Hz for Accel, Mag &amp; Gyro</t>
  </si>
  <si>
    <t>200/200/200</t>
  </si>
  <si>
    <t>200/200/400</t>
  </si>
  <si>
    <t>Bare Metal</t>
  </si>
  <si>
    <t>Free RTOS</t>
  </si>
  <si>
    <t>mA/Fusion Hz</t>
  </si>
  <si>
    <t>IDD mA at Fusion Rate</t>
  </si>
  <si>
    <t>IDD Fraction/Fusion Hz</t>
  </si>
  <si>
    <t>uA / Fusion Hz</t>
  </si>
  <si>
    <t>K64F/AGM01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</si>
</sst>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0" xfId="0" applyFont="1" applyAlignment="1"/>
    <xf numFmtId="2" fontId="0" fillId="0" borderId="0" xfId="0" applyNumberFormat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C21" sqref="C21"/>
    </sheetView>
  </sheetViews>
  <sheetFormatPr defaultRowHeight="14.4" x14ac:dyDescent="0.3"/>
  <cols>
    <col min="1" max="1" width="8.88671875" style="1"/>
    <col min="2" max="2" width="13.44140625" style="1" customWidth="1"/>
    <col min="3" max="3" width="14.44140625" style="1" customWidth="1"/>
    <col min="4" max="4" width="8.88671875" style="1"/>
    <col min="5" max="5" width="21.88671875" style="1" customWidth="1"/>
    <col min="6" max="6" width="14.6640625" style="1" customWidth="1"/>
    <col min="7" max="7" width="19" style="1" customWidth="1"/>
    <col min="8" max="9" width="8.88671875" style="1"/>
  </cols>
  <sheetData>
    <row r="1" spans="2:8" x14ac:dyDescent="0.3">
      <c r="C1" s="2" t="s">
        <v>12</v>
      </c>
      <c r="D1" s="2" t="s">
        <v>11</v>
      </c>
    </row>
    <row r="2" spans="2:8" x14ac:dyDescent="0.3">
      <c r="B2" s="2" t="s">
        <v>1</v>
      </c>
      <c r="C2" s="1" t="s">
        <v>2</v>
      </c>
      <c r="D2" s="3" t="s">
        <v>24</v>
      </c>
    </row>
    <row r="3" spans="2:8" x14ac:dyDescent="0.3">
      <c r="B3" s="2" t="s">
        <v>16</v>
      </c>
      <c r="C3" s="1">
        <v>48000</v>
      </c>
      <c r="D3" s="2" t="s">
        <v>17</v>
      </c>
    </row>
    <row r="4" spans="2:8" x14ac:dyDescent="0.3">
      <c r="B4" s="2" t="s">
        <v>20</v>
      </c>
      <c r="C4" s="1" t="s">
        <v>22</v>
      </c>
      <c r="D4" s="2" t="s">
        <v>21</v>
      </c>
    </row>
    <row r="5" spans="2:8" x14ac:dyDescent="0.3">
      <c r="B5" s="2" t="s">
        <v>18</v>
      </c>
      <c r="C5" s="1">
        <v>25</v>
      </c>
      <c r="D5" s="2" t="s">
        <v>19</v>
      </c>
    </row>
    <row r="6" spans="2:8" x14ac:dyDescent="0.3">
      <c r="B6" s="2" t="s">
        <v>0</v>
      </c>
      <c r="C6" s="1">
        <v>7.52</v>
      </c>
      <c r="D6" s="2" t="s">
        <v>10</v>
      </c>
      <c r="E6" s="2" t="s">
        <v>28</v>
      </c>
      <c r="F6" s="2" t="s">
        <v>26</v>
      </c>
      <c r="G6" s="2" t="s">
        <v>27</v>
      </c>
      <c r="H6" s="2" t="s">
        <v>29</v>
      </c>
    </row>
    <row r="7" spans="2:8" x14ac:dyDescent="0.3">
      <c r="B7" s="2" t="s">
        <v>3</v>
      </c>
      <c r="C7" s="1">
        <v>28.5</v>
      </c>
      <c r="D7" s="2" t="s">
        <v>9</v>
      </c>
      <c r="E7" s="1">
        <f>C7/C$3</f>
        <v>5.9374999999999999E-4</v>
      </c>
      <c r="F7" s="1">
        <f>C$6*E7</f>
        <v>4.4649999999999994E-3</v>
      </c>
      <c r="G7" s="4">
        <f>C$5*F7</f>
        <v>0.11162499999999999</v>
      </c>
      <c r="H7" s="4">
        <f>1000*F7</f>
        <v>4.464999999999999</v>
      </c>
    </row>
    <row r="8" spans="2:8" x14ac:dyDescent="0.3">
      <c r="B8" s="2" t="s">
        <v>4</v>
      </c>
      <c r="C8" s="1">
        <v>21</v>
      </c>
      <c r="D8" s="2" t="s">
        <v>9</v>
      </c>
      <c r="E8" s="1">
        <f t="shared" ref="E8:E12" si="0">C8/C$3</f>
        <v>4.3750000000000001E-4</v>
      </c>
      <c r="F8" s="1">
        <f t="shared" ref="F8:F12" si="1">C$6*E8</f>
        <v>3.29E-3</v>
      </c>
      <c r="G8" s="4">
        <f t="shared" ref="G8:G12" si="2">C$5*F8</f>
        <v>8.2250000000000004E-2</v>
      </c>
      <c r="H8" s="4">
        <f>1000*F8</f>
        <v>3.29</v>
      </c>
    </row>
    <row r="9" spans="2:8" x14ac:dyDescent="0.3">
      <c r="B9" s="2" t="s">
        <v>5</v>
      </c>
      <c r="C9" s="1">
        <v>20</v>
      </c>
      <c r="D9" s="2" t="s">
        <v>9</v>
      </c>
      <c r="E9" s="1">
        <f t="shared" si="0"/>
        <v>4.1666666666666669E-4</v>
      </c>
      <c r="F9" s="1">
        <f t="shared" si="1"/>
        <v>3.1333333333333335E-3</v>
      </c>
      <c r="G9" s="4">
        <f t="shared" si="2"/>
        <v>7.8333333333333338E-2</v>
      </c>
      <c r="H9" s="4">
        <f>1000*F9</f>
        <v>3.1333333333333333</v>
      </c>
    </row>
    <row r="10" spans="2:8" x14ac:dyDescent="0.3">
      <c r="B10" s="2" t="s">
        <v>6</v>
      </c>
      <c r="C10" s="1">
        <v>35</v>
      </c>
      <c r="D10" s="2" t="s">
        <v>9</v>
      </c>
      <c r="E10" s="1">
        <f t="shared" si="0"/>
        <v>7.291666666666667E-4</v>
      </c>
      <c r="F10" s="1">
        <f t="shared" si="1"/>
        <v>5.4833333333333331E-3</v>
      </c>
      <c r="G10" s="4">
        <f t="shared" si="2"/>
        <v>0.13708333333333333</v>
      </c>
      <c r="H10" s="4">
        <f>1000*F10</f>
        <v>5.4833333333333334</v>
      </c>
    </row>
    <row r="11" spans="2:8" x14ac:dyDescent="0.3">
      <c r="B11" s="2" t="s">
        <v>7</v>
      </c>
      <c r="C11" s="1">
        <v>81</v>
      </c>
      <c r="D11" s="2" t="s">
        <v>9</v>
      </c>
      <c r="E11" s="1">
        <f t="shared" si="0"/>
        <v>1.6875E-3</v>
      </c>
      <c r="F11" s="1">
        <f t="shared" si="1"/>
        <v>1.269E-2</v>
      </c>
      <c r="G11" s="4">
        <f t="shared" si="2"/>
        <v>0.31724999999999998</v>
      </c>
      <c r="H11" s="4">
        <f>1000*F11</f>
        <v>12.69</v>
      </c>
    </row>
    <row r="12" spans="2:8" x14ac:dyDescent="0.3">
      <c r="B12" s="2" t="s">
        <v>8</v>
      </c>
      <c r="C12" s="1">
        <v>171</v>
      </c>
      <c r="D12" s="2" t="s">
        <v>9</v>
      </c>
      <c r="E12" s="1">
        <f t="shared" si="0"/>
        <v>3.5625000000000001E-3</v>
      </c>
      <c r="F12" s="1">
        <f t="shared" si="1"/>
        <v>2.6789999999999998E-2</v>
      </c>
      <c r="G12" s="4">
        <f t="shared" si="2"/>
        <v>0.66974999999999996</v>
      </c>
      <c r="H12" s="4">
        <f>1000*F12</f>
        <v>26.79</v>
      </c>
    </row>
    <row r="15" spans="2:8" x14ac:dyDescent="0.3">
      <c r="C15" s="2" t="s">
        <v>12</v>
      </c>
      <c r="D15" s="2" t="s">
        <v>11</v>
      </c>
    </row>
    <row r="16" spans="2:8" x14ac:dyDescent="0.3">
      <c r="B16" s="1" t="s">
        <v>1</v>
      </c>
      <c r="C16" s="1" t="s">
        <v>13</v>
      </c>
      <c r="D16" s="1" t="s">
        <v>25</v>
      </c>
    </row>
    <row r="17" spans="2:8" x14ac:dyDescent="0.3">
      <c r="B17" s="1" t="s">
        <v>16</v>
      </c>
      <c r="C17" s="1">
        <v>48000</v>
      </c>
      <c r="D17" s="2" t="s">
        <v>17</v>
      </c>
    </row>
    <row r="18" spans="2:8" x14ac:dyDescent="0.3">
      <c r="B18" s="1" t="s">
        <v>20</v>
      </c>
      <c r="C18" s="1" t="s">
        <v>23</v>
      </c>
      <c r="D18" s="2" t="s">
        <v>21</v>
      </c>
    </row>
    <row r="19" spans="2:8" x14ac:dyDescent="0.3">
      <c r="B19" s="1" t="s">
        <v>18</v>
      </c>
      <c r="C19" s="1">
        <v>40</v>
      </c>
      <c r="D19" s="2" t="s">
        <v>19</v>
      </c>
      <c r="F19" s="1" t="s">
        <v>14</v>
      </c>
    </row>
    <row r="20" spans="2:8" x14ac:dyDescent="0.3">
      <c r="B20" s="1" t="s">
        <v>0</v>
      </c>
      <c r="C20" s="1">
        <v>4.5999999999999996</v>
      </c>
      <c r="D20" s="2" t="s">
        <v>10</v>
      </c>
      <c r="E20" s="2" t="s">
        <v>28</v>
      </c>
      <c r="F20" s="2" t="s">
        <v>26</v>
      </c>
      <c r="G20" s="2" t="s">
        <v>27</v>
      </c>
      <c r="H20" s="2" t="s">
        <v>29</v>
      </c>
    </row>
    <row r="21" spans="2:8" x14ac:dyDescent="0.3">
      <c r="B21" s="1" t="s">
        <v>3</v>
      </c>
      <c r="C21" s="1">
        <v>2.4</v>
      </c>
      <c r="D21" s="2" t="s">
        <v>9</v>
      </c>
      <c r="E21" s="1">
        <f>C21/C$17</f>
        <v>4.9999999999999996E-5</v>
      </c>
      <c r="F21" s="1">
        <f>C$20*E21</f>
        <v>2.2999999999999995E-4</v>
      </c>
      <c r="G21" s="4">
        <f>C$19*F21</f>
        <v>9.1999999999999981E-3</v>
      </c>
      <c r="H21" s="4">
        <f>1000*F21</f>
        <v>0.22999999999999995</v>
      </c>
    </row>
    <row r="22" spans="2:8" x14ac:dyDescent="0.3">
      <c r="B22" s="1" t="s">
        <v>4</v>
      </c>
      <c r="C22" s="1">
        <v>2.2000000000000002</v>
      </c>
      <c r="D22" s="2" t="s">
        <v>9</v>
      </c>
      <c r="E22" s="1">
        <f t="shared" ref="E22:E26" si="3">C22/C$17</f>
        <v>4.5833333333333334E-5</v>
      </c>
      <c r="F22" s="1">
        <f t="shared" ref="F22:F26" si="4">C$20*E22</f>
        <v>2.1083333333333333E-4</v>
      </c>
      <c r="G22" s="4">
        <f t="shared" ref="G22:G26" si="5">C$19*F22</f>
        <v>8.4333333333333326E-3</v>
      </c>
      <c r="H22" s="4">
        <f>1000*F22</f>
        <v>0.21083333333333332</v>
      </c>
    </row>
    <row r="23" spans="2:8" x14ac:dyDescent="0.3">
      <c r="B23" s="1" t="s">
        <v>5</v>
      </c>
      <c r="C23" s="1">
        <v>1.7</v>
      </c>
      <c r="D23" s="2" t="s">
        <v>9</v>
      </c>
      <c r="E23" s="1">
        <f t="shared" si="3"/>
        <v>3.5416666666666662E-5</v>
      </c>
      <c r="F23" s="1">
        <f t="shared" si="4"/>
        <v>1.6291666666666662E-4</v>
      </c>
      <c r="G23" s="4">
        <f t="shared" si="5"/>
        <v>6.5166666666666654E-3</v>
      </c>
      <c r="H23" s="4">
        <f>1000*F23</f>
        <v>0.16291666666666663</v>
      </c>
    </row>
    <row r="24" spans="2:8" x14ac:dyDescent="0.3">
      <c r="B24" s="1" t="s">
        <v>6</v>
      </c>
      <c r="C24" s="1">
        <v>3</v>
      </c>
      <c r="D24" s="2" t="s">
        <v>9</v>
      </c>
      <c r="E24" s="1">
        <f t="shared" si="3"/>
        <v>6.2500000000000001E-5</v>
      </c>
      <c r="F24" s="1">
        <f t="shared" si="4"/>
        <v>2.875E-4</v>
      </c>
      <c r="G24" s="4">
        <f t="shared" si="5"/>
        <v>1.15E-2</v>
      </c>
      <c r="H24" s="4">
        <f>1000*F24</f>
        <v>0.28749999999999998</v>
      </c>
    </row>
    <row r="25" spans="2:8" x14ac:dyDescent="0.3">
      <c r="B25" s="1" t="s">
        <v>7</v>
      </c>
      <c r="C25" s="1">
        <v>12.5</v>
      </c>
      <c r="D25" s="2" t="s">
        <v>9</v>
      </c>
      <c r="E25" s="1">
        <f t="shared" si="3"/>
        <v>2.6041666666666666E-4</v>
      </c>
      <c r="F25" s="1">
        <f t="shared" si="4"/>
        <v>1.1979166666666666E-3</v>
      </c>
      <c r="G25" s="4">
        <f t="shared" si="5"/>
        <v>4.7916666666666663E-2</v>
      </c>
      <c r="H25" s="4">
        <f>1000*F25</f>
        <v>1.1979166666666665</v>
      </c>
    </row>
    <row r="26" spans="2:8" x14ac:dyDescent="0.3">
      <c r="B26" s="1" t="s">
        <v>8</v>
      </c>
      <c r="C26" s="1">
        <v>44</v>
      </c>
      <c r="D26" s="2" t="s">
        <v>9</v>
      </c>
      <c r="E26" s="1">
        <f t="shared" si="3"/>
        <v>9.1666666666666665E-4</v>
      </c>
      <c r="F26" s="1">
        <f t="shared" si="4"/>
        <v>4.2166666666666663E-3</v>
      </c>
      <c r="G26" s="4">
        <f t="shared" si="5"/>
        <v>0.16866666666666666</v>
      </c>
      <c r="H26" s="4">
        <f>1000*F26</f>
        <v>4.2166666666666659</v>
      </c>
    </row>
    <row r="28" spans="2:8" x14ac:dyDescent="0.3">
      <c r="C28" s="2" t="s">
        <v>12</v>
      </c>
      <c r="D28" s="2" t="s">
        <v>11</v>
      </c>
    </row>
    <row r="29" spans="2:8" x14ac:dyDescent="0.3">
      <c r="B29" s="2" t="s">
        <v>1</v>
      </c>
      <c r="C29" s="1" t="s">
        <v>15</v>
      </c>
      <c r="D29" s="1" t="s">
        <v>24</v>
      </c>
    </row>
    <row r="30" spans="2:8" x14ac:dyDescent="0.3">
      <c r="B30" s="2" t="s">
        <v>16</v>
      </c>
      <c r="C30" s="1">
        <v>80000</v>
      </c>
      <c r="D30" s="2" t="s">
        <v>17</v>
      </c>
    </row>
    <row r="31" spans="2:8" x14ac:dyDescent="0.3">
      <c r="B31" s="2" t="s">
        <v>20</v>
      </c>
      <c r="C31" s="1" t="s">
        <v>23</v>
      </c>
      <c r="D31" s="2" t="s">
        <v>21</v>
      </c>
    </row>
    <row r="32" spans="2:8" x14ac:dyDescent="0.3">
      <c r="B32" s="2" t="s">
        <v>18</v>
      </c>
      <c r="C32" s="1">
        <v>40</v>
      </c>
      <c r="D32" s="2" t="s">
        <v>19</v>
      </c>
    </row>
    <row r="33" spans="2:8" x14ac:dyDescent="0.3">
      <c r="B33" s="2" t="s">
        <v>0</v>
      </c>
      <c r="C33" s="1">
        <v>20.2</v>
      </c>
      <c r="D33" s="2" t="s">
        <v>10</v>
      </c>
      <c r="E33" s="2" t="s">
        <v>28</v>
      </c>
      <c r="F33" s="2" t="s">
        <v>26</v>
      </c>
      <c r="G33" s="2" t="s">
        <v>27</v>
      </c>
      <c r="H33" s="2" t="s">
        <v>29</v>
      </c>
    </row>
    <row r="34" spans="2:8" x14ac:dyDescent="0.3">
      <c r="B34" s="2" t="s">
        <v>3</v>
      </c>
      <c r="C34" s="1">
        <v>3</v>
      </c>
      <c r="D34" s="2" t="s">
        <v>9</v>
      </c>
      <c r="E34" s="1">
        <f>C34/C$30</f>
        <v>3.7499999999999997E-5</v>
      </c>
      <c r="F34" s="1">
        <f>C$33*E34</f>
        <v>7.5749999999999993E-4</v>
      </c>
      <c r="G34" s="4">
        <f>C$32*F34</f>
        <v>3.0299999999999997E-2</v>
      </c>
      <c r="H34" s="4">
        <f>1000*F34</f>
        <v>0.75749999999999995</v>
      </c>
    </row>
    <row r="35" spans="2:8" x14ac:dyDescent="0.3">
      <c r="B35" s="2" t="s">
        <v>4</v>
      </c>
      <c r="C35" s="1">
        <v>2.6</v>
      </c>
      <c r="D35" s="2" t="s">
        <v>9</v>
      </c>
      <c r="E35" s="1">
        <f t="shared" ref="E35:E39" si="6">C35/C$30</f>
        <v>3.2500000000000004E-5</v>
      </c>
      <c r="F35" s="1">
        <f t="shared" ref="F35:F39" si="7">C$33*E35</f>
        <v>6.5650000000000007E-4</v>
      </c>
      <c r="G35" s="4">
        <f t="shared" ref="G35:G39" si="8">C$32*F35</f>
        <v>2.6260000000000002E-2</v>
      </c>
      <c r="H35" s="4">
        <f>1000*F35</f>
        <v>0.65650000000000008</v>
      </c>
    </row>
    <row r="36" spans="2:8" x14ac:dyDescent="0.3">
      <c r="B36" s="2" t="s">
        <v>5</v>
      </c>
      <c r="C36" s="1">
        <v>2.1</v>
      </c>
      <c r="D36" s="2" t="s">
        <v>9</v>
      </c>
      <c r="E36" s="1">
        <f t="shared" si="6"/>
        <v>2.6250000000000001E-5</v>
      </c>
      <c r="F36" s="1">
        <f t="shared" si="7"/>
        <v>5.3025000000000001E-4</v>
      </c>
      <c r="G36" s="4">
        <f t="shared" si="8"/>
        <v>2.121E-2</v>
      </c>
      <c r="H36" s="4">
        <f>1000*F36</f>
        <v>0.53025</v>
      </c>
    </row>
    <row r="37" spans="2:8" x14ac:dyDescent="0.3">
      <c r="B37" s="2" t="s">
        <v>6</v>
      </c>
      <c r="C37" s="1">
        <v>3.6</v>
      </c>
      <c r="D37" s="2" t="s">
        <v>9</v>
      </c>
      <c r="E37" s="1">
        <f t="shared" si="6"/>
        <v>4.5000000000000003E-5</v>
      </c>
      <c r="F37" s="1">
        <f t="shared" si="7"/>
        <v>9.0899999999999998E-4</v>
      </c>
      <c r="G37" s="4">
        <f t="shared" si="8"/>
        <v>3.6359999999999996E-2</v>
      </c>
      <c r="H37" s="4">
        <f>1000*F37</f>
        <v>0.90900000000000003</v>
      </c>
    </row>
    <row r="38" spans="2:8" x14ac:dyDescent="0.3">
      <c r="B38" s="2" t="s">
        <v>7</v>
      </c>
      <c r="C38" s="1">
        <v>13.2</v>
      </c>
      <c r="D38" s="2" t="s">
        <v>9</v>
      </c>
      <c r="E38" s="1">
        <f t="shared" si="6"/>
        <v>1.65E-4</v>
      </c>
      <c r="F38" s="1">
        <f t="shared" si="7"/>
        <v>3.333E-3</v>
      </c>
      <c r="G38" s="4">
        <f t="shared" si="8"/>
        <v>0.13331999999999999</v>
      </c>
      <c r="H38" s="4">
        <f>1000*F38</f>
        <v>3.3330000000000002</v>
      </c>
    </row>
    <row r="39" spans="2:8" x14ac:dyDescent="0.3">
      <c r="B39" s="2" t="s">
        <v>8</v>
      </c>
      <c r="C39" s="1">
        <v>43.5</v>
      </c>
      <c r="D39" s="2" t="s">
        <v>9</v>
      </c>
      <c r="E39" s="1">
        <f t="shared" si="6"/>
        <v>5.4374999999999996E-4</v>
      </c>
      <c r="F39" s="1">
        <f t="shared" si="7"/>
        <v>1.0983749999999999E-2</v>
      </c>
      <c r="G39" s="4">
        <f t="shared" si="8"/>
        <v>0.43934999999999996</v>
      </c>
      <c r="H39" s="4">
        <f>1000*F39</f>
        <v>10.983749999999999</v>
      </c>
    </row>
    <row r="41" spans="2:8" x14ac:dyDescent="0.3">
      <c r="C41" s="2" t="s">
        <v>12</v>
      </c>
      <c r="D41" s="2" t="s">
        <v>11</v>
      </c>
    </row>
    <row r="42" spans="2:8" x14ac:dyDescent="0.3">
      <c r="B42" s="2" t="s">
        <v>1</v>
      </c>
      <c r="C42" s="1" t="s">
        <v>30</v>
      </c>
      <c r="D42" s="1" t="s">
        <v>24</v>
      </c>
    </row>
    <row r="43" spans="2:8" x14ac:dyDescent="0.3">
      <c r="B43" s="2" t="s">
        <v>16</v>
      </c>
      <c r="C43" s="1">
        <v>120000</v>
      </c>
      <c r="D43" s="2" t="s">
        <v>17</v>
      </c>
    </row>
    <row r="44" spans="2:8" x14ac:dyDescent="0.3">
      <c r="B44" s="2" t="s">
        <v>20</v>
      </c>
      <c r="C44" s="1" t="s">
        <v>23</v>
      </c>
      <c r="D44" s="2" t="s">
        <v>21</v>
      </c>
    </row>
    <row r="45" spans="2:8" x14ac:dyDescent="0.3">
      <c r="B45" s="2" t="s">
        <v>18</v>
      </c>
      <c r="C45" s="1">
        <v>40</v>
      </c>
      <c r="D45" s="2" t="s">
        <v>19</v>
      </c>
    </row>
    <row r="46" spans="2:8" x14ac:dyDescent="0.3">
      <c r="B46" s="2" t="s">
        <v>0</v>
      </c>
      <c r="C46" s="5">
        <v>37.1</v>
      </c>
      <c r="D46" s="2" t="s">
        <v>10</v>
      </c>
      <c r="E46" s="2" t="s">
        <v>28</v>
      </c>
      <c r="F46" s="2" t="s">
        <v>26</v>
      </c>
      <c r="G46" s="2" t="s">
        <v>27</v>
      </c>
      <c r="H46" s="2" t="s">
        <v>29</v>
      </c>
    </row>
    <row r="47" spans="2:8" x14ac:dyDescent="0.3">
      <c r="B47" s="2" t="s">
        <v>3</v>
      </c>
      <c r="C47" s="5">
        <v>3</v>
      </c>
      <c r="D47" s="2" t="s">
        <v>9</v>
      </c>
      <c r="E47" s="1">
        <f>C47/C$43</f>
        <v>2.5000000000000001E-5</v>
      </c>
      <c r="F47" s="1">
        <f>C$46*E47</f>
        <v>9.2750000000000005E-4</v>
      </c>
      <c r="G47" s="4">
        <f>C$45*F47</f>
        <v>3.7100000000000001E-2</v>
      </c>
      <c r="H47" s="4">
        <f>1000*F47</f>
        <v>0.9275000000000001</v>
      </c>
    </row>
    <row r="48" spans="2:8" x14ac:dyDescent="0.3">
      <c r="B48" s="2" t="s">
        <v>4</v>
      </c>
      <c r="C48" s="5">
        <v>2.6</v>
      </c>
      <c r="D48" s="2" t="s">
        <v>9</v>
      </c>
      <c r="E48" s="1">
        <f t="shared" ref="E48:E52" si="9">C48/C$43</f>
        <v>2.1666666666666667E-5</v>
      </c>
      <c r="F48" s="1">
        <f t="shared" ref="F48:F52" si="10">C$46*E48</f>
        <v>8.0383333333333337E-4</v>
      </c>
      <c r="G48" s="4">
        <f t="shared" ref="G48:G52" si="11">C$45*F48</f>
        <v>3.2153333333333332E-2</v>
      </c>
      <c r="H48" s="4">
        <f>1000*F48</f>
        <v>0.8038333333333334</v>
      </c>
    </row>
    <row r="49" spans="2:8" x14ac:dyDescent="0.3">
      <c r="B49" s="2" t="s">
        <v>5</v>
      </c>
      <c r="C49" s="5">
        <v>2</v>
      </c>
      <c r="D49" s="2" t="s">
        <v>9</v>
      </c>
      <c r="E49" s="1">
        <f t="shared" si="9"/>
        <v>1.6666666666666667E-5</v>
      </c>
      <c r="F49" s="1">
        <f t="shared" si="10"/>
        <v>6.1833333333333336E-4</v>
      </c>
      <c r="G49" s="4">
        <f t="shared" si="11"/>
        <v>2.4733333333333336E-2</v>
      </c>
      <c r="H49" s="4">
        <f>1000*F49</f>
        <v>0.6183333333333334</v>
      </c>
    </row>
    <row r="50" spans="2:8" x14ac:dyDescent="0.3">
      <c r="B50" s="2" t="s">
        <v>6</v>
      </c>
      <c r="C50" s="5">
        <v>3.6</v>
      </c>
      <c r="D50" s="2" t="s">
        <v>9</v>
      </c>
      <c r="E50" s="1">
        <f t="shared" si="9"/>
        <v>3.0000000000000001E-5</v>
      </c>
      <c r="F50" s="1">
        <f t="shared" si="10"/>
        <v>1.1130000000000001E-3</v>
      </c>
      <c r="G50" s="4">
        <f t="shared" si="11"/>
        <v>4.4520000000000004E-2</v>
      </c>
      <c r="H50" s="4">
        <f>1000*F50</f>
        <v>1.113</v>
      </c>
    </row>
    <row r="51" spans="2:8" x14ac:dyDescent="0.3">
      <c r="B51" s="2" t="s">
        <v>7</v>
      </c>
      <c r="C51" s="5">
        <v>12.8</v>
      </c>
      <c r="D51" s="2" t="s">
        <v>9</v>
      </c>
      <c r="E51" s="1">
        <f t="shared" si="9"/>
        <v>1.0666666666666667E-4</v>
      </c>
      <c r="F51" s="1">
        <f t="shared" si="10"/>
        <v>3.9573333333333335E-3</v>
      </c>
      <c r="G51" s="4">
        <f t="shared" si="11"/>
        <v>0.15829333333333334</v>
      </c>
      <c r="H51" s="4">
        <f>1000*F51</f>
        <v>3.9573333333333336</v>
      </c>
    </row>
    <row r="52" spans="2:8" x14ac:dyDescent="0.3">
      <c r="B52" s="2" t="s">
        <v>8</v>
      </c>
      <c r="C52" s="5">
        <v>43</v>
      </c>
      <c r="D52" s="2" t="s">
        <v>9</v>
      </c>
      <c r="E52" s="1">
        <f t="shared" si="9"/>
        <v>3.5833333333333333E-4</v>
      </c>
      <c r="F52" s="1">
        <f t="shared" si="10"/>
        <v>1.3294166666666668E-2</v>
      </c>
      <c r="G52" s="4">
        <f t="shared" si="11"/>
        <v>0.53176666666666672</v>
      </c>
      <c r="H52" s="4">
        <f>1000*F52</f>
        <v>13.294166666666667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Mike-RMPE01</dc:creator>
  <cp:lastModifiedBy>Stanley Mike-RMPE01</cp:lastModifiedBy>
  <dcterms:created xsi:type="dcterms:W3CDTF">2017-05-17T20:58:50Z</dcterms:created>
  <dcterms:modified xsi:type="dcterms:W3CDTF">2017-05-22T21:18:49Z</dcterms:modified>
</cp:coreProperties>
</file>