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pe01\Documents\GitHub\ISSDK\algorithms\sensorfusion\exampleprojects\FRDM_K64F_MULT2B_BARE_METAL\"/>
    </mc:Choice>
  </mc:AlternateContent>
  <bookViews>
    <workbookView minimized="1" xWindow="0" yWindow="0" windowWidth="23040" windowHeight="87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C48" i="1"/>
  <c r="A48" i="1" s="1"/>
  <c r="G48" i="1" s="1"/>
  <c r="C47" i="1"/>
  <c r="A47" i="1" s="1"/>
  <c r="G47" i="1" s="1"/>
  <c r="C46" i="1"/>
  <c r="A46" i="1" s="1"/>
  <c r="G46" i="1" s="1"/>
  <c r="C45" i="1"/>
  <c r="A45" i="1" s="1"/>
  <c r="G45" i="1" s="1"/>
  <c r="C44" i="1"/>
  <c r="A44" i="1" s="1"/>
  <c r="G44" i="1" s="1"/>
  <c r="C43" i="1"/>
  <c r="A43" i="1" s="1"/>
  <c r="G43" i="1" s="1"/>
  <c r="C37" i="1"/>
  <c r="A37" i="1" s="1"/>
  <c r="C36" i="1"/>
  <c r="A36" i="1" s="1"/>
  <c r="C35" i="1"/>
  <c r="A35" i="1" s="1"/>
  <c r="C34" i="1"/>
  <c r="A34" i="1" s="1"/>
  <c r="C33" i="1"/>
  <c r="A33" i="1" s="1"/>
  <c r="C32" i="1"/>
  <c r="A32" i="1" s="1"/>
  <c r="A6" i="1" l="1"/>
  <c r="A7" i="1" s="1"/>
  <c r="A38" i="1" l="1"/>
  <c r="A39" i="1" s="1"/>
</calcChain>
</file>

<file path=xl/sharedStrings.xml><?xml version="1.0" encoding="utf-8"?>
<sst xmlns="http://schemas.openxmlformats.org/spreadsheetml/2006/main" count="29" uniqueCount="19">
  <si>
    <t>readSensors</t>
  </si>
  <si>
    <t>runFusion</t>
  </si>
  <si>
    <t>output streaming</t>
  </si>
  <si>
    <t>low power</t>
  </si>
  <si>
    <t>Time</t>
  </si>
  <si>
    <t>9-axis</t>
  </si>
  <si>
    <t>6-axis kalman</t>
  </si>
  <si>
    <t>eCompass</t>
  </si>
  <si>
    <t>Rotation</t>
  </si>
  <si>
    <t>2D</t>
  </si>
  <si>
    <t>Tilt</t>
  </si>
  <si>
    <t>Total SF</t>
  </si>
  <si>
    <t>% of total IDD</t>
  </si>
  <si>
    <t>SysTick(K)</t>
  </si>
  <si>
    <t>Computed %</t>
  </si>
  <si>
    <t>GUI systick%</t>
  </si>
  <si>
    <t>120MHz FRDM-K64F on bare metal with 9-axis (no pressure) &amp; Mult2-B.  IDD measured via J20.</t>
  </si>
  <si>
    <t>80MHz FRDM-K22F on bare metal with 9-axis (no pressure)</t>
  </si>
  <si>
    <t>uA/Hz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</si>
</sst>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Where Bare</a:t>
            </a:r>
            <a:r>
              <a:rPr lang="en-US" sz="2000" baseline="0"/>
              <a:t> Metal Implementation Spends Its Time</a:t>
            </a:r>
          </a:p>
          <a:p>
            <a:pPr>
              <a:defRPr/>
            </a:pPr>
            <a:r>
              <a:rPr lang="en-US" baseline="0"/>
              <a:t>K64F running all algorithms</a:t>
            </a:r>
            <a:endParaRPr lang="en-US"/>
          </a:p>
        </c:rich>
      </c:tx>
      <c:layout>
        <c:manualLayout>
          <c:xMode val="edge"/>
          <c:yMode val="edge"/>
          <c:x val="0.12296414061119945"/>
          <c:y val="3.4255599472990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5.1227698286521815E-2"/>
                  <c:y val="0.1169968773666137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750220809044337E-2"/>
                      <c:h val="5.4018445322793152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6.535947712418301E-2"/>
                  <c:y val="-5.87980455012293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050167814873697E-2"/>
                      <c:h val="4.5454545454545456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7.3308602720367419E-2"/>
                  <c:y val="-0.1763686159783386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425366543013597E-2"/>
                      <c:h val="4.0184453227931488E-2"/>
                    </c:manualLayout>
                  </c15:layout>
                </c:ext>
              </c:extLst>
            </c:dLbl>
            <c:dLbl>
              <c:idx val="3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425366543013597E-2"/>
                      <c:h val="6.126482213438735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Sheet1!$C$2:$C$5</c:f>
              <c:strCache>
                <c:ptCount val="4"/>
                <c:pt idx="0">
                  <c:v>readSensors</c:v>
                </c:pt>
                <c:pt idx="1">
                  <c:v>runFusion</c:v>
                </c:pt>
                <c:pt idx="2">
                  <c:v>output streaming</c:v>
                </c:pt>
                <c:pt idx="3">
                  <c:v>low power</c:v>
                </c:pt>
              </c:strCache>
            </c:strRef>
          </c:cat>
          <c:val>
            <c:numRef>
              <c:f>Sheet1!$A$2:$A$5</c:f>
              <c:numCache>
                <c:formatCode>0.00E+00</c:formatCode>
                <c:ptCount val="4"/>
                <c:pt idx="0" formatCode="General">
                  <c:v>2.5000000000000001E-3</c:v>
                </c:pt>
                <c:pt idx="1">
                  <c:v>5.1999999999999995E-4</c:v>
                </c:pt>
                <c:pt idx="2">
                  <c:v>1.2999999999999999E-2</c:v>
                </c:pt>
                <c:pt idx="3">
                  <c:v>8.9999999999999993E-3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44053873234047"/>
          <c:y val="0.55023642795638683"/>
          <c:w val="0.129321974684905"/>
          <c:h val="0.16375660466022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346710</xdr:colOff>
      <xdr:row>0</xdr:row>
      <xdr:rowOff>0</xdr:rowOff>
    </xdr:from>
    <xdr:to>
      <xdr:col>16</xdr:col>
      <xdr:colOff>220980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0.34075</cdr:x>
      <cdr:y>0.69618</cdr:y>
    </cdr:from>
    <cdr:to>
      <cdr:x>0.58453</cdr:x>
      <cdr:y>0.76891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49830" y="3644456"/>
          <a:ext cx="1752600" cy="38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Output Streaming</a:t>
          </a:r>
        </a:p>
      </cdr:txBody>
    </cdr:sp>
  </cdr:relSizeAnchor>
  <cdr:relSizeAnchor xmlns:cdr="http://schemas.openxmlformats.org/drawingml/2006/chartDrawing">
    <cdr:from>
      <cdr:x>0.20102</cdr:x>
      <cdr:y>0.45074</cdr:y>
    </cdr:from>
    <cdr:to>
      <cdr:x>0.40982</cdr:x>
      <cdr:y>0.66958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0818" y="2359593"/>
          <a:ext cx="1631628" cy="11456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Available for </a:t>
          </a:r>
        </a:p>
        <a:p xmlns:a="http://schemas.openxmlformats.org/drawingml/2006/main">
          <a:r>
            <a:rPr lang="en-US" sz="2000"/>
            <a:t>Low Power</a:t>
          </a:r>
        </a:p>
        <a:p xmlns:a="http://schemas.openxmlformats.org/drawingml/2006/main">
          <a:r>
            <a:rPr lang="en-US" sz="2000"/>
            <a:t>Mode</a:t>
          </a:r>
        </a:p>
      </cdr:txBody>
    </cdr:sp>
  </cdr:relSizeAnchor>
  <cdr:relSizeAnchor xmlns:cdr="http://schemas.openxmlformats.org/drawingml/2006/chartDrawing">
    <cdr:from>
      <cdr:x>0.13276</cdr:x>
      <cdr:y>0.14</cdr:y>
    </cdr:from>
    <cdr:to>
      <cdr:x>0.39137</cdr:x>
      <cdr:y>0.21747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37457" y="732877"/>
          <a:ext cx="2020859" cy="40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Reading Sensors</a:t>
          </a:r>
        </a:p>
      </cdr:txBody>
    </cdr:sp>
  </cdr:relSizeAnchor>
  <cdr:relSizeAnchor xmlns:cdr="http://schemas.openxmlformats.org/drawingml/2006/chartDrawing">
    <cdr:from>
      <cdr:x>0.36831</cdr:x>
      <cdr:y>0.18735</cdr:y>
    </cdr:from>
    <cdr:to>
      <cdr:x>0.46052</cdr:x>
      <cdr:y>0.26201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2647950" y="980775"/>
          <a:ext cx="662940" cy="39082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0.71083</cdr:x>
      <cdr:y>0.30238</cdr:y>
    </cdr:from>
    <cdr:to>
      <cdr:x>0.96944</cdr:x>
      <cdr:y>0.37985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110480" y="1582924"/>
          <a:ext cx="1859280" cy="405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Sensor Fusion</a:t>
          </a:r>
        </a:p>
      </cdr:txBody>
    </cdr:sp>
  </cdr:relSizeAnchor>
  <cdr:relSizeAnchor xmlns:cdr="http://schemas.openxmlformats.org/drawingml/2006/chartDrawing">
    <cdr:from>
      <cdr:x>0.57711</cdr:x>
      <cdr:y>0.30623</cdr:y>
    </cdr:from>
    <cdr:to>
      <cdr:x>0.70641</cdr:x>
      <cdr:y>0.34101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H="1" flipV="1">
          <a:off x="4149090" y="1603092"/>
          <a:ext cx="929640" cy="182085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abSelected="1" topLeftCell="A25" workbookViewId="0">
      <selection activeCell="F42" sqref="F42"/>
    </sheetView>
  </sheetViews>
  <sheetFormatPr defaultRowHeight="14.4" x14ac:dyDescent="0.3"/>
  <cols>
    <col min="6" max="6" width="18" customWidth="1"/>
  </cols>
  <sheetData>
    <row r="2" spans="1:3" x14ac:dyDescent="0.3">
      <c r="A2">
        <v>2.5000000000000001E-3</v>
      </c>
      <c r="C2" t="s">
        <v>0</v>
      </c>
    </row>
    <row r="3" spans="1:3" x14ac:dyDescent="0.3">
      <c r="A3" s="1">
        <v>5.1999999999999995E-4</v>
      </c>
      <c r="B3" s="1"/>
      <c r="C3" t="s">
        <v>1</v>
      </c>
    </row>
    <row r="4" spans="1:3" x14ac:dyDescent="0.3">
      <c r="A4" s="1">
        <v>1.2999999999999999E-2</v>
      </c>
      <c r="B4" s="1"/>
      <c r="C4" t="s">
        <v>2</v>
      </c>
    </row>
    <row r="5" spans="1:3" x14ac:dyDescent="0.3">
      <c r="A5" s="1">
        <v>8.9999999999999993E-3</v>
      </c>
      <c r="B5" s="1"/>
      <c r="C5" t="s">
        <v>3</v>
      </c>
    </row>
    <row r="6" spans="1:3" x14ac:dyDescent="0.3">
      <c r="A6" s="1">
        <f>SUM(A2:A5)</f>
        <v>2.5020000000000001E-2</v>
      </c>
      <c r="B6" s="1"/>
      <c r="C6" t="s">
        <v>4</v>
      </c>
    </row>
    <row r="7" spans="1:3" x14ac:dyDescent="0.3">
      <c r="A7">
        <f>1/A6</f>
        <v>39.968025579536373</v>
      </c>
    </row>
    <row r="30" spans="1:7" x14ac:dyDescent="0.3">
      <c r="A30" t="s">
        <v>16</v>
      </c>
      <c r="F30">
        <v>39.6</v>
      </c>
    </row>
    <row r="31" spans="1:7" x14ac:dyDescent="0.3">
      <c r="B31" t="s">
        <v>13</v>
      </c>
      <c r="C31" t="s">
        <v>14</v>
      </c>
      <c r="D31" t="s">
        <v>15</v>
      </c>
      <c r="G31" t="s">
        <v>18</v>
      </c>
    </row>
    <row r="32" spans="1:7" x14ac:dyDescent="0.3">
      <c r="A32">
        <f>$F$30*C32</f>
        <v>1.4124000000000001</v>
      </c>
      <c r="B32">
        <v>42.8</v>
      </c>
      <c r="C32">
        <f>B32/1200</f>
        <v>3.5666666666666666E-2</v>
      </c>
      <c r="D32">
        <v>3.5999999999999997E-2</v>
      </c>
      <c r="E32" t="s">
        <v>5</v>
      </c>
      <c r="G32">
        <f>1000*A32/40</f>
        <v>35.31</v>
      </c>
    </row>
    <row r="33" spans="1:7" x14ac:dyDescent="0.3">
      <c r="A33">
        <f>$F$30*C33</f>
        <v>0.41910000000000003</v>
      </c>
      <c r="B33">
        <v>12.7</v>
      </c>
      <c r="C33">
        <f t="shared" ref="C33:C37" si="0">B33/1200</f>
        <v>1.0583333333333333E-2</v>
      </c>
      <c r="D33">
        <v>8.9999999999999993E-3</v>
      </c>
      <c r="E33" t="s">
        <v>6</v>
      </c>
      <c r="G33">
        <f t="shared" ref="G33:G37" si="1">1000*A33/40</f>
        <v>10.477500000000001</v>
      </c>
    </row>
    <row r="34" spans="1:7" x14ac:dyDescent="0.3">
      <c r="A34">
        <f>$F$30*C34</f>
        <v>0.11550000000000001</v>
      </c>
      <c r="B34">
        <v>3.5</v>
      </c>
      <c r="C34">
        <f t="shared" si="0"/>
        <v>2.9166666666666668E-3</v>
      </c>
      <c r="D34">
        <v>3.0000000000000001E-3</v>
      </c>
      <c r="E34" t="s">
        <v>7</v>
      </c>
      <c r="G34">
        <f t="shared" si="1"/>
        <v>2.8875000000000002</v>
      </c>
    </row>
    <row r="35" spans="1:7" x14ac:dyDescent="0.3">
      <c r="A35">
        <f>$F$30*C35</f>
        <v>6.2700000000000006E-2</v>
      </c>
      <c r="B35">
        <v>1.9</v>
      </c>
      <c r="C35">
        <f t="shared" si="0"/>
        <v>1.5833333333333333E-3</v>
      </c>
      <c r="D35">
        <v>2E-3</v>
      </c>
      <c r="E35" t="s">
        <v>8</v>
      </c>
      <c r="G35">
        <f t="shared" si="1"/>
        <v>1.5675000000000001</v>
      </c>
    </row>
    <row r="36" spans="1:7" x14ac:dyDescent="0.3">
      <c r="A36">
        <f>$F$30*C36</f>
        <v>8.5800000000000001E-2</v>
      </c>
      <c r="B36">
        <v>2.6</v>
      </c>
      <c r="C36">
        <f t="shared" si="0"/>
        <v>2.1666666666666666E-3</v>
      </c>
      <c r="D36">
        <v>2E-3</v>
      </c>
      <c r="E36" t="s">
        <v>9</v>
      </c>
      <c r="G36">
        <f t="shared" si="1"/>
        <v>2.145</v>
      </c>
    </row>
    <row r="37" spans="1:7" x14ac:dyDescent="0.3">
      <c r="A37">
        <f>$F$30*C37</f>
        <v>0.13200000000000001</v>
      </c>
      <c r="B37">
        <v>4</v>
      </c>
      <c r="C37">
        <f t="shared" si="0"/>
        <v>3.3333333333333335E-3</v>
      </c>
      <c r="D37">
        <v>2E-3</v>
      </c>
      <c r="E37" t="s">
        <v>10</v>
      </c>
      <c r="G37">
        <f t="shared" si="1"/>
        <v>3.3</v>
      </c>
    </row>
    <row r="38" spans="1:7" x14ac:dyDescent="0.3">
      <c r="A38">
        <f>SUM(A32:A37)</f>
        <v>2.2275</v>
      </c>
      <c r="C38" t="s">
        <v>11</v>
      </c>
    </row>
    <row r="39" spans="1:7" x14ac:dyDescent="0.3">
      <c r="A39">
        <f>100*A38/F30</f>
        <v>5.625</v>
      </c>
      <c r="C39" t="s">
        <v>12</v>
      </c>
    </row>
    <row r="41" spans="1:7" x14ac:dyDescent="0.3">
      <c r="A41" t="s">
        <v>17</v>
      </c>
      <c r="F41">
        <v>20.6</v>
      </c>
    </row>
    <row r="42" spans="1:7" x14ac:dyDescent="0.3">
      <c r="B42" t="s">
        <v>13</v>
      </c>
      <c r="C42" t="s">
        <v>14</v>
      </c>
      <c r="D42" t="s">
        <v>15</v>
      </c>
      <c r="G42" t="s">
        <v>18</v>
      </c>
    </row>
    <row r="43" spans="1:7" x14ac:dyDescent="0.3">
      <c r="A43">
        <f>$F$41*C43</f>
        <v>1.2025250000000001</v>
      </c>
      <c r="B43">
        <v>46.7</v>
      </c>
      <c r="C43">
        <f>B43/800</f>
        <v>5.8375000000000003E-2</v>
      </c>
      <c r="D43">
        <v>5.8000000000000003E-2</v>
      </c>
      <c r="E43" t="s">
        <v>5</v>
      </c>
      <c r="G43">
        <f t="shared" ref="G43:G48" si="2">1000*A43/40</f>
        <v>30.063125000000003</v>
      </c>
    </row>
    <row r="44" spans="1:7" x14ac:dyDescent="0.3">
      <c r="A44">
        <f t="shared" ref="A44:A48" si="3">$F$41*C44</f>
        <v>0.41200000000000003</v>
      </c>
      <c r="B44">
        <v>16</v>
      </c>
      <c r="C44">
        <f t="shared" ref="C44:C48" si="4">B44/800</f>
        <v>0.02</v>
      </c>
      <c r="D44">
        <v>0.02</v>
      </c>
      <c r="E44" t="s">
        <v>6</v>
      </c>
      <c r="G44">
        <f t="shared" si="2"/>
        <v>10.3</v>
      </c>
    </row>
    <row r="45" spans="1:7" x14ac:dyDescent="0.3">
      <c r="A45">
        <f t="shared" si="3"/>
        <v>9.2700000000000018E-2</v>
      </c>
      <c r="B45">
        <v>3.6</v>
      </c>
      <c r="C45">
        <f t="shared" si="4"/>
        <v>4.5000000000000005E-3</v>
      </c>
      <c r="D45">
        <v>0.05</v>
      </c>
      <c r="E45" t="s">
        <v>7</v>
      </c>
      <c r="G45">
        <f t="shared" si="2"/>
        <v>2.3175000000000003</v>
      </c>
    </row>
    <row r="46" spans="1:7" x14ac:dyDescent="0.3">
      <c r="A46">
        <f t="shared" si="3"/>
        <v>5.4075000000000005E-2</v>
      </c>
      <c r="B46">
        <v>2.1</v>
      </c>
      <c r="C46">
        <f t="shared" si="4"/>
        <v>2.6250000000000002E-3</v>
      </c>
      <c r="D46">
        <v>3.0000000000000001E-3</v>
      </c>
      <c r="E46" t="s">
        <v>8</v>
      </c>
      <c r="G46">
        <f t="shared" si="2"/>
        <v>1.3518750000000002</v>
      </c>
    </row>
    <row r="47" spans="1:7" x14ac:dyDescent="0.3">
      <c r="A47">
        <f t="shared" si="3"/>
        <v>6.9525000000000017E-2</v>
      </c>
      <c r="B47">
        <v>2.7</v>
      </c>
      <c r="C47">
        <f t="shared" si="4"/>
        <v>3.3750000000000004E-3</v>
      </c>
      <c r="D47">
        <v>3.0000000000000001E-3</v>
      </c>
      <c r="E47" t="s">
        <v>9</v>
      </c>
      <c r="G47">
        <f t="shared" si="2"/>
        <v>1.7381250000000006</v>
      </c>
    </row>
    <row r="48" spans="1:7" x14ac:dyDescent="0.3">
      <c r="A48">
        <f t="shared" si="3"/>
        <v>7.7249999999999999E-2</v>
      </c>
      <c r="B48">
        <v>3</v>
      </c>
      <c r="C48">
        <f t="shared" si="4"/>
        <v>3.7499999999999999E-3</v>
      </c>
      <c r="D48">
        <v>3.0000000000000001E-3</v>
      </c>
      <c r="E48" t="s">
        <v>10</v>
      </c>
      <c r="G48">
        <f t="shared" si="2"/>
        <v>1.9312499999999999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Freescale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Mike-RMPE01</dc:creator>
  <cp:lastModifiedBy>Stanley Mike-RMPE01</cp:lastModifiedBy>
  <dcterms:created xsi:type="dcterms:W3CDTF">2016-07-11T21:23:09Z</dcterms:created>
  <dcterms:modified xsi:type="dcterms:W3CDTF">2016-07-15T00:23:16Z</dcterms:modified>
</cp:coreProperties>
</file>