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s861\Desktop\Extracts\10112021\"/>
    </mc:Choice>
  </mc:AlternateContent>
  <xr:revisionPtr revIDLastSave="0" documentId="13_ncr:1_{DCDEE356-00EC-43DA-A542-18EA4353124A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Players" sheetId="4" r:id="rId1"/>
    <sheet name="Auction_Format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2" l="1"/>
  <c r="Q16" i="2"/>
  <c r="N16" i="2"/>
  <c r="K16" i="2"/>
  <c r="H16" i="2"/>
  <c r="E16" i="2"/>
  <c r="B16" i="2"/>
  <c r="T17" i="2"/>
  <c r="Q17" i="2"/>
  <c r="N17" i="2"/>
  <c r="K17" i="2"/>
  <c r="H17" i="2"/>
  <c r="E17" i="2"/>
  <c r="B17" i="2"/>
  <c r="T15" i="2"/>
  <c r="T14" i="2"/>
  <c r="U8" i="2"/>
  <c r="U7" i="2"/>
  <c r="U6" i="2"/>
  <c r="U5" i="2"/>
  <c r="U4" i="2"/>
  <c r="R5" i="2"/>
  <c r="R6" i="2"/>
  <c r="R7" i="2"/>
  <c r="R8" i="2"/>
  <c r="O5" i="2"/>
  <c r="O6" i="2"/>
  <c r="O7" i="2"/>
  <c r="O8" i="2"/>
  <c r="L5" i="2"/>
  <c r="L6" i="2"/>
  <c r="L7" i="2"/>
  <c r="L8" i="2"/>
  <c r="I5" i="2"/>
  <c r="I6" i="2"/>
  <c r="I7" i="2"/>
  <c r="I8" i="2"/>
  <c r="R4" i="2"/>
  <c r="O4" i="2"/>
  <c r="L4" i="2"/>
  <c r="I4" i="2"/>
  <c r="F5" i="2"/>
  <c r="F6" i="2"/>
  <c r="F7" i="2"/>
  <c r="F8" i="2"/>
  <c r="F4" i="2"/>
  <c r="C5" i="2"/>
  <c r="C6" i="2"/>
  <c r="C7" i="2"/>
  <c r="C8" i="2"/>
  <c r="C4" i="2"/>
  <c r="B14" i="2" l="1"/>
  <c r="Q14" i="2" l="1"/>
  <c r="N14" i="2"/>
  <c r="K14" i="2"/>
  <c r="H14" i="2"/>
  <c r="E14" i="2"/>
  <c r="Q15" i="2"/>
  <c r="N15" i="2"/>
  <c r="K15" i="2"/>
  <c r="H15" i="2"/>
  <c r="E15" i="2"/>
  <c r="B15" i="2"/>
</calcChain>
</file>

<file path=xl/sharedStrings.xml><?xml version="1.0" encoding="utf-8"?>
<sst xmlns="http://schemas.openxmlformats.org/spreadsheetml/2006/main" count="212" uniqueCount="123">
  <si>
    <t>Vijay Nalam</t>
  </si>
  <si>
    <t>Anand K</t>
  </si>
  <si>
    <t>Prem</t>
  </si>
  <si>
    <t>Tirumalarao S</t>
  </si>
  <si>
    <t>Animesh</t>
  </si>
  <si>
    <t>Uday</t>
  </si>
  <si>
    <t>naresh</t>
  </si>
  <si>
    <t>Ranjith D</t>
  </si>
  <si>
    <t>Anup Singh</t>
  </si>
  <si>
    <t>Ganga</t>
  </si>
  <si>
    <t>Nagaraj</t>
  </si>
  <si>
    <t>Mahesh A</t>
  </si>
  <si>
    <t xml:space="preserve">Chandra </t>
  </si>
  <si>
    <t>Raghu P</t>
  </si>
  <si>
    <t>Srini P</t>
  </si>
  <si>
    <t>Guna</t>
  </si>
  <si>
    <t>Sarath J</t>
  </si>
  <si>
    <t>Gopal</t>
  </si>
  <si>
    <t>Raghu M</t>
  </si>
  <si>
    <t>Pavan V</t>
  </si>
  <si>
    <t>Gopinath J</t>
  </si>
  <si>
    <t>Suri</t>
  </si>
  <si>
    <t>Swami</t>
  </si>
  <si>
    <t>Jaydeep</t>
  </si>
  <si>
    <t>Peddi</t>
  </si>
  <si>
    <t>Vivek S</t>
  </si>
  <si>
    <t>Ram C</t>
  </si>
  <si>
    <t>Ismail</t>
  </si>
  <si>
    <t>Shyam</t>
  </si>
  <si>
    <t>Shrikanth Sakinala</t>
  </si>
  <si>
    <t>Madhan</t>
  </si>
  <si>
    <t>Krishna Kishore</t>
  </si>
  <si>
    <t>Sandeep k</t>
  </si>
  <si>
    <t>Rohit</t>
  </si>
  <si>
    <t>Santhosh K</t>
  </si>
  <si>
    <t>Naren</t>
  </si>
  <si>
    <t xml:space="preserve">Kurian </t>
  </si>
  <si>
    <t>Sai</t>
  </si>
  <si>
    <t>Raghu S</t>
  </si>
  <si>
    <t>Rajesh K</t>
  </si>
  <si>
    <t>Manik B</t>
  </si>
  <si>
    <t>Venky</t>
  </si>
  <si>
    <t>Tarini</t>
  </si>
  <si>
    <t>Narayan A</t>
  </si>
  <si>
    <t>Sudheer</t>
  </si>
  <si>
    <t>Sudipta</t>
  </si>
  <si>
    <t>Kiran V</t>
  </si>
  <si>
    <t>naren</t>
  </si>
  <si>
    <t>nirajan</t>
  </si>
  <si>
    <t>Omkar</t>
  </si>
  <si>
    <t>pankaj</t>
  </si>
  <si>
    <t>Shanas</t>
  </si>
  <si>
    <t>Shrikant K</t>
  </si>
  <si>
    <t>Bidder 1</t>
  </si>
  <si>
    <t>Bidder 2</t>
  </si>
  <si>
    <t>Bidder 3</t>
  </si>
  <si>
    <t>Bidder 4</t>
  </si>
  <si>
    <t>Bidder 5</t>
  </si>
  <si>
    <t>Bidder 6</t>
  </si>
  <si>
    <t>Player Count</t>
  </si>
  <si>
    <t>Player Number</t>
  </si>
  <si>
    <t>Name</t>
  </si>
  <si>
    <t>Bid For</t>
  </si>
  <si>
    <t>Bidder</t>
  </si>
  <si>
    <t>Shrikant K.</t>
  </si>
  <si>
    <t>Total Cash Awarded</t>
  </si>
  <si>
    <t>Consumed Cash</t>
  </si>
  <si>
    <t>Cash Balance</t>
  </si>
  <si>
    <t>Avg. Bal Per Player</t>
  </si>
  <si>
    <t>Max Possible Bid</t>
  </si>
  <si>
    <t>Rules</t>
  </si>
  <si>
    <t>1. Every bidder gets 1 secret bid and 1 lucky draw; secret bid takes precedence over luncky draw.</t>
  </si>
  <si>
    <t>3. Every bidder can only bid for 2 players between 12.5K and 15K</t>
  </si>
  <si>
    <t>4. Round table bid call - draw for selecting bidding sequence - Bidder will bid in sequences like 1-6, 2-6-1, 3-6-2 etc.</t>
  </si>
  <si>
    <t>5. Bidding sequence will be followed only once per player</t>
  </si>
  <si>
    <t>6. Random numbers will be generated based on pre-assigned numbers to players for bidding</t>
  </si>
  <si>
    <t>7. Bidder can PASS their turn; once PASSED, they can't bid for that player in that round of bidding</t>
  </si>
  <si>
    <t>8. Un-auctioned players go to end of the bidding sequence - No random numbers generated anymore for them</t>
  </si>
  <si>
    <t>9. Un-auctioned players will be auctioned based on FIFO - First In First Out</t>
  </si>
  <si>
    <t>10.Bid starts at 7K and goes up in multiples of 500</t>
  </si>
  <si>
    <t>11. Max bid allowed is 15.5 K; beyond that ONLY Secret Bid</t>
  </si>
  <si>
    <t>12. Lucky draw can happen at any bidding amount if all the bidders for a particular player agree to it</t>
  </si>
  <si>
    <t>Note :- 
2 &amp; 3 for above 15K
4 &amp; 5 for between 12.5k and
15k</t>
  </si>
  <si>
    <t>Abhinav</t>
  </si>
  <si>
    <t>Confirmed</t>
  </si>
  <si>
    <t xml:space="preserve">Manpreet </t>
  </si>
  <si>
    <t>Narayan</t>
  </si>
  <si>
    <t>Akshay</t>
  </si>
  <si>
    <t>Raghu</t>
  </si>
  <si>
    <t>Bidder 7</t>
  </si>
  <si>
    <t>2. Every bidder can only bid for 1 players beyond 15K</t>
  </si>
  <si>
    <t>NAME</t>
  </si>
  <si>
    <t>ROHIT</t>
  </si>
  <si>
    <t>NAREN</t>
  </si>
  <si>
    <t>ANI</t>
  </si>
  <si>
    <t>Vivek</t>
  </si>
  <si>
    <t>ISMAIL</t>
  </si>
  <si>
    <t>TARINI</t>
  </si>
  <si>
    <t>Raviteja</t>
  </si>
  <si>
    <t>Vijay Samidurai</t>
  </si>
  <si>
    <t>Sridhar Reddy</t>
  </si>
  <si>
    <t>Ramakrishna</t>
  </si>
  <si>
    <t>Sakinala</t>
  </si>
  <si>
    <t>Balu</t>
  </si>
  <si>
    <t>Krishna Y</t>
  </si>
  <si>
    <t>NAVEEN</t>
  </si>
  <si>
    <t>Karthik</t>
  </si>
  <si>
    <t>PRAVEEN</t>
  </si>
  <si>
    <t>Tirumala</t>
  </si>
  <si>
    <t>Siva</t>
  </si>
  <si>
    <t>Shashank (Rohit Friend)</t>
  </si>
  <si>
    <t>Soma</t>
  </si>
  <si>
    <t>Raghuraj P</t>
  </si>
  <si>
    <t>Ajith</t>
  </si>
  <si>
    <t>Ravi</t>
  </si>
  <si>
    <t>Sridhar M</t>
  </si>
  <si>
    <t>Santhosh</t>
  </si>
  <si>
    <t>Raghav</t>
  </si>
  <si>
    <t>Arindam Barman</t>
  </si>
  <si>
    <t>Pradeep</t>
  </si>
  <si>
    <t>Srini (Ganga Friend)</t>
  </si>
  <si>
    <t>Nag</t>
  </si>
  <si>
    <t>Harendra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</si>
</sst>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top"/>
    </xf>
    <xf numFmtId="0" fontId="0" fillId="9" borderId="1" xfId="0" applyFill="1" applyBorder="1"/>
    <xf numFmtId="3" fontId="0" fillId="9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12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2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0" fillId="0" borderId="2" xfId="0" applyBorder="1"/>
    <xf numFmtId="0" fontId="2" fillId="0" borderId="0" xfId="0" applyFont="1" applyAlignment="1">
      <alignment wrapText="1"/>
    </xf>
    <xf numFmtId="0" fontId="0" fillId="0" borderId="4" xfId="0" applyBorder="1"/>
    <xf numFmtId="3" fontId="0" fillId="0" borderId="3" xfId="0" applyNumberFormat="1" applyBorder="1"/>
    <xf numFmtId="0" fontId="4" fillId="0" borderId="1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1" xfId="0" applyBorder="1" applyAlignment="1"/>
    <xf numFmtId="3" fontId="2" fillId="6" borderId="2" xfId="0" applyNumberFormat="1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3" fontId="2" fillId="8" borderId="2" xfId="0" applyNumberFormat="1" applyFont="1" applyFill="1" applyBorder="1" applyAlignment="1">
      <alignment horizontal="center" vertical="center"/>
    </xf>
    <xf numFmtId="3" fontId="2" fillId="8" borderId="4" xfId="0" applyNumberFormat="1" applyFont="1" applyFill="1" applyBorder="1" applyAlignment="1">
      <alignment horizontal="center" vertical="center"/>
    </xf>
    <xf numFmtId="3" fontId="2" fillId="8" borderId="3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7" borderId="2" xfId="0" applyNumberFormat="1" applyFont="1" applyFill="1" applyBorder="1" applyAlignment="1">
      <alignment horizontal="center" vertical="center"/>
    </xf>
    <xf numFmtId="3" fontId="2" fillId="7" borderId="4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5" fillId="14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15" borderId="8" xfId="0" applyFont="1" applyFill="1" applyBorder="1" applyAlignment="1">
      <alignment wrapText="1"/>
    </xf>
    <xf numFmtId="0" fontId="5" fillId="15" borderId="8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34CA-EA19-48D4-831B-1328DF1C2C97}">
  <dimension ref="A1:A43"/>
  <sheetViews>
    <sheetView workbookViewId="0">
      <selection activeCell="B2" sqref="B2"/>
    </sheetView>
  </sheetViews>
  <sheetFormatPr defaultColWidth="16.42578125" defaultRowHeight="15" x14ac:dyDescent="0.25"/>
  <sheetData>
    <row r="1" spans="1:1" ht="15.75" thickBot="1" x14ac:dyDescent="0.3">
      <c r="A1" s="48" t="s">
        <v>91</v>
      </c>
    </row>
    <row r="2" spans="1:1" ht="15.75" thickBot="1" x14ac:dyDescent="0.3">
      <c r="A2" s="49" t="s">
        <v>92</v>
      </c>
    </row>
    <row r="3" spans="1:1" ht="15.75" thickBot="1" x14ac:dyDescent="0.3">
      <c r="A3" s="49" t="s">
        <v>93</v>
      </c>
    </row>
    <row r="4" spans="1:1" ht="15.75" thickBot="1" x14ac:dyDescent="0.3">
      <c r="A4" s="49" t="s">
        <v>94</v>
      </c>
    </row>
    <row r="5" spans="1:1" ht="15.75" thickBot="1" x14ac:dyDescent="0.3">
      <c r="A5" s="49" t="s">
        <v>95</v>
      </c>
    </row>
    <row r="6" spans="1:1" ht="15.75" thickBot="1" x14ac:dyDescent="0.3">
      <c r="A6" s="49" t="s">
        <v>96</v>
      </c>
    </row>
    <row r="7" spans="1:1" ht="15.75" thickBot="1" x14ac:dyDescent="0.3">
      <c r="A7" s="49" t="s">
        <v>97</v>
      </c>
    </row>
    <row r="8" spans="1:1" ht="15.75" thickBot="1" x14ac:dyDescent="0.3">
      <c r="A8" s="49" t="s">
        <v>98</v>
      </c>
    </row>
    <row r="9" spans="1:1" ht="15.75" thickBot="1" x14ac:dyDescent="0.3">
      <c r="A9" s="49" t="s">
        <v>99</v>
      </c>
    </row>
    <row r="10" spans="1:1" ht="15.75" thickBot="1" x14ac:dyDescent="0.3">
      <c r="A10" s="49" t="s">
        <v>41</v>
      </c>
    </row>
    <row r="11" spans="1:1" ht="15.75" thickBot="1" x14ac:dyDescent="0.3">
      <c r="A11" s="49" t="s">
        <v>100</v>
      </c>
    </row>
    <row r="12" spans="1:1" ht="15.75" thickBot="1" x14ac:dyDescent="0.3">
      <c r="A12" s="49" t="s">
        <v>49</v>
      </c>
    </row>
    <row r="13" spans="1:1" ht="15.75" thickBot="1" x14ac:dyDescent="0.3">
      <c r="A13" s="49" t="s">
        <v>101</v>
      </c>
    </row>
    <row r="14" spans="1:1" ht="15.75" thickBot="1" x14ac:dyDescent="0.3">
      <c r="A14" s="49" t="s">
        <v>102</v>
      </c>
    </row>
    <row r="15" spans="1:1" ht="15.75" thickBot="1" x14ac:dyDescent="0.3">
      <c r="A15" s="49" t="s">
        <v>37</v>
      </c>
    </row>
    <row r="16" spans="1:1" ht="15.75" thickBot="1" x14ac:dyDescent="0.3">
      <c r="A16" s="49" t="s">
        <v>87</v>
      </c>
    </row>
    <row r="17" spans="1:1" ht="15.75" thickBot="1" x14ac:dyDescent="0.3">
      <c r="A17" s="49" t="s">
        <v>103</v>
      </c>
    </row>
    <row r="18" spans="1:1" ht="15.75" thickBot="1" x14ac:dyDescent="0.3">
      <c r="A18" s="49" t="s">
        <v>104</v>
      </c>
    </row>
    <row r="19" spans="1:1" ht="15.75" thickBot="1" x14ac:dyDescent="0.3">
      <c r="A19" s="49" t="s">
        <v>105</v>
      </c>
    </row>
    <row r="20" spans="1:1" ht="15.75" thickBot="1" x14ac:dyDescent="0.3">
      <c r="A20" s="49" t="s">
        <v>17</v>
      </c>
    </row>
    <row r="21" spans="1:1" ht="15.75" thickBot="1" x14ac:dyDescent="0.3">
      <c r="A21" s="49" t="s">
        <v>106</v>
      </c>
    </row>
    <row r="22" spans="1:1" ht="15.75" thickBot="1" x14ac:dyDescent="0.3">
      <c r="A22" s="49" t="s">
        <v>107</v>
      </c>
    </row>
    <row r="23" spans="1:1" ht="15.75" thickBot="1" x14ac:dyDescent="0.3">
      <c r="A23" s="50" t="s">
        <v>108</v>
      </c>
    </row>
    <row r="24" spans="1:1" ht="15.75" thickBot="1" x14ac:dyDescent="0.3">
      <c r="A24" s="51" t="s">
        <v>109</v>
      </c>
    </row>
    <row r="25" spans="1:1" ht="15.75" thickBot="1" x14ac:dyDescent="0.3">
      <c r="A25" s="51" t="s">
        <v>30</v>
      </c>
    </row>
    <row r="26" spans="1:1" ht="27" thickBot="1" x14ac:dyDescent="0.3">
      <c r="A26" s="51" t="s">
        <v>110</v>
      </c>
    </row>
    <row r="27" spans="1:1" ht="15.75" thickBot="1" x14ac:dyDescent="0.3">
      <c r="A27" s="51" t="s">
        <v>111</v>
      </c>
    </row>
    <row r="28" spans="1:1" ht="15.75" thickBot="1" x14ac:dyDescent="0.3">
      <c r="A28" s="51" t="s">
        <v>28</v>
      </c>
    </row>
    <row r="29" spans="1:1" ht="15.75" thickBot="1" x14ac:dyDescent="0.3">
      <c r="A29" s="51" t="s">
        <v>112</v>
      </c>
    </row>
    <row r="30" spans="1:1" ht="15.75" thickBot="1" x14ac:dyDescent="0.3">
      <c r="A30" s="51" t="s">
        <v>113</v>
      </c>
    </row>
    <row r="31" spans="1:1" ht="15.75" thickBot="1" x14ac:dyDescent="0.3">
      <c r="A31" s="51" t="s">
        <v>9</v>
      </c>
    </row>
    <row r="32" spans="1:1" ht="15.75" thickBot="1" x14ac:dyDescent="0.3">
      <c r="A32" s="51" t="s">
        <v>114</v>
      </c>
    </row>
    <row r="33" spans="1:1" ht="15.75" thickBot="1" x14ac:dyDescent="0.3">
      <c r="A33" s="51" t="s">
        <v>115</v>
      </c>
    </row>
    <row r="34" spans="1:1" ht="15.75" thickBot="1" x14ac:dyDescent="0.3">
      <c r="A34" s="51" t="s">
        <v>24</v>
      </c>
    </row>
    <row r="35" spans="1:1" ht="15.75" thickBot="1" x14ac:dyDescent="0.3">
      <c r="A35" s="51" t="s">
        <v>116</v>
      </c>
    </row>
    <row r="36" spans="1:1" ht="15.75" thickBot="1" x14ac:dyDescent="0.3">
      <c r="A36" s="49" t="s">
        <v>117</v>
      </c>
    </row>
    <row r="37" spans="1:1" ht="15.75" thickBot="1" x14ac:dyDescent="0.3">
      <c r="A37" s="49" t="s">
        <v>0</v>
      </c>
    </row>
    <row r="38" spans="1:1" ht="15.75" thickBot="1" x14ac:dyDescent="0.3">
      <c r="A38" s="49" t="s">
        <v>118</v>
      </c>
    </row>
    <row r="39" spans="1:1" ht="15.75" thickBot="1" x14ac:dyDescent="0.3">
      <c r="A39" s="49" t="s">
        <v>119</v>
      </c>
    </row>
    <row r="40" spans="1:1" ht="27" thickBot="1" x14ac:dyDescent="0.3">
      <c r="A40" s="49" t="s">
        <v>120</v>
      </c>
    </row>
    <row r="41" spans="1:1" ht="15.75" thickBot="1" x14ac:dyDescent="0.3">
      <c r="A41" s="51" t="s">
        <v>121</v>
      </c>
    </row>
    <row r="42" spans="1:1" ht="15.75" thickBot="1" x14ac:dyDescent="0.3">
      <c r="A42" s="51" t="s">
        <v>122</v>
      </c>
    </row>
    <row r="43" spans="1:1" ht="15.75" thickBot="1" x14ac:dyDescent="0.3">
      <c r="A43" s="5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tabSelected="1" zoomScale="80" zoomScaleNormal="80" workbookViewId="0">
      <selection activeCell="H9" sqref="H9"/>
    </sheetView>
  </sheetViews>
  <sheetFormatPr defaultRowHeight="15" x14ac:dyDescent="0.25"/>
  <cols>
    <col min="1" max="1" width="21.28515625" bestFit="1" customWidth="1"/>
    <col min="2" max="2" width="18.28515625" bestFit="1" customWidth="1"/>
    <col min="3" max="3" width="32.42578125" bestFit="1" customWidth="1"/>
    <col min="4" max="4" width="9.7109375" bestFit="1" customWidth="1"/>
    <col min="5" max="5" width="18.28515625" bestFit="1" customWidth="1"/>
    <col min="6" max="6" width="23" bestFit="1" customWidth="1"/>
    <col min="7" max="7" width="9.7109375" bestFit="1" customWidth="1"/>
    <col min="8" max="8" width="18.28515625" bestFit="1" customWidth="1"/>
    <col min="9" max="9" width="27.7109375" bestFit="1" customWidth="1"/>
    <col min="10" max="10" width="9.7109375" bestFit="1" customWidth="1"/>
    <col min="11" max="11" width="18.28515625" bestFit="1" customWidth="1"/>
    <col min="12" max="12" width="25.42578125" bestFit="1" customWidth="1"/>
    <col min="13" max="13" width="9.7109375" bestFit="1" customWidth="1"/>
    <col min="14" max="14" width="18.28515625" bestFit="1" customWidth="1"/>
    <col min="15" max="15" width="27.7109375" bestFit="1" customWidth="1"/>
    <col min="16" max="16" width="9.7109375" bestFit="1" customWidth="1"/>
    <col min="17" max="17" width="14.5703125" customWidth="1"/>
    <col min="18" max="18" width="35.85546875" bestFit="1" customWidth="1"/>
    <col min="19" max="19" width="9.7109375" bestFit="1" customWidth="1"/>
    <col min="20" max="20" width="14.42578125" bestFit="1" customWidth="1"/>
    <col min="21" max="21" width="10.42578125" bestFit="1" customWidth="1"/>
  </cols>
  <sheetData>
    <row r="1" spans="1:22" s="1" customFormat="1" ht="19.899999999999999" customHeight="1" x14ac:dyDescent="0.25">
      <c r="A1" s="2"/>
      <c r="B1" s="47" t="s">
        <v>53</v>
      </c>
      <c r="C1" s="47"/>
      <c r="D1" s="47"/>
      <c r="E1" s="47" t="s">
        <v>54</v>
      </c>
      <c r="F1" s="47"/>
      <c r="G1" s="47"/>
      <c r="H1" s="47" t="s">
        <v>55</v>
      </c>
      <c r="I1" s="47"/>
      <c r="J1" s="47"/>
      <c r="K1" s="47" t="s">
        <v>56</v>
      </c>
      <c r="L1" s="47"/>
      <c r="M1" s="47"/>
      <c r="N1" s="47" t="s">
        <v>57</v>
      </c>
      <c r="O1" s="47"/>
      <c r="P1" s="47"/>
      <c r="Q1" s="47" t="s">
        <v>58</v>
      </c>
      <c r="R1" s="47"/>
      <c r="S1" s="47"/>
      <c r="T1" s="47" t="s">
        <v>89</v>
      </c>
      <c r="U1" s="47"/>
      <c r="V1" s="47"/>
    </row>
    <row r="2" spans="1:22" ht="19.899999999999999" customHeight="1" x14ac:dyDescent="0.25">
      <c r="A2" s="4" t="s">
        <v>59</v>
      </c>
      <c r="B2" s="5" t="s">
        <v>60</v>
      </c>
      <c r="C2" s="5" t="s">
        <v>61</v>
      </c>
      <c r="D2" s="5" t="s">
        <v>62</v>
      </c>
      <c r="E2" s="5" t="s">
        <v>60</v>
      </c>
      <c r="F2" s="5" t="s">
        <v>61</v>
      </c>
      <c r="G2" s="5" t="s">
        <v>62</v>
      </c>
      <c r="H2" s="5" t="s">
        <v>60</v>
      </c>
      <c r="I2" s="5" t="s">
        <v>61</v>
      </c>
      <c r="J2" s="5" t="s">
        <v>62</v>
      </c>
      <c r="K2" s="5" t="s">
        <v>60</v>
      </c>
      <c r="L2" s="5" t="s">
        <v>61</v>
      </c>
      <c r="M2" s="5" t="s">
        <v>62</v>
      </c>
      <c r="N2" s="5" t="s">
        <v>60</v>
      </c>
      <c r="O2" s="5" t="s">
        <v>61</v>
      </c>
      <c r="P2" s="5" t="s">
        <v>62</v>
      </c>
      <c r="Q2" s="5" t="s">
        <v>60</v>
      </c>
      <c r="R2" s="5" t="s">
        <v>61</v>
      </c>
      <c r="S2" s="5" t="s">
        <v>62</v>
      </c>
      <c r="T2" s="5" t="s">
        <v>60</v>
      </c>
      <c r="U2" s="5" t="s">
        <v>61</v>
      </c>
      <c r="V2" s="5" t="s">
        <v>62</v>
      </c>
    </row>
    <row r="3" spans="1:22" ht="19.899999999999999" customHeight="1" x14ac:dyDescent="0.25">
      <c r="A3" s="2">
        <v>1</v>
      </c>
      <c r="B3" s="6"/>
      <c r="C3" s="6"/>
      <c r="D3" s="6" t="s">
        <v>63</v>
      </c>
      <c r="E3" s="8"/>
      <c r="F3" s="8" t="s">
        <v>37</v>
      </c>
      <c r="G3" s="8" t="s">
        <v>63</v>
      </c>
      <c r="H3" s="10"/>
      <c r="I3" s="10" t="s">
        <v>87</v>
      </c>
      <c r="J3" s="10" t="s">
        <v>63</v>
      </c>
      <c r="K3" s="12"/>
      <c r="L3" s="12" t="s">
        <v>35</v>
      </c>
      <c r="M3" s="12" t="s">
        <v>63</v>
      </c>
      <c r="N3" s="14"/>
      <c r="O3" s="14" t="s">
        <v>88</v>
      </c>
      <c r="P3" s="14" t="s">
        <v>63</v>
      </c>
      <c r="Q3" s="16"/>
      <c r="R3" s="16" t="s">
        <v>64</v>
      </c>
      <c r="S3" s="16" t="s">
        <v>63</v>
      </c>
      <c r="T3" s="16"/>
      <c r="U3" s="16" t="s">
        <v>64</v>
      </c>
      <c r="V3" s="16" t="s">
        <v>63</v>
      </c>
    </row>
    <row r="4" spans="1:22" ht="19.899999999999999" customHeight="1" x14ac:dyDescent="0.25">
      <c r="A4" s="2">
        <v>2</v>
      </c>
      <c r="B4" s="6"/>
      <c r="C4" s="6" t="e">
        <f>VLOOKUP(B4,#REF!,2,0)</f>
        <v>#REF!</v>
      </c>
      <c r="D4" s="7"/>
      <c r="E4" s="8"/>
      <c r="F4" s="9" t="e">
        <f>VLOOKUP(E4,#REF!,2,0)</f>
        <v>#REF!</v>
      </c>
      <c r="G4" s="9"/>
      <c r="H4" s="10"/>
      <c r="I4" s="10" t="e">
        <f>VLOOKUP(H4,#REF!,2,0)</f>
        <v>#REF!</v>
      </c>
      <c r="J4" s="11"/>
      <c r="K4" s="12"/>
      <c r="L4" s="12" t="e">
        <f>VLOOKUP(K4,#REF!,2,0)</f>
        <v>#REF!</v>
      </c>
      <c r="M4" s="13"/>
      <c r="N4" s="14"/>
      <c r="O4" s="14" t="e">
        <f>VLOOKUP(N4,#REF!,2,0)</f>
        <v>#REF!</v>
      </c>
      <c r="P4" s="15"/>
      <c r="Q4" s="16"/>
      <c r="R4" s="16" t="e">
        <f>VLOOKUP(Q4,#REF!,2,0)</f>
        <v>#REF!</v>
      </c>
      <c r="S4" s="17"/>
      <c r="T4" s="16"/>
      <c r="U4" s="16" t="e">
        <f>VLOOKUP(T4,#REF!,2,0)</f>
        <v>#REF!</v>
      </c>
      <c r="V4" s="17"/>
    </row>
    <row r="5" spans="1:22" ht="19.899999999999999" customHeight="1" x14ac:dyDescent="0.25">
      <c r="A5" s="2">
        <v>3</v>
      </c>
      <c r="B5" s="6"/>
      <c r="C5" s="6" t="e">
        <f>VLOOKUP(B5,#REF!,2,0)</f>
        <v>#REF!</v>
      </c>
      <c r="D5" s="7"/>
      <c r="E5" s="8"/>
      <c r="F5" s="9" t="e">
        <f>VLOOKUP(E5,#REF!,2,0)</f>
        <v>#REF!</v>
      </c>
      <c r="G5" s="9"/>
      <c r="H5" s="10"/>
      <c r="I5" s="10" t="e">
        <f>VLOOKUP(H5,#REF!,2,0)</f>
        <v>#REF!</v>
      </c>
      <c r="J5" s="11"/>
      <c r="K5" s="12"/>
      <c r="L5" s="12" t="e">
        <f>VLOOKUP(K5,#REF!,2,0)</f>
        <v>#REF!</v>
      </c>
      <c r="M5" s="13"/>
      <c r="N5" s="14"/>
      <c r="O5" s="14" t="e">
        <f>VLOOKUP(N5,#REF!,2,0)</f>
        <v>#REF!</v>
      </c>
      <c r="P5" s="15"/>
      <c r="Q5" s="16"/>
      <c r="R5" s="16" t="e">
        <f>VLOOKUP(Q5,#REF!,2,0)</f>
        <v>#REF!</v>
      </c>
      <c r="S5" s="17"/>
      <c r="T5" s="16"/>
      <c r="U5" s="16" t="e">
        <f>VLOOKUP(T5,#REF!,2,0)</f>
        <v>#REF!</v>
      </c>
      <c r="V5" s="17"/>
    </row>
    <row r="6" spans="1:22" ht="19.899999999999999" customHeight="1" x14ac:dyDescent="0.25">
      <c r="A6" s="2">
        <v>4</v>
      </c>
      <c r="B6" s="6"/>
      <c r="C6" s="6" t="e">
        <f>VLOOKUP(B6,#REF!,2,0)</f>
        <v>#REF!</v>
      </c>
      <c r="D6" s="7"/>
      <c r="E6" s="8"/>
      <c r="F6" s="9" t="e">
        <f>VLOOKUP(E6,#REF!,2,0)</f>
        <v>#REF!</v>
      </c>
      <c r="G6" s="9"/>
      <c r="H6" s="10"/>
      <c r="I6" s="10" t="e">
        <f>VLOOKUP(H6,#REF!,2,0)</f>
        <v>#REF!</v>
      </c>
      <c r="J6" s="11"/>
      <c r="K6" s="12"/>
      <c r="L6" s="12" t="e">
        <f>VLOOKUP(K6,#REF!,2,0)</f>
        <v>#REF!</v>
      </c>
      <c r="M6" s="13"/>
      <c r="N6" s="14"/>
      <c r="O6" s="14" t="e">
        <f>VLOOKUP(N6,#REF!,2,0)</f>
        <v>#REF!</v>
      </c>
      <c r="P6" s="15"/>
      <c r="Q6" s="16"/>
      <c r="R6" s="16" t="e">
        <f>VLOOKUP(Q6,#REF!,2,0)</f>
        <v>#REF!</v>
      </c>
      <c r="S6" s="17"/>
      <c r="T6" s="16"/>
      <c r="U6" s="16" t="e">
        <f>VLOOKUP(T6,#REF!,2,0)</f>
        <v>#REF!</v>
      </c>
      <c r="V6" s="17"/>
    </row>
    <row r="7" spans="1:22" ht="19.899999999999999" customHeight="1" x14ac:dyDescent="0.25">
      <c r="A7" s="2">
        <v>5</v>
      </c>
      <c r="B7" s="6"/>
      <c r="C7" s="6" t="e">
        <f>VLOOKUP(B7,#REF!,2,0)</f>
        <v>#REF!</v>
      </c>
      <c r="D7" s="7"/>
      <c r="E7" s="8"/>
      <c r="F7" s="9" t="e">
        <f>VLOOKUP(E7,#REF!,2,0)</f>
        <v>#REF!</v>
      </c>
      <c r="G7" s="9"/>
      <c r="H7" s="10"/>
      <c r="I7" s="10" t="e">
        <f>VLOOKUP(H7,#REF!,2,0)</f>
        <v>#REF!</v>
      </c>
      <c r="J7" s="11"/>
      <c r="K7" s="12"/>
      <c r="L7" s="12" t="e">
        <f>VLOOKUP(K7,#REF!,2,0)</f>
        <v>#REF!</v>
      </c>
      <c r="M7" s="13"/>
      <c r="N7" s="14"/>
      <c r="O7" s="14" t="e">
        <f>VLOOKUP(N7,#REF!,2,0)</f>
        <v>#REF!</v>
      </c>
      <c r="P7" s="15"/>
      <c r="Q7" s="16"/>
      <c r="R7" s="16" t="e">
        <f>VLOOKUP(Q7,#REF!,2,0)</f>
        <v>#REF!</v>
      </c>
      <c r="S7" s="17"/>
      <c r="T7" s="16"/>
      <c r="U7" s="16" t="e">
        <f>VLOOKUP(T7,#REF!,2,0)</f>
        <v>#REF!</v>
      </c>
      <c r="V7" s="17"/>
    </row>
    <row r="8" spans="1:22" ht="19.899999999999999" customHeight="1" x14ac:dyDescent="0.25">
      <c r="A8" s="2">
        <v>6</v>
      </c>
      <c r="B8" s="6"/>
      <c r="C8" s="6" t="e">
        <f>VLOOKUP(B8,#REF!,2,0)</f>
        <v>#REF!</v>
      </c>
      <c r="D8" s="7"/>
      <c r="E8" s="8"/>
      <c r="F8" s="9" t="e">
        <f>VLOOKUP(E8,#REF!,2,0)</f>
        <v>#REF!</v>
      </c>
      <c r="G8" s="9"/>
      <c r="H8" s="10"/>
      <c r="I8" s="10" t="e">
        <f>VLOOKUP(H8,#REF!,2,0)</f>
        <v>#REF!</v>
      </c>
      <c r="J8" s="11"/>
      <c r="K8" s="12"/>
      <c r="L8" s="12" t="e">
        <f>VLOOKUP(K8,#REF!,2,0)</f>
        <v>#REF!</v>
      </c>
      <c r="M8" s="13"/>
      <c r="N8" s="14"/>
      <c r="O8" s="14" t="e">
        <f>VLOOKUP(N8,#REF!,2,0)</f>
        <v>#REF!</v>
      </c>
      <c r="P8" s="15"/>
      <c r="Q8" s="16"/>
      <c r="R8" s="16" t="e">
        <f>VLOOKUP(Q8,#REF!,2,0)</f>
        <v>#REF!</v>
      </c>
      <c r="S8" s="17"/>
      <c r="T8" s="16"/>
      <c r="U8" s="16" t="e">
        <f>VLOOKUP(T8,#REF!,2,0)</f>
        <v>#REF!</v>
      </c>
      <c r="V8" s="17"/>
    </row>
    <row r="9" spans="1:22" ht="19.899999999999999" customHeight="1" x14ac:dyDescent="0.25">
      <c r="A9" s="2"/>
      <c r="B9" s="6"/>
      <c r="C9" s="6"/>
      <c r="D9" s="7"/>
      <c r="E9" s="8"/>
      <c r="F9" s="9"/>
      <c r="G9" s="9"/>
      <c r="H9" s="10"/>
      <c r="I9" s="10"/>
      <c r="J9" s="11"/>
      <c r="K9" s="12"/>
      <c r="L9" s="12"/>
      <c r="M9" s="13"/>
      <c r="N9" s="14"/>
      <c r="O9" s="14"/>
      <c r="P9" s="15"/>
      <c r="Q9" s="16"/>
      <c r="R9" s="16"/>
      <c r="S9" s="17"/>
      <c r="T9" s="16"/>
      <c r="U9" s="16"/>
      <c r="V9" s="17"/>
    </row>
    <row r="10" spans="1:22" ht="19.899999999999999" customHeight="1" x14ac:dyDescent="0.25">
      <c r="A10" s="2"/>
      <c r="B10" s="6"/>
      <c r="C10" s="6"/>
      <c r="D10" s="7"/>
      <c r="E10" s="8"/>
      <c r="F10" s="9"/>
      <c r="G10" s="9"/>
      <c r="H10" s="10"/>
      <c r="I10" s="10"/>
      <c r="J10" s="11"/>
      <c r="K10" s="12"/>
      <c r="L10" s="12"/>
      <c r="M10" s="13"/>
      <c r="N10" s="14"/>
      <c r="O10" s="14"/>
      <c r="P10" s="15"/>
      <c r="Q10" s="16"/>
      <c r="R10" s="16"/>
      <c r="S10" s="17"/>
      <c r="T10" s="16"/>
      <c r="U10" s="16"/>
      <c r="V10" s="17"/>
    </row>
    <row r="11" spans="1:22" ht="19.899999999999999" customHeight="1" x14ac:dyDescent="0.25">
      <c r="A11" s="2"/>
      <c r="B11" s="6"/>
      <c r="C11" s="6"/>
      <c r="D11" s="7"/>
      <c r="E11" s="8"/>
      <c r="F11" s="9"/>
      <c r="G11" s="9"/>
      <c r="H11" s="10"/>
      <c r="I11" s="10"/>
      <c r="J11" s="11"/>
      <c r="K11" s="12"/>
      <c r="L11" s="12"/>
      <c r="M11" s="13"/>
      <c r="N11" s="14"/>
      <c r="O11" s="14"/>
      <c r="P11" s="15"/>
      <c r="Q11" s="16"/>
      <c r="R11" s="16"/>
      <c r="S11" s="17"/>
      <c r="T11" s="16"/>
      <c r="U11" s="16"/>
      <c r="V11" s="17"/>
    </row>
    <row r="12" spans="1:22" ht="19.899999999999999" customHeight="1" x14ac:dyDescent="0.25">
      <c r="A12" s="3"/>
      <c r="B12" s="20"/>
      <c r="C12" s="22"/>
      <c r="D12" s="23"/>
      <c r="E12" s="20"/>
      <c r="F12" s="22"/>
      <c r="G12" s="23"/>
      <c r="H12" s="20"/>
      <c r="I12" s="22"/>
      <c r="J12" s="23"/>
      <c r="K12" s="20"/>
      <c r="L12" s="22"/>
      <c r="M12" s="23"/>
      <c r="N12" s="20"/>
      <c r="O12" s="22"/>
      <c r="P12" s="23"/>
      <c r="Q12" s="20"/>
      <c r="R12" s="22"/>
      <c r="S12" s="23"/>
      <c r="T12" s="20"/>
      <c r="U12" s="22"/>
      <c r="V12" s="23"/>
    </row>
    <row r="13" spans="1:22" ht="19.899999999999999" customHeight="1" x14ac:dyDescent="0.25">
      <c r="A13" s="18" t="s">
        <v>65</v>
      </c>
      <c r="B13" s="44">
        <v>65000</v>
      </c>
      <c r="C13" s="45"/>
      <c r="D13" s="46"/>
      <c r="E13" s="44">
        <v>65000</v>
      </c>
      <c r="F13" s="45"/>
      <c r="G13" s="46"/>
      <c r="H13" s="44">
        <v>65000</v>
      </c>
      <c r="I13" s="45"/>
      <c r="J13" s="46"/>
      <c r="K13" s="44">
        <v>65000</v>
      </c>
      <c r="L13" s="45"/>
      <c r="M13" s="46"/>
      <c r="N13" s="44">
        <v>65000</v>
      </c>
      <c r="O13" s="45"/>
      <c r="P13" s="46"/>
      <c r="Q13" s="44">
        <v>65000</v>
      </c>
      <c r="R13" s="45"/>
      <c r="S13" s="46"/>
      <c r="T13" s="44">
        <v>65000</v>
      </c>
      <c r="U13" s="45"/>
      <c r="V13" s="46"/>
    </row>
    <row r="14" spans="1:22" ht="19.899999999999999" customHeight="1" x14ac:dyDescent="0.25">
      <c r="A14" s="18" t="s">
        <v>66</v>
      </c>
      <c r="B14" s="35">
        <f>SUM(D4:D11)</f>
        <v>0</v>
      </c>
      <c r="C14" s="36"/>
      <c r="D14" s="37"/>
      <c r="E14" s="35">
        <f>SUM(G4:G11)</f>
        <v>0</v>
      </c>
      <c r="F14" s="36"/>
      <c r="G14" s="37"/>
      <c r="H14" s="35">
        <f>SUM(J4:J11)</f>
        <v>0</v>
      </c>
      <c r="I14" s="36"/>
      <c r="J14" s="37"/>
      <c r="K14" s="35">
        <f>SUM(M4:M11)</f>
        <v>0</v>
      </c>
      <c r="L14" s="36"/>
      <c r="M14" s="37"/>
      <c r="N14" s="35">
        <f>SUM(P4:P11)</f>
        <v>0</v>
      </c>
      <c r="O14" s="36"/>
      <c r="P14" s="37"/>
      <c r="Q14" s="35">
        <f>SUM(S4:S11)</f>
        <v>0</v>
      </c>
      <c r="R14" s="36"/>
      <c r="S14" s="37"/>
      <c r="T14" s="35">
        <f>SUM(V4:V11)</f>
        <v>0</v>
      </c>
      <c r="U14" s="36"/>
      <c r="V14" s="37"/>
    </row>
    <row r="15" spans="1:22" ht="19.899999999999999" customHeight="1" x14ac:dyDescent="0.25">
      <c r="A15" s="18" t="s">
        <v>67</v>
      </c>
      <c r="B15" s="41">
        <f>B13-SUM(D4:D11)</f>
        <v>65000</v>
      </c>
      <c r="C15" s="42"/>
      <c r="D15" s="43"/>
      <c r="E15" s="41">
        <f>E13-SUM(G4:G11)</f>
        <v>65000</v>
      </c>
      <c r="F15" s="42"/>
      <c r="G15" s="43"/>
      <c r="H15" s="41">
        <f>H13-SUM(J4:J11)</f>
        <v>65000</v>
      </c>
      <c r="I15" s="42"/>
      <c r="J15" s="43"/>
      <c r="K15" s="41">
        <f>K13-SUM(M4:M11)</f>
        <v>65000</v>
      </c>
      <c r="L15" s="42"/>
      <c r="M15" s="43"/>
      <c r="N15" s="41">
        <f>N13-SUM(P4:P11)</f>
        <v>65000</v>
      </c>
      <c r="O15" s="42"/>
      <c r="P15" s="43"/>
      <c r="Q15" s="41">
        <f>Q13-SUM(S4:S11)</f>
        <v>65000</v>
      </c>
      <c r="R15" s="42"/>
      <c r="S15" s="43"/>
      <c r="T15" s="41">
        <f>T13-SUM(V4:V11)</f>
        <v>65000</v>
      </c>
      <c r="U15" s="42"/>
      <c r="V15" s="43"/>
    </row>
    <row r="16" spans="1:22" ht="19.899999999999999" customHeight="1" x14ac:dyDescent="0.25">
      <c r="A16" s="18" t="s">
        <v>68</v>
      </c>
      <c r="B16" s="32">
        <f>(B13-SUM(D4:D11))/(4-COUNT(D4:D11))</f>
        <v>16250</v>
      </c>
      <c r="C16" s="33"/>
      <c r="D16" s="34"/>
      <c r="E16" s="32">
        <f>(E13-SUM(G4:G11))/(4-COUNT(G4:G11))</f>
        <v>16250</v>
      </c>
      <c r="F16" s="33"/>
      <c r="G16" s="34"/>
      <c r="H16" s="32">
        <f>(H13-SUM(J4:J11))/(4-COUNT(J4:J11))</f>
        <v>16250</v>
      </c>
      <c r="I16" s="33"/>
      <c r="J16" s="34"/>
      <c r="K16" s="32">
        <f>(K13-SUM(M4:M11))/(4-COUNT(M4:M11))</f>
        <v>16250</v>
      </c>
      <c r="L16" s="33"/>
      <c r="M16" s="34"/>
      <c r="N16" s="32">
        <f>(N13-SUM(P4:P11))/(4-COUNT(P4:P11))</f>
        <v>16250</v>
      </c>
      <c r="O16" s="33"/>
      <c r="P16" s="34"/>
      <c r="Q16" s="32">
        <f>(Q13-SUM(S4:S11))/(4-COUNT(S4:S11))</f>
        <v>16250</v>
      </c>
      <c r="R16" s="33"/>
      <c r="S16" s="34"/>
      <c r="T16" s="32">
        <f>(T13-SUM(V4:V11))/(4-COUNT(V4:V11))</f>
        <v>16250</v>
      </c>
      <c r="U16" s="33"/>
      <c r="V16" s="34"/>
    </row>
    <row r="17" spans="1:22" ht="19.899999999999999" customHeight="1" x14ac:dyDescent="0.25">
      <c r="A17" s="19" t="s">
        <v>69</v>
      </c>
      <c r="B17" s="38">
        <f>B13-SUM(D4:D8)-7000*(4-COUNT(D4:D8))</f>
        <v>37000</v>
      </c>
      <c r="C17" s="39"/>
      <c r="D17" s="40"/>
      <c r="E17" s="38">
        <f>E13-SUM(G4:G8)-7000*(4-COUNT(G4:G8))</f>
        <v>37000</v>
      </c>
      <c r="F17" s="39"/>
      <c r="G17" s="40"/>
      <c r="H17" s="38">
        <f>H13-SUM(J4:J8)-7000*(4-COUNT(J4:J8))</f>
        <v>37000</v>
      </c>
      <c r="I17" s="39"/>
      <c r="J17" s="40"/>
      <c r="K17" s="38">
        <f>K13-SUM(M4:M8)-7000*(4-COUNT(M4:M8))</f>
        <v>37000</v>
      </c>
      <c r="L17" s="39"/>
      <c r="M17" s="40"/>
      <c r="N17" s="38">
        <f>N13-SUM(P4:P8)-7000*(4-COUNT(P4:P8))</f>
        <v>37000</v>
      </c>
      <c r="O17" s="39"/>
      <c r="P17" s="40"/>
      <c r="Q17" s="38">
        <f>Q13-SUM(S4:S8)-7000*(4-COUNT(S4:S8))</f>
        <v>37000</v>
      </c>
      <c r="R17" s="39"/>
      <c r="S17" s="40"/>
      <c r="T17" s="38">
        <f>T13-SUM(V4:V8)-7000*(4-COUNT(V4:V8))</f>
        <v>37000</v>
      </c>
      <c r="U17" s="39"/>
      <c r="V17" s="40"/>
    </row>
    <row r="21" spans="1:22" x14ac:dyDescent="0.25">
      <c r="A21" t="s">
        <v>70</v>
      </c>
    </row>
    <row r="22" spans="1:22" x14ac:dyDescent="0.25">
      <c r="A22" s="31" t="s">
        <v>71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22" x14ac:dyDescent="0.25">
      <c r="A23" s="31" t="s">
        <v>90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22" x14ac:dyDescent="0.25">
      <c r="A24" s="31" t="s">
        <v>72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22" x14ac:dyDescent="0.25">
      <c r="A25" s="31" t="s">
        <v>73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22" x14ac:dyDescent="0.25">
      <c r="A26" s="31" t="s">
        <v>74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22" x14ac:dyDescent="0.25">
      <c r="A27" s="31" t="s">
        <v>75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22" x14ac:dyDescent="0.25">
      <c r="A28" s="31" t="s">
        <v>76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22" x14ac:dyDescent="0.25">
      <c r="A29" s="31" t="s">
        <v>77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22" x14ac:dyDescent="0.25">
      <c r="A30" s="31" t="s">
        <v>78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22" x14ac:dyDescent="0.25">
      <c r="A31" s="31" t="s">
        <v>79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22" x14ac:dyDescent="0.25">
      <c r="A32" s="31" t="s">
        <v>80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x14ac:dyDescent="0.25">
      <c r="A33" s="31" t="s">
        <v>81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6" spans="1:13" ht="75" x14ac:dyDescent="0.25">
      <c r="A36" s="21" t="s">
        <v>82</v>
      </c>
    </row>
  </sheetData>
  <mergeCells count="55">
    <mergeCell ref="T17:V17"/>
    <mergeCell ref="T1:V1"/>
    <mergeCell ref="T13:V13"/>
    <mergeCell ref="T14:V14"/>
    <mergeCell ref="T15:V15"/>
    <mergeCell ref="T16:V16"/>
    <mergeCell ref="Q13:S13"/>
    <mergeCell ref="B1:D1"/>
    <mergeCell ref="E1:G1"/>
    <mergeCell ref="H1:J1"/>
    <mergeCell ref="K1:M1"/>
    <mergeCell ref="N1:P1"/>
    <mergeCell ref="Q1:S1"/>
    <mergeCell ref="B13:D13"/>
    <mergeCell ref="E13:G13"/>
    <mergeCell ref="H13:J13"/>
    <mergeCell ref="K13:M13"/>
    <mergeCell ref="N13:P13"/>
    <mergeCell ref="N14:P14"/>
    <mergeCell ref="Q14:S14"/>
    <mergeCell ref="B17:D17"/>
    <mergeCell ref="E17:G17"/>
    <mergeCell ref="H17:J17"/>
    <mergeCell ref="K17:M17"/>
    <mergeCell ref="N17:P17"/>
    <mergeCell ref="Q17:S17"/>
    <mergeCell ref="B15:D15"/>
    <mergeCell ref="E15:G15"/>
    <mergeCell ref="H15:J15"/>
    <mergeCell ref="K15:M15"/>
    <mergeCell ref="N15:P15"/>
    <mergeCell ref="Q15:S15"/>
    <mergeCell ref="Q16:S16"/>
    <mergeCell ref="N16:P16"/>
    <mergeCell ref="A28:M28"/>
    <mergeCell ref="B14:D14"/>
    <mergeCell ref="E14:G14"/>
    <mergeCell ref="H14:J14"/>
    <mergeCell ref="K14:M14"/>
    <mergeCell ref="A34:M34"/>
    <mergeCell ref="B16:D16"/>
    <mergeCell ref="E16:G16"/>
    <mergeCell ref="H16:J16"/>
    <mergeCell ref="K16:M16"/>
    <mergeCell ref="A29:M29"/>
    <mergeCell ref="A30:M30"/>
    <mergeCell ref="A31:M31"/>
    <mergeCell ref="A27:M27"/>
    <mergeCell ref="A32:M32"/>
    <mergeCell ref="A33:M33"/>
    <mergeCell ref="A22:M22"/>
    <mergeCell ref="A23:M23"/>
    <mergeCell ref="A24:M24"/>
    <mergeCell ref="A25:M25"/>
    <mergeCell ref="A26:M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3"/>
  <sheetViews>
    <sheetView topLeftCell="A89" workbookViewId="0">
      <selection activeCell="A94" sqref="A94"/>
    </sheetView>
  </sheetViews>
  <sheetFormatPr defaultColWidth="11.85546875" defaultRowHeight="15" x14ac:dyDescent="0.25"/>
  <sheetData>
    <row r="1" spans="1:3" ht="15.75" x14ac:dyDescent="0.25">
      <c r="A1" s="24">
        <v>1</v>
      </c>
      <c r="B1" s="25" t="s">
        <v>83</v>
      </c>
      <c r="C1" s="26" t="s">
        <v>84</v>
      </c>
    </row>
    <row r="2" spans="1:3" ht="15.75" x14ac:dyDescent="0.25">
      <c r="A2" s="27">
        <v>2</v>
      </c>
      <c r="B2" s="28" t="s">
        <v>1</v>
      </c>
      <c r="C2" s="29" t="s">
        <v>84</v>
      </c>
    </row>
    <row r="3" spans="1:3" ht="15.75" x14ac:dyDescent="0.25">
      <c r="A3" s="27">
        <v>3</v>
      </c>
      <c r="B3" s="28" t="s">
        <v>4</v>
      </c>
      <c r="C3" s="29" t="s">
        <v>84</v>
      </c>
    </row>
    <row r="4" spans="1:3" ht="15.75" x14ac:dyDescent="0.25">
      <c r="A4" s="27">
        <v>4</v>
      </c>
      <c r="B4" s="28" t="s">
        <v>8</v>
      </c>
      <c r="C4" s="29" t="s">
        <v>84</v>
      </c>
    </row>
    <row r="5" spans="1:3" ht="15.75" x14ac:dyDescent="0.25">
      <c r="A5" s="27">
        <v>5</v>
      </c>
      <c r="B5" s="28" t="s">
        <v>12</v>
      </c>
      <c r="C5" s="29" t="s">
        <v>84</v>
      </c>
    </row>
    <row r="6" spans="1:3" ht="15.75" x14ac:dyDescent="0.25">
      <c r="A6" s="27">
        <v>6</v>
      </c>
      <c r="B6" s="28" t="s">
        <v>9</v>
      </c>
      <c r="C6" s="29" t="s">
        <v>84</v>
      </c>
    </row>
    <row r="7" spans="1:3" ht="15.75" x14ac:dyDescent="0.25">
      <c r="A7" s="27">
        <v>7</v>
      </c>
      <c r="B7" s="28" t="s">
        <v>17</v>
      </c>
      <c r="C7" s="29" t="s">
        <v>84</v>
      </c>
    </row>
    <row r="8" spans="1:3" ht="15.75" x14ac:dyDescent="0.25">
      <c r="A8" s="27">
        <v>8</v>
      </c>
      <c r="B8" s="28" t="s">
        <v>20</v>
      </c>
      <c r="C8" s="29" t="s">
        <v>84</v>
      </c>
    </row>
    <row r="9" spans="1:3" ht="15.75" x14ac:dyDescent="0.25">
      <c r="A9" s="27">
        <v>9</v>
      </c>
      <c r="B9" s="28" t="s">
        <v>15</v>
      </c>
      <c r="C9" s="29" t="s">
        <v>84</v>
      </c>
    </row>
    <row r="10" spans="1:3" ht="15.75" x14ac:dyDescent="0.25">
      <c r="A10" s="27">
        <v>10</v>
      </c>
      <c r="B10" s="28" t="s">
        <v>27</v>
      </c>
      <c r="C10" s="29" t="s">
        <v>84</v>
      </c>
    </row>
    <row r="11" spans="1:3" ht="15.75" x14ac:dyDescent="0.25">
      <c r="A11" s="27">
        <v>11</v>
      </c>
      <c r="B11" s="28" t="s">
        <v>23</v>
      </c>
      <c r="C11" s="29" t="s">
        <v>84</v>
      </c>
    </row>
    <row r="12" spans="1:3" ht="15.75" x14ac:dyDescent="0.25">
      <c r="A12" s="27">
        <v>12</v>
      </c>
      <c r="B12" s="28" t="s">
        <v>46</v>
      </c>
      <c r="C12" s="29" t="s">
        <v>84</v>
      </c>
    </row>
    <row r="13" spans="1:3" ht="31.5" x14ac:dyDescent="0.25">
      <c r="A13" s="27">
        <v>13</v>
      </c>
      <c r="B13" s="28" t="s">
        <v>31</v>
      </c>
      <c r="C13" s="29" t="s">
        <v>84</v>
      </c>
    </row>
    <row r="14" spans="1:3" ht="15.75" x14ac:dyDescent="0.25">
      <c r="A14" s="27">
        <v>14</v>
      </c>
      <c r="B14" s="28" t="s">
        <v>36</v>
      </c>
      <c r="C14" s="29" t="s">
        <v>84</v>
      </c>
    </row>
    <row r="15" spans="1:3" ht="15.75" x14ac:dyDescent="0.25">
      <c r="A15" s="27">
        <v>15</v>
      </c>
      <c r="B15" s="28" t="s">
        <v>30</v>
      </c>
      <c r="C15" s="29" t="s">
        <v>84</v>
      </c>
    </row>
    <row r="16" spans="1:3" ht="15.75" x14ac:dyDescent="0.25">
      <c r="A16" s="27">
        <v>16</v>
      </c>
      <c r="B16" s="28" t="s">
        <v>11</v>
      </c>
      <c r="C16" s="29" t="s">
        <v>84</v>
      </c>
    </row>
    <row r="17" spans="1:3" ht="15.75" x14ac:dyDescent="0.25">
      <c r="A17" s="27">
        <v>17</v>
      </c>
      <c r="B17" s="30" t="s">
        <v>40</v>
      </c>
      <c r="C17" s="29" t="s">
        <v>84</v>
      </c>
    </row>
    <row r="18" spans="1:3" ht="15.75" x14ac:dyDescent="0.25">
      <c r="A18" s="27">
        <v>18</v>
      </c>
      <c r="B18" s="25" t="s">
        <v>85</v>
      </c>
      <c r="C18" s="29" t="s">
        <v>84</v>
      </c>
    </row>
    <row r="19" spans="1:3" ht="15.75" x14ac:dyDescent="0.25">
      <c r="A19" s="27">
        <v>19</v>
      </c>
      <c r="B19" s="28" t="s">
        <v>10</v>
      </c>
      <c r="C19" s="29" t="s">
        <v>84</v>
      </c>
    </row>
    <row r="20" spans="1:3" ht="15.75" x14ac:dyDescent="0.25">
      <c r="A20" s="27">
        <v>20</v>
      </c>
      <c r="B20" s="28" t="s">
        <v>86</v>
      </c>
      <c r="C20" s="29" t="s">
        <v>84</v>
      </c>
    </row>
    <row r="21" spans="1:3" ht="15.75" x14ac:dyDescent="0.25">
      <c r="A21" s="27">
        <v>21</v>
      </c>
      <c r="B21" s="28" t="s">
        <v>43</v>
      </c>
      <c r="C21" s="29" t="s">
        <v>84</v>
      </c>
    </row>
    <row r="22" spans="1:3" ht="15.75" x14ac:dyDescent="0.25">
      <c r="A22" s="27">
        <v>22</v>
      </c>
      <c r="B22" s="28" t="s">
        <v>47</v>
      </c>
      <c r="C22" s="29" t="s">
        <v>84</v>
      </c>
    </row>
    <row r="23" spans="1:3" ht="15.75" x14ac:dyDescent="0.25">
      <c r="A23" s="27">
        <v>23</v>
      </c>
      <c r="B23" s="28" t="s">
        <v>6</v>
      </c>
      <c r="C23" s="29" t="s">
        <v>84</v>
      </c>
    </row>
    <row r="24" spans="1:3" ht="15.75" x14ac:dyDescent="0.25">
      <c r="A24" s="27">
        <v>24</v>
      </c>
      <c r="B24" s="28" t="s">
        <v>48</v>
      </c>
      <c r="C24" s="29" t="s">
        <v>84</v>
      </c>
    </row>
    <row r="25" spans="1:3" ht="15.75" x14ac:dyDescent="0.25">
      <c r="A25" s="27">
        <v>25</v>
      </c>
      <c r="B25" s="28" t="s">
        <v>49</v>
      </c>
      <c r="C25" s="29" t="s">
        <v>84</v>
      </c>
    </row>
    <row r="26" spans="1:3" ht="15.75" x14ac:dyDescent="0.25">
      <c r="A26" s="27">
        <v>26</v>
      </c>
      <c r="B26" s="28" t="s">
        <v>50</v>
      </c>
      <c r="C26" s="29" t="s">
        <v>84</v>
      </c>
    </row>
    <row r="27" spans="1:3" ht="15.75" x14ac:dyDescent="0.25">
      <c r="A27" s="27">
        <v>27</v>
      </c>
      <c r="B27" s="28" t="s">
        <v>19</v>
      </c>
      <c r="C27" s="29" t="s">
        <v>84</v>
      </c>
    </row>
    <row r="28" spans="1:3" ht="15.75" x14ac:dyDescent="0.25">
      <c r="A28" s="27">
        <v>28</v>
      </c>
      <c r="B28" s="28" t="s">
        <v>24</v>
      </c>
      <c r="C28" s="29" t="s">
        <v>84</v>
      </c>
    </row>
    <row r="29" spans="1:3" ht="15.75" x14ac:dyDescent="0.25">
      <c r="A29" s="27">
        <v>29</v>
      </c>
      <c r="B29" s="28" t="s">
        <v>2</v>
      </c>
      <c r="C29" s="29" t="s">
        <v>84</v>
      </c>
    </row>
    <row r="30" spans="1:3" ht="15.75" x14ac:dyDescent="0.25">
      <c r="A30" s="27">
        <v>30</v>
      </c>
      <c r="B30" s="28" t="s">
        <v>18</v>
      </c>
      <c r="C30" s="29" t="s">
        <v>84</v>
      </c>
    </row>
    <row r="31" spans="1:3" ht="15.75" x14ac:dyDescent="0.25">
      <c r="A31" s="27">
        <v>31</v>
      </c>
      <c r="B31" s="28" t="s">
        <v>13</v>
      </c>
      <c r="C31" s="29" t="s">
        <v>84</v>
      </c>
    </row>
    <row r="32" spans="1:3" ht="15.75" x14ac:dyDescent="0.25">
      <c r="A32" s="27">
        <v>32</v>
      </c>
      <c r="B32" s="28" t="s">
        <v>38</v>
      </c>
      <c r="C32" s="29" t="s">
        <v>84</v>
      </c>
    </row>
    <row r="33" spans="1:3" ht="15.75" x14ac:dyDescent="0.25">
      <c r="A33" s="27">
        <v>33</v>
      </c>
      <c r="B33" s="28" t="s">
        <v>39</v>
      </c>
      <c r="C33" s="29" t="s">
        <v>84</v>
      </c>
    </row>
    <row r="34" spans="1:3" ht="15.75" x14ac:dyDescent="0.25">
      <c r="A34" s="27">
        <v>34</v>
      </c>
      <c r="B34" s="28" t="s">
        <v>26</v>
      </c>
      <c r="C34" s="29" t="s">
        <v>84</v>
      </c>
    </row>
    <row r="35" spans="1:3" ht="15.75" x14ac:dyDescent="0.25">
      <c r="A35" s="27">
        <v>35</v>
      </c>
      <c r="B35" s="28" t="s">
        <v>7</v>
      </c>
      <c r="C35" s="29" t="s">
        <v>84</v>
      </c>
    </row>
    <row r="36" spans="1:3" ht="15.75" x14ac:dyDescent="0.25">
      <c r="A36" s="27">
        <v>36</v>
      </c>
      <c r="B36" s="28" t="s">
        <v>33</v>
      </c>
      <c r="C36" s="29" t="s">
        <v>84</v>
      </c>
    </row>
    <row r="37" spans="1:3" ht="15.75" x14ac:dyDescent="0.25">
      <c r="A37" s="27">
        <v>37</v>
      </c>
      <c r="B37" s="28" t="s">
        <v>37</v>
      </c>
      <c r="C37" s="29" t="s">
        <v>84</v>
      </c>
    </row>
    <row r="38" spans="1:3" ht="15.75" x14ac:dyDescent="0.25">
      <c r="A38" s="27">
        <v>38</v>
      </c>
      <c r="B38" s="28" t="s">
        <v>32</v>
      </c>
      <c r="C38" s="29" t="s">
        <v>84</v>
      </c>
    </row>
    <row r="39" spans="1:3" ht="15.75" x14ac:dyDescent="0.25">
      <c r="A39" s="27">
        <v>39</v>
      </c>
      <c r="B39" s="28" t="s">
        <v>34</v>
      </c>
      <c r="C39" s="29" t="s">
        <v>84</v>
      </c>
    </row>
    <row r="40" spans="1:3" ht="15.75" x14ac:dyDescent="0.25">
      <c r="A40" s="27">
        <v>40</v>
      </c>
      <c r="B40" s="28" t="s">
        <v>16</v>
      </c>
      <c r="C40" s="29" t="s">
        <v>84</v>
      </c>
    </row>
    <row r="41" spans="1:3" ht="15.75" x14ac:dyDescent="0.25">
      <c r="A41" s="27">
        <v>41</v>
      </c>
      <c r="B41" s="28" t="s">
        <v>51</v>
      </c>
      <c r="C41" s="29" t="s">
        <v>84</v>
      </c>
    </row>
    <row r="42" spans="1:3" ht="15.75" x14ac:dyDescent="0.25">
      <c r="A42" s="27">
        <v>42</v>
      </c>
      <c r="B42" s="28" t="s">
        <v>52</v>
      </c>
      <c r="C42" s="29" t="s">
        <v>84</v>
      </c>
    </row>
    <row r="43" spans="1:3" ht="31.5" x14ac:dyDescent="0.25">
      <c r="A43" s="27">
        <v>43</v>
      </c>
      <c r="B43" s="28" t="s">
        <v>29</v>
      </c>
      <c r="C43" s="29" t="s">
        <v>84</v>
      </c>
    </row>
    <row r="44" spans="1:3" ht="15.75" x14ac:dyDescent="0.25">
      <c r="A44" s="27">
        <v>44</v>
      </c>
      <c r="B44" s="28" t="s">
        <v>28</v>
      </c>
      <c r="C44" s="29" t="s">
        <v>84</v>
      </c>
    </row>
    <row r="45" spans="1:3" ht="15.75" x14ac:dyDescent="0.25">
      <c r="A45" s="27">
        <v>45</v>
      </c>
      <c r="B45" s="28" t="s">
        <v>14</v>
      </c>
      <c r="C45" s="29" t="s">
        <v>84</v>
      </c>
    </row>
    <row r="46" spans="1:3" ht="15.75" x14ac:dyDescent="0.25">
      <c r="A46" s="27">
        <v>46</v>
      </c>
      <c r="B46" s="28" t="s">
        <v>44</v>
      </c>
      <c r="C46" s="29" t="s">
        <v>84</v>
      </c>
    </row>
    <row r="47" spans="1:3" ht="15.75" x14ac:dyDescent="0.25">
      <c r="A47" s="27">
        <v>47</v>
      </c>
      <c r="B47" s="28" t="s">
        <v>45</v>
      </c>
      <c r="C47" s="29" t="s">
        <v>84</v>
      </c>
    </row>
    <row r="48" spans="1:3" ht="15.75" x14ac:dyDescent="0.25">
      <c r="A48" s="27">
        <v>48</v>
      </c>
      <c r="B48" s="28" t="s">
        <v>21</v>
      </c>
      <c r="C48" s="29" t="s">
        <v>84</v>
      </c>
    </row>
    <row r="49" spans="1:3" ht="15.75" x14ac:dyDescent="0.25">
      <c r="A49" s="27">
        <v>49</v>
      </c>
      <c r="B49" s="28" t="s">
        <v>22</v>
      </c>
      <c r="C49" s="29" t="s">
        <v>84</v>
      </c>
    </row>
    <row r="50" spans="1:3" ht="15.75" x14ac:dyDescent="0.25">
      <c r="A50" s="27">
        <v>50</v>
      </c>
      <c r="B50" s="28" t="s">
        <v>42</v>
      </c>
      <c r="C50" s="29" t="s">
        <v>84</v>
      </c>
    </row>
    <row r="51" spans="1:3" ht="31.5" x14ac:dyDescent="0.25">
      <c r="A51" s="27">
        <v>51</v>
      </c>
      <c r="B51" s="28" t="s">
        <v>3</v>
      </c>
      <c r="C51" s="29" t="s">
        <v>84</v>
      </c>
    </row>
    <row r="52" spans="1:3" ht="15.75" x14ac:dyDescent="0.25">
      <c r="A52" s="27">
        <v>52</v>
      </c>
      <c r="B52" s="28" t="s">
        <v>5</v>
      </c>
      <c r="C52" s="29" t="s">
        <v>84</v>
      </c>
    </row>
    <row r="53" spans="1:3" ht="15.75" x14ac:dyDescent="0.25">
      <c r="A53" s="27">
        <v>53</v>
      </c>
      <c r="B53" s="28" t="s">
        <v>41</v>
      </c>
      <c r="C53" s="29" t="s">
        <v>84</v>
      </c>
    </row>
    <row r="54" spans="1:3" ht="15.75" x14ac:dyDescent="0.25">
      <c r="A54" s="27">
        <v>54</v>
      </c>
      <c r="B54" s="28" t="s">
        <v>25</v>
      </c>
      <c r="C54" s="29" t="s">
        <v>84</v>
      </c>
    </row>
    <row r="93" spans="1:1" x14ac:dyDescent="0.25">
      <c r="A93">
        <v>23500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Auction_Format</vt:lpstr>
      <vt:lpstr>Sheet1</vt:lpstr>
    </vt:vector>
  </TitlesOfParts>
  <Manager/>
  <Company>Sherwin-Williams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Narendhar Sambaturu</dc:creator>
  <cp:keywords/>
  <dc:description/>
  <cp:lastModifiedBy>Narendhar Sambaturu</cp:lastModifiedBy>
  <cp:revision/>
  <dcterms:created xsi:type="dcterms:W3CDTF">2017-06-07T20:51:09Z</dcterms:created>
  <dcterms:modified xsi:type="dcterms:W3CDTF">2021-10-27T23:37:46Z</dcterms:modified>
  <cp:category/>
  <cp:contentStatus/>
</cp:coreProperties>
</file>