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codeName="ThisWorkbook"/>
  <mc:AlternateContent xmlns:mc="http://schemas.openxmlformats.org/markup-compatibility/2006">
    <mc:Choice Requires="x15">
      <x15ac:absPath xmlns:x15ac="http://schemas.microsoft.com/office/spreadsheetml/2010/11/ac" url="C:\Users\Nya Devas\Desktop\SAE Base de Données\"/>
    </mc:Choice>
  </mc:AlternateContent>
  <xr:revisionPtr revIDLastSave="0" documentId="8_{F0C0C20D-08A3-427A-AF84-CCEA3E8553D3}" xr6:coauthVersionLast="47" xr6:coauthVersionMax="47" xr10:uidLastSave="{00000000-0000-0000-0000-000000000000}"/>
  <bookViews>
    <workbookView xWindow="-108" yWindow="-108" windowWidth="23256" windowHeight="12456" firstSheet="1" activeTab="1" xr2:uid="{00000000-000D-0000-FFFF-FFFF00000000}"/>
  </bookViews>
  <sheets>
    <sheet name="Basic Data" sheetId="1" r:id="rId1"/>
    <sheet name="Project Plan"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25" i="2" l="1"/>
  <c r="C4" i="2"/>
  <c r="B2" i="2"/>
  <c r="H10" i="2" l="1"/>
  <c r="C6" i="2" l="1"/>
  <c r="I8" i="2"/>
  <c r="I7" i="2" s="1"/>
  <c r="I9" i="2" l="1"/>
  <c r="I6" i="2"/>
  <c r="J8" i="2"/>
  <c r="J9" i="2" s="1"/>
  <c r="K8" i="2" l="1"/>
  <c r="K9" i="2" s="1"/>
  <c r="L8" i="2" l="1"/>
  <c r="L9" i="2" s="1"/>
  <c r="M8" i="2" l="1"/>
  <c r="M9" i="2" s="1"/>
  <c r="N8" i="2" l="1"/>
  <c r="N9" i="2" s="1"/>
  <c r="O8" i="2" l="1"/>
  <c r="O9" i="2" s="1"/>
  <c r="P8" i="2" l="1"/>
  <c r="P9" i="2" l="1"/>
  <c r="P6" i="2"/>
  <c r="Q8" i="2"/>
  <c r="Q9" i="2" s="1"/>
  <c r="P7" i="2"/>
  <c r="R8" i="2" l="1"/>
  <c r="R9" i="2" s="1"/>
  <c r="S8" i="2" l="1"/>
  <c r="S9" i="2" s="1"/>
  <c r="T8" i="2" l="1"/>
  <c r="T9" i="2" s="1"/>
  <c r="U8" i="2" l="1"/>
  <c r="U9" i="2" s="1"/>
  <c r="V8" i="2" l="1"/>
  <c r="V9" i="2" s="1"/>
  <c r="W8" i="2" l="1"/>
  <c r="W9" i="2" l="1"/>
  <c r="W6" i="2"/>
  <c r="X8" i="2"/>
  <c r="X9" i="2" s="1"/>
  <c r="W7" i="2"/>
  <c r="Y8" i="2" l="1"/>
  <c r="Y9" i="2" s="1"/>
  <c r="Z8" i="2" l="1"/>
  <c r="Z9" i="2" s="1"/>
  <c r="AA8" i="2" l="1"/>
  <c r="AA9" i="2" s="1"/>
  <c r="AB8" i="2" l="1"/>
  <c r="AB9" i="2" s="1"/>
  <c r="AC8" i="2" l="1"/>
  <c r="AC9" i="2" s="1"/>
  <c r="AD8" i="2" l="1"/>
  <c r="AD9" i="2" l="1"/>
  <c r="AD6" i="2"/>
  <c r="AE8" i="2"/>
  <c r="AE9" i="2" s="1"/>
  <c r="AD7" i="2"/>
  <c r="AF8" i="2" l="1"/>
  <c r="AF9" i="2" s="1"/>
  <c r="AG8" i="2" l="1"/>
  <c r="AG9" i="2" s="1"/>
  <c r="AH8" i="2" l="1"/>
  <c r="AH9" i="2" s="1"/>
  <c r="AI8" i="2" l="1"/>
  <c r="AI9" i="2" s="1"/>
  <c r="AJ8" i="2" l="1"/>
  <c r="AJ9" i="2" s="1"/>
  <c r="AK8" i="2" l="1"/>
  <c r="AK9" i="2" l="1"/>
  <c r="AK6" i="2"/>
  <c r="AK7" i="2"/>
  <c r="AL8" i="2"/>
  <c r="AL9" i="2" s="1"/>
  <c r="AM8" i="2" l="1"/>
  <c r="AM9" i="2" s="1"/>
  <c r="AN8" i="2" l="1"/>
  <c r="AN9" i="2" s="1"/>
  <c r="AO8" i="2" l="1"/>
  <c r="AO9" i="2" s="1"/>
  <c r="AP8" i="2" l="1"/>
  <c r="AP9" i="2" s="1"/>
  <c r="AQ8" i="2" l="1"/>
  <c r="AQ9" i="2" s="1"/>
  <c r="AR8" i="2" l="1"/>
  <c r="AR9" i="2" l="1"/>
  <c r="AR6" i="2"/>
  <c r="AR7" i="2"/>
  <c r="AS8" i="2"/>
  <c r="AS9" i="2" s="1"/>
  <c r="AT8" i="2" l="1"/>
  <c r="AT9" i="2" s="1"/>
  <c r="AU8" i="2" l="1"/>
  <c r="AU9" i="2" s="1"/>
  <c r="AV8" i="2" l="1"/>
  <c r="AV9" i="2" s="1"/>
  <c r="AW8" i="2" l="1"/>
  <c r="AW9" i="2" s="1"/>
  <c r="AX8" i="2" l="1"/>
  <c r="AX9" i="2" s="1"/>
  <c r="AY8" i="2" l="1"/>
  <c r="AY9" i="2" l="1"/>
  <c r="AY6" i="2"/>
  <c r="AY7" i="2"/>
  <c r="AZ8" i="2"/>
  <c r="AZ9" i="2" s="1"/>
  <c r="BA8" i="2" l="1"/>
  <c r="BA9" i="2" s="1"/>
  <c r="BB8" i="2" l="1"/>
  <c r="BB9" i="2" s="1"/>
  <c r="BC8" i="2" l="1"/>
  <c r="BC9" i="2" s="1"/>
  <c r="BD8" i="2" l="1"/>
  <c r="BD9" i="2" s="1"/>
  <c r="BE8" i="2" l="1"/>
  <c r="BE9" i="2" s="1"/>
  <c r="BF8" i="2" l="1"/>
  <c r="BF9" i="2" l="1"/>
  <c r="BF6" i="2"/>
  <c r="BG8" i="2"/>
  <c r="BG9" i="2" s="1"/>
  <c r="BF7" i="2"/>
  <c r="BH8" i="2" l="1"/>
  <c r="BH9" i="2" s="1"/>
  <c r="BI8" i="2" l="1"/>
  <c r="BI9" i="2" s="1"/>
  <c r="BJ8" i="2" l="1"/>
  <c r="BJ9" i="2" s="1"/>
  <c r="BK8" i="2" l="1"/>
  <c r="BK9" i="2" s="1"/>
  <c r="BL8" i="2" l="1"/>
  <c r="BL9" i="2" s="1"/>
  <c r="BM8" i="2" l="1"/>
  <c r="BM9" i="2" l="1"/>
  <c r="BM6" i="2"/>
  <c r="BM7" i="2"/>
  <c r="BN8" i="2"/>
  <c r="BN9" i="2" s="1"/>
  <c r="BO8" i="2" l="1"/>
  <c r="BO9" i="2" s="1"/>
  <c r="BP8" i="2" l="1"/>
  <c r="BP9" i="2" s="1"/>
  <c r="BQ8" i="2" l="1"/>
  <c r="BQ9" i="2" s="1"/>
  <c r="BR8" i="2" l="1"/>
  <c r="BR9" i="2" s="1"/>
  <c r="BS8" i="2" l="1"/>
  <c r="BS9" i="2" s="1"/>
  <c r="BT8" i="2" l="1"/>
  <c r="BT9" i="2" l="1"/>
  <c r="BT6" i="2"/>
  <c r="BT7" i="2"/>
  <c r="BU8" i="2"/>
  <c r="BU9" i="2" s="1"/>
  <c r="BV8" i="2" l="1"/>
  <c r="BV9" i="2" s="1"/>
  <c r="BW8" i="2" l="1"/>
  <c r="BW9" i="2" s="1"/>
  <c r="BX8" i="2" l="1"/>
  <c r="BX9" i="2" s="1"/>
  <c r="BY8" i="2" l="1"/>
  <c r="BY9" i="2" s="1"/>
  <c r="BZ8" i="2" l="1"/>
  <c r="BZ9" i="2" s="1"/>
  <c r="CA8" i="2" l="1"/>
  <c r="CA9" i="2" l="1"/>
  <c r="CA6" i="2"/>
  <c r="CB8" i="2"/>
  <c r="CB9" i="2" s="1"/>
  <c r="CA7" i="2"/>
  <c r="CC8" i="2" l="1"/>
  <c r="CC9" i="2" s="1"/>
  <c r="CD8" i="2" l="1"/>
  <c r="CD9" i="2" s="1"/>
  <c r="CE8" i="2" l="1"/>
  <c r="CE9" i="2" s="1"/>
  <c r="CF8" i="2" l="1"/>
  <c r="CF9" i="2" s="1"/>
  <c r="CG8" i="2" l="1"/>
  <c r="CG9" i="2" s="1"/>
  <c r="CH8" i="2" l="1"/>
  <c r="CH9" i="2" l="1"/>
  <c r="CH6" i="2"/>
  <c r="CH7" i="2"/>
  <c r="CI8" i="2"/>
  <c r="CI9" i="2" s="1"/>
  <c r="CJ8" i="2" l="1"/>
  <c r="CJ9" i="2" s="1"/>
  <c r="CK8" i="2" l="1"/>
  <c r="CK9" i="2" s="1"/>
  <c r="CL8" i="2" l="1"/>
  <c r="CL9" i="2" s="1"/>
  <c r="CM8" i="2" l="1"/>
  <c r="CM9" i="2" s="1"/>
  <c r="CN8" i="2" l="1"/>
  <c r="CN9" i="2" s="1"/>
  <c r="CO8" i="2" l="1"/>
  <c r="CO9" i="2" l="1"/>
  <c r="CO6" i="2"/>
  <c r="CP8" i="2"/>
  <c r="CP9" i="2" s="1"/>
  <c r="CO7" i="2"/>
  <c r="CQ8" i="2" l="1"/>
  <c r="CQ9" i="2" s="1"/>
  <c r="CR8" i="2" l="1"/>
  <c r="CR9" i="2" s="1"/>
  <c r="CS8" i="2" l="1"/>
  <c r="CS9" i="2" s="1"/>
  <c r="CT8" i="2" l="1"/>
  <c r="CT9" i="2" s="1"/>
  <c r="CU8" i="2" l="1"/>
  <c r="CU9" i="2" s="1"/>
  <c r="CV8" i="2" l="1"/>
  <c r="CV9" i="2" l="1"/>
  <c r="CV6" i="2"/>
  <c r="CW8" i="2"/>
  <c r="CW9" i="2" s="1"/>
  <c r="CV7" i="2"/>
  <c r="CX8" i="2" l="1"/>
  <c r="CX9" i="2" s="1"/>
  <c r="CY8" i="2" l="1"/>
  <c r="CY9" i="2" s="1"/>
  <c r="CZ8" i="2" l="1"/>
  <c r="CZ9" i="2" s="1"/>
  <c r="DA8" i="2" l="1"/>
  <c r="DA9" i="2" s="1"/>
  <c r="DB8" i="2" l="1"/>
  <c r="DB9" i="2" s="1"/>
  <c r="DC8" i="2" l="1"/>
  <c r="DC9" i="2" l="1"/>
  <c r="DC6" i="2"/>
  <c r="DD8" i="2"/>
  <c r="DD9" i="2" s="1"/>
  <c r="DC7" i="2"/>
  <c r="DE8" i="2" l="1"/>
  <c r="DE9" i="2" s="1"/>
  <c r="DF8" i="2" l="1"/>
  <c r="DF9" i="2" s="1"/>
  <c r="DG8" i="2" l="1"/>
  <c r="DG9" i="2" s="1"/>
  <c r="DH8" i="2" l="1"/>
  <c r="DH9" i="2" s="1"/>
  <c r="DI8" i="2" l="1"/>
  <c r="DI9" i="2" s="1"/>
  <c r="DJ8" i="2" l="1"/>
  <c r="DJ9" i="2" l="1"/>
  <c r="DJ6" i="2"/>
  <c r="DK8" i="2"/>
  <c r="DK9" i="2" s="1"/>
  <c r="DJ7" i="2"/>
  <c r="DL8" i="2" l="1"/>
  <c r="DL9" i="2" s="1"/>
  <c r="DM8" i="2" l="1"/>
  <c r="DM9" i="2" s="1"/>
  <c r="DN8" i="2" l="1"/>
  <c r="DN9" i="2" s="1"/>
  <c r="DO8" i="2" l="1"/>
  <c r="DO9" i="2" s="1"/>
  <c r="DP8" i="2" l="1"/>
  <c r="DP9" i="2" s="1"/>
  <c r="DQ8" i="2" l="1"/>
  <c r="DQ9" i="2" l="1"/>
  <c r="DQ6" i="2"/>
  <c r="DR8" i="2"/>
  <c r="DR9" i="2" s="1"/>
  <c r="DQ7" i="2"/>
  <c r="DS8" i="2" l="1"/>
  <c r="DS9" i="2" s="1"/>
  <c r="DT8" i="2" l="1"/>
  <c r="DT9" i="2" s="1"/>
  <c r="DU8" i="2" l="1"/>
  <c r="DU9" i="2" s="1"/>
  <c r="DV8" i="2" l="1"/>
  <c r="DV9" i="2" s="1"/>
  <c r="DW8" i="2" l="1"/>
  <c r="DW9" i="2" s="1"/>
  <c r="DX8" i="2" l="1"/>
  <c r="DX6" i="2" l="1"/>
  <c r="DX9" i="2"/>
  <c r="DY8" i="2"/>
  <c r="DY9" i="2" s="1"/>
  <c r="DX7" i="2"/>
  <c r="DZ8" i="2" l="1"/>
  <c r="DZ9" i="2" s="1"/>
  <c r="EA8" i="2" l="1"/>
  <c r="EA9" i="2" s="1"/>
  <c r="EB8" i="2" l="1"/>
  <c r="EB9" i="2" s="1"/>
  <c r="EC8" i="2" l="1"/>
  <c r="EC9" i="2" s="1"/>
  <c r="ED8" i="2" l="1"/>
  <c r="ED9" i="2" s="1"/>
  <c r="EE8" i="2" l="1"/>
  <c r="EE9" i="2" l="1"/>
  <c r="EE6" i="2"/>
  <c r="EF8" i="2"/>
  <c r="EF9" i="2" s="1"/>
  <c r="EE7" i="2"/>
  <c r="EG8" i="2" l="1"/>
  <c r="EG9" i="2" s="1"/>
  <c r="EH8" i="2" l="1"/>
  <c r="EH9" i="2" s="1"/>
  <c r="EI8" i="2" l="1"/>
  <c r="EI9" i="2" s="1"/>
  <c r="EJ8" i="2" l="1"/>
  <c r="EJ9" i="2" s="1"/>
  <c r="EK8" i="2" l="1"/>
  <c r="EK9" i="2" s="1"/>
  <c r="EL8" i="2" l="1"/>
  <c r="EL9" i="2" l="1"/>
  <c r="EL6" i="2"/>
  <c r="EM8" i="2"/>
  <c r="EM9" i="2" s="1"/>
  <c r="EL7" i="2"/>
  <c r="EN8" i="2" l="1"/>
  <c r="EN9" i="2" s="1"/>
  <c r="EO8" i="2" l="1"/>
  <c r="EO9" i="2" s="1"/>
  <c r="EP8" i="2" l="1"/>
  <c r="EP9" i="2" s="1"/>
  <c r="EQ8" i="2" l="1"/>
  <c r="EQ9" i="2" s="1"/>
  <c r="ER8" i="2" l="1"/>
  <c r="ER9" i="2" s="1"/>
  <c r="ES8" i="2" l="1"/>
  <c r="ES9" i="2" l="1"/>
  <c r="ES6" i="2"/>
  <c r="ET8" i="2"/>
  <c r="ET9" i="2" s="1"/>
  <c r="ES7" i="2"/>
  <c r="EU8" i="2" l="1"/>
  <c r="EU9" i="2" s="1"/>
  <c r="EV8" i="2" l="1"/>
  <c r="EV9" i="2" s="1"/>
  <c r="EW8" i="2" l="1"/>
  <c r="EW9" i="2" s="1"/>
  <c r="EX8" i="2" l="1"/>
  <c r="EX9" i="2" s="1"/>
  <c r="EY8" i="2" l="1"/>
  <c r="EY9" i="2" s="1"/>
  <c r="EZ8" i="2" l="1"/>
  <c r="EZ9" i="2" l="1"/>
  <c r="EZ6" i="2"/>
  <c r="FA8" i="2"/>
  <c r="FA9" i="2" s="1"/>
  <c r="EZ7" i="2"/>
  <c r="FB8" i="2" l="1"/>
  <c r="FB9" i="2" s="1"/>
  <c r="FC8" i="2" l="1"/>
  <c r="FC9" i="2" s="1"/>
  <c r="FD8" i="2" l="1"/>
  <c r="FD9" i="2" s="1"/>
  <c r="FE8" i="2" l="1"/>
  <c r="FE9" i="2" s="1"/>
  <c r="FF8" i="2" l="1"/>
  <c r="FF9" i="2" s="1"/>
  <c r="FG8" i="2" l="1"/>
  <c r="FG9" i="2" l="1"/>
  <c r="FG6" i="2"/>
  <c r="FH8" i="2"/>
  <c r="FH9" i="2" s="1"/>
  <c r="FG7" i="2"/>
  <c r="FI8" i="2" l="1"/>
  <c r="FI9" i="2" s="1"/>
  <c r="FJ8" i="2" l="1"/>
  <c r="FJ9" i="2" s="1"/>
  <c r="FK8" i="2" l="1"/>
  <c r="FK9" i="2" s="1"/>
  <c r="FL8" i="2" l="1"/>
  <c r="FL9" i="2" s="1"/>
  <c r="FM8" i="2" l="1"/>
  <c r="FM9" i="2" s="1"/>
</calcChain>
</file>

<file path=xl/sharedStrings.xml><?xml version="1.0" encoding="utf-8"?>
<sst xmlns="http://schemas.openxmlformats.org/spreadsheetml/2006/main" count="125" uniqueCount="90">
  <si>
    <t>Email</t>
  </si>
  <si>
    <t>Basisinformationen</t>
  </si>
  <si>
    <t>1.3</t>
  </si>
  <si>
    <t>1.2</t>
  </si>
  <si>
    <t>1.1</t>
  </si>
  <si>
    <t>1.0</t>
  </si>
  <si>
    <t>1</t>
  </si>
  <si>
    <t>2.1</t>
  </si>
  <si>
    <t>2.2</t>
  </si>
  <si>
    <t>2.3</t>
  </si>
  <si>
    <t>2.4</t>
  </si>
  <si>
    <t>2.5</t>
  </si>
  <si>
    <t>2.6</t>
  </si>
  <si>
    <t>3.1</t>
  </si>
  <si>
    <t>3.2</t>
  </si>
  <si>
    <t>3.3</t>
  </si>
  <si>
    <t>3.4</t>
  </si>
  <si>
    <t>4.1</t>
  </si>
  <si>
    <t>4.2</t>
  </si>
  <si>
    <t>4.3</t>
  </si>
  <si>
    <t>4.4</t>
  </si>
  <si>
    <t>4.5</t>
  </si>
  <si>
    <t>1.4</t>
  </si>
  <si>
    <t>Deadline</t>
  </si>
  <si>
    <t>Manager</t>
  </si>
  <si>
    <t>Date de début</t>
  </si>
  <si>
    <t>Date de fin prévue</t>
  </si>
  <si>
    <t>Date d'aujourd'hui</t>
  </si>
  <si>
    <t>Affichage de la semaine de lancement</t>
  </si>
  <si>
    <t xml:space="preserve">Semaine numéro : </t>
  </si>
  <si>
    <t>Element PSP</t>
  </si>
  <si>
    <t>Tâche / Paquet de travail</t>
  </si>
  <si>
    <t>Editeur</t>
  </si>
  <si>
    <t>Commentaires</t>
  </si>
  <si>
    <t>Début</t>
  </si>
  <si>
    <t>Progression</t>
  </si>
  <si>
    <t>Equipe du projet</t>
  </si>
  <si>
    <t>Nom</t>
  </si>
  <si>
    <t>Numéro de téléphone</t>
  </si>
  <si>
    <t>Nom du projet</t>
  </si>
  <si>
    <t>Nom du manager</t>
  </si>
  <si>
    <t>Date de lancement</t>
  </si>
  <si>
    <t xml:space="preserve">                    Planification projet (Diagramme de Gantt)</t>
  </si>
  <si>
    <t>SAE 1-01 Bases de données et Reporting</t>
  </si>
  <si>
    <t>Bouali</t>
  </si>
  <si>
    <t>Découverte de la base de données clinique</t>
  </si>
  <si>
    <t>Compréhension des données</t>
  </si>
  <si>
    <t>Schéma relationnel sur access</t>
  </si>
  <si>
    <t>Présentation de la SAE</t>
  </si>
  <si>
    <t>Présentation en amphi</t>
  </si>
  <si>
    <t>Durée (H)</t>
  </si>
  <si>
    <t>Prise en main de la base via les requêtes SQL</t>
  </si>
  <si>
    <t>Création des reportings sur ACCESS</t>
  </si>
  <si>
    <t>Création des reportings sur Excel</t>
  </si>
  <si>
    <t>Inscrivez ici tous vos commentaires, difficultés, blocages</t>
  </si>
  <si>
    <t>Restitution de la SAE : Rapport et soutenance</t>
  </si>
  <si>
    <t xml:space="preserve">Découverte des données </t>
  </si>
  <si>
    <t>Lot de requêtes 1 : N° 1 à N°10</t>
  </si>
  <si>
    <t>Lot de requêtes 2 : N° 11  à N°20</t>
  </si>
  <si>
    <t>Lot de requêtes 3 : N°21  à N°31</t>
  </si>
  <si>
    <t>Lot de requêtes 3 : N° 32  à N°44</t>
  </si>
  <si>
    <t>Lot de requête 4 : N 45 x à N°54</t>
  </si>
  <si>
    <t>Aucune difficulté</t>
  </si>
  <si>
    <t>Utilisation des sous requetes,converstion du type de données pour les comparaisons,analyse de certaine questions mais je finis toujours pas trouvé une solution</t>
  </si>
  <si>
    <t>Lot de requête 5 : N° 55 à N° 57</t>
  </si>
  <si>
    <t>Assez simple,mais blocage par rapport à la table visite et medicament ambiguité au nivea de la clé etrangerère Vis Med</t>
  </si>
  <si>
    <t xml:space="preserve">Nya Devas </t>
  </si>
  <si>
    <t>nyadevas8@gmail.com</t>
  </si>
  <si>
    <t xml:space="preserve">C'était la partie la plus difficile,les solutions était difficile a trouver et les requete incluaient a la fois plusieurs élements jointures,agrégats,manipulation des dates,sous requete </t>
  </si>
  <si>
    <t>2.7</t>
  </si>
  <si>
    <t>Rédaction du Livrable(Word)</t>
  </si>
  <si>
    <t>Prends assez de temps pour la verifcation des erreurs,screen de chaque solutions  …</t>
  </si>
  <si>
    <t>2.8</t>
  </si>
  <si>
    <t>Analyse croisée</t>
  </si>
  <si>
    <t xml:space="preserve">J'ai cherché des requete ou je peux effectuer une analyse croisée pour ameliorer la présentation des mes résultats j'ai reussi pour la requete 56 </t>
  </si>
  <si>
    <t xml:space="preserve">Temps Passé sur la premiere partie </t>
  </si>
  <si>
    <t>rédaction des requete sur le rapport d'activité et faire une analyse croisée quand c'était possible</t>
  </si>
  <si>
    <t>rédaction des requetes sur le rapports financiers,évolution des indicateurs dans le temps et rapport de fidélité</t>
  </si>
  <si>
    <t>Vérifications de la cohérence et de l'effectivité de mes requetes afin des graphiques juste</t>
  </si>
  <si>
    <t>3,5</t>
  </si>
  <si>
    <t>Conception des Etat simple,avec evolutions,etat regroupé en sous Etat ,mise en forme conditionnel,graphique croisée et TCD</t>
  </si>
  <si>
    <t xml:space="preserve">compréhension du sujet </t>
  </si>
  <si>
    <t>creation des segments et onglet stat</t>
  </si>
  <si>
    <t xml:space="preserve">onglet action du mois </t>
  </si>
  <si>
    <t xml:space="preserve">onglet anomalie et planification </t>
  </si>
  <si>
    <t>4.6</t>
  </si>
  <si>
    <t xml:space="preserve">toilettage </t>
  </si>
  <si>
    <t>difficulté a comprendre ce qu'il était demandé de faire</t>
  </si>
  <si>
    <t>02//01/2025</t>
  </si>
  <si>
    <t>conception des graphique et dasboard,mise en forme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</si>
</sst>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407]d/\ mmmm\ yyyy;@"/>
    <numFmt numFmtId="165" formatCode="dd/mm/yy;@"/>
    <numFmt numFmtId="166" formatCode="d"/>
    <numFmt numFmtId="167" formatCode="0.0"/>
    <numFmt numFmtId="168" formatCode="[$-F400]h:mm:ss\ AM/PM"/>
  </numFmts>
  <fonts count="14" x14ac:knownFonts="1">
    <font>
      <sz val="12"/>
      <color theme="1"/>
      <name val="Calibri"/>
      <family val="2"/>
      <scheme val="minor"/>
    </font>
    <font>
      <b/>
      <sz val="36"/>
      <color rgb="FF244D80"/>
      <name val="Calibri"/>
      <family val="2"/>
      <scheme val="minor"/>
    </font>
    <font>
      <sz val="12"/>
      <color theme="1"/>
      <name val="Arial"/>
      <family val="2"/>
    </font>
    <font>
      <sz val="14"/>
      <color theme="0"/>
      <name val="Arial"/>
      <family val="2"/>
    </font>
    <font>
      <u/>
      <sz val="12"/>
      <color theme="10"/>
      <name val="Calibri"/>
      <family val="2"/>
      <scheme val="minor"/>
    </font>
    <font>
      <sz val="14"/>
      <color rgb="FF244D80"/>
      <name val="Arial"/>
      <family val="2"/>
    </font>
    <font>
      <sz val="12"/>
      <color rgb="FF244D80"/>
      <name val="Arial"/>
      <family val="2"/>
    </font>
    <font>
      <b/>
      <sz val="12"/>
      <color rgb="FF244D80"/>
      <name val="Arial"/>
      <family val="2"/>
    </font>
    <font>
      <sz val="9"/>
      <color rgb="FF244D80"/>
      <name val="Arial"/>
      <family val="2"/>
    </font>
    <font>
      <sz val="12"/>
      <name val="Arial"/>
      <family val="2"/>
    </font>
    <font>
      <sz val="12"/>
      <color theme="0"/>
      <name val="Arial"/>
      <family val="2"/>
    </font>
    <font>
      <b/>
      <sz val="14"/>
      <color rgb="FF244D80"/>
      <name val="Arial"/>
      <family val="2"/>
    </font>
    <font>
      <u/>
      <sz val="12"/>
      <color theme="10"/>
      <name val="Arial"/>
      <family val="2"/>
    </font>
    <font>
      <sz val="12"/>
      <color theme="1"/>
      <name val="Calibri"/>
      <family val="2"/>
      <scheme val="minor"/>
    </font>
  </fonts>
  <fills count="6">
    <fill>
      <patternFill patternType="none"/>
    </fill>
    <fill>
      <patternFill patternType="gray125"/>
    </fill>
    <fill>
      <patternFill patternType="solid">
        <fgColor rgb="FF244D80"/>
        <bgColor indexed="64"/>
      </patternFill>
    </fill>
    <fill>
      <patternFill patternType="solid">
        <fgColor theme="0" tint="-0.14999847407452621"/>
        <bgColor indexed="64"/>
      </patternFill>
    </fill>
    <fill>
      <patternFill patternType="solid">
        <fgColor theme="0"/>
        <bgColor indexed="64"/>
      </patternFill>
    </fill>
    <fill>
      <patternFill patternType="solid">
        <fgColor rgb="FF363A40"/>
        <bgColor indexed="64"/>
      </patternFill>
    </fill>
  </fills>
  <borders count="20">
    <border>
      <left/>
      <right/>
      <top/>
      <bottom/>
      <diagonal/>
    </border>
    <border>
      <left style="thin">
        <color theme="1"/>
      </left>
      <right/>
      <top/>
      <bottom/>
      <diagonal/>
    </border>
    <border>
      <left style="medium">
        <color theme="1"/>
      </left>
      <right style="medium">
        <color theme="1"/>
      </right>
      <top style="medium">
        <color theme="1"/>
      </top>
      <bottom style="medium">
        <color theme="1"/>
      </bottom>
      <diagonal/>
    </border>
    <border>
      <left style="thin">
        <color theme="1"/>
      </left>
      <right style="thin">
        <color theme="1"/>
      </right>
      <top style="thin">
        <color theme="1"/>
      </top>
      <bottom style="thin">
        <color theme="1"/>
      </bottom>
      <diagonal/>
    </border>
    <border>
      <left/>
      <right style="thin">
        <color theme="1"/>
      </right>
      <top/>
      <bottom/>
      <diagonal/>
    </border>
    <border>
      <left style="medium">
        <color theme="1"/>
      </left>
      <right style="thin">
        <color theme="1"/>
      </right>
      <top style="thin">
        <color theme="1"/>
      </top>
      <bottom style="thin">
        <color theme="1"/>
      </bottom>
      <diagonal/>
    </border>
    <border>
      <left/>
      <right/>
      <top style="thin">
        <color theme="1"/>
      </top>
      <bottom style="thin">
        <color theme="1"/>
      </bottom>
      <diagonal/>
    </border>
    <border>
      <left style="medium">
        <color theme="1"/>
      </left>
      <right/>
      <top style="medium">
        <color theme="1"/>
      </top>
      <bottom style="medium">
        <color theme="1"/>
      </bottom>
      <diagonal/>
    </border>
    <border>
      <left/>
      <right style="medium">
        <color theme="1"/>
      </right>
      <top/>
      <bottom/>
      <diagonal/>
    </border>
    <border>
      <left style="medium">
        <color theme="1"/>
      </left>
      <right/>
      <top style="thin">
        <color theme="1"/>
      </top>
      <bottom style="thin">
        <color theme="1"/>
      </bottom>
      <diagonal/>
    </border>
    <border>
      <left style="medium">
        <color rgb="FF244D80"/>
      </left>
      <right style="medium">
        <color rgb="FF244D80"/>
      </right>
      <top style="medium">
        <color rgb="FF244D80"/>
      </top>
      <bottom style="medium">
        <color rgb="FF244D80"/>
      </bottom>
      <diagonal/>
    </border>
    <border>
      <left style="medium">
        <color theme="1"/>
      </left>
      <right style="medium">
        <color theme="1"/>
      </right>
      <top style="medium">
        <color theme="1"/>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right/>
      <top style="medium">
        <color indexed="64"/>
      </top>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4" fillId="0" borderId="0" applyNumberFormat="0" applyFill="0" applyBorder="0" applyAlignment="0" applyProtection="0"/>
    <xf numFmtId="9" fontId="13" fillId="0" borderId="0" applyFont="0" applyFill="0" applyBorder="0" applyAlignment="0" applyProtection="0"/>
  </cellStyleXfs>
  <cellXfs count="92">
    <xf numFmtId="0" fontId="0" fillId="0" borderId="0" xfId="0"/>
    <xf numFmtId="0" fontId="2" fillId="0" borderId="0" xfId="0" applyFont="1"/>
    <xf numFmtId="0" fontId="3" fillId="2" borderId="0" xfId="0" applyFont="1" applyFill="1"/>
    <xf numFmtId="0" fontId="2" fillId="3" borderId="0" xfId="0" applyFont="1" applyFill="1"/>
    <xf numFmtId="0" fontId="2" fillId="0" borderId="1" xfId="0" applyFont="1" applyBorder="1"/>
    <xf numFmtId="0" fontId="2" fillId="4" borderId="0" xfId="0" applyFont="1" applyFill="1"/>
    <xf numFmtId="166" fontId="8" fillId="0" borderId="1" xfId="0" applyNumberFormat="1" applyFont="1" applyBorder="1" applyAlignment="1">
      <alignment horizontal="center"/>
    </xf>
    <xf numFmtId="0" fontId="8" fillId="0" borderId="1" xfId="0" applyFont="1" applyBorder="1" applyAlignment="1">
      <alignment horizontal="center"/>
    </xf>
    <xf numFmtId="0" fontId="5" fillId="4" borderId="0" xfId="0" applyFont="1" applyFill="1"/>
    <xf numFmtId="166" fontId="8" fillId="0" borderId="0" xfId="0" applyNumberFormat="1" applyFont="1" applyAlignment="1">
      <alignment horizontal="center"/>
    </xf>
    <xf numFmtId="0" fontId="9" fillId="4" borderId="9" xfId="0" applyFont="1" applyFill="1" applyBorder="1"/>
    <xf numFmtId="0" fontId="9" fillId="4" borderId="6" xfId="0" applyFont="1" applyFill="1" applyBorder="1"/>
    <xf numFmtId="0" fontId="2" fillId="4" borderId="0" xfId="0" applyFont="1" applyFill="1" applyProtection="1">
      <protection locked="0"/>
    </xf>
    <xf numFmtId="0" fontId="11" fillId="4" borderId="0" xfId="0" applyFont="1" applyFill="1" applyProtection="1">
      <protection locked="0"/>
    </xf>
    <xf numFmtId="0" fontId="6" fillId="4" borderId="0" xfId="0" applyFont="1" applyFill="1" applyProtection="1">
      <protection locked="0"/>
    </xf>
    <xf numFmtId="0" fontId="2" fillId="0" borderId="0" xfId="0" applyFont="1" applyProtection="1">
      <protection locked="0"/>
    </xf>
    <xf numFmtId="0" fontId="2" fillId="4" borderId="8" xfId="0" applyFont="1" applyFill="1" applyBorder="1" applyProtection="1">
      <protection locked="0"/>
    </xf>
    <xf numFmtId="0" fontId="7" fillId="4" borderId="0" xfId="0" applyFont="1" applyFill="1" applyAlignment="1" applyProtection="1">
      <alignment horizontal="center"/>
      <protection locked="0"/>
    </xf>
    <xf numFmtId="0" fontId="7" fillId="4" borderId="8" xfId="0" applyFont="1" applyFill="1" applyBorder="1" applyAlignment="1" applyProtection="1">
      <alignment horizontal="center"/>
      <protection locked="0"/>
    </xf>
    <xf numFmtId="0" fontId="7" fillId="3" borderId="0" xfId="0" applyFont="1" applyFill="1" applyProtection="1">
      <protection locked="0"/>
    </xf>
    <xf numFmtId="0" fontId="7" fillId="3" borderId="0" xfId="0" applyFont="1" applyFill="1" applyAlignment="1" applyProtection="1">
      <alignment horizontal="center"/>
      <protection locked="0"/>
    </xf>
    <xf numFmtId="14" fontId="7" fillId="3" borderId="0" xfId="0" applyNumberFormat="1" applyFont="1" applyFill="1" applyProtection="1">
      <protection locked="0"/>
    </xf>
    <xf numFmtId="9" fontId="6" fillId="3" borderId="8" xfId="0" applyNumberFormat="1" applyFont="1" applyFill="1" applyBorder="1" applyProtection="1">
      <protection locked="0"/>
    </xf>
    <xf numFmtId="49" fontId="2" fillId="0" borderId="2" xfId="0" applyNumberFormat="1" applyFont="1" applyBorder="1" applyProtection="1">
      <protection locked="0"/>
    </xf>
    <xf numFmtId="0" fontId="2" fillId="0" borderId="2" xfId="0" applyFont="1" applyBorder="1" applyProtection="1">
      <protection locked="0"/>
    </xf>
    <xf numFmtId="14" fontId="2" fillId="0" borderId="2" xfId="0" applyNumberFormat="1" applyFont="1" applyBorder="1" applyProtection="1">
      <protection locked="0"/>
    </xf>
    <xf numFmtId="9" fontId="2" fillId="0" borderId="2" xfId="0" applyNumberFormat="1" applyFont="1" applyBorder="1" applyProtection="1">
      <protection locked="0"/>
    </xf>
    <xf numFmtId="9" fontId="2" fillId="0" borderId="7" xfId="0" applyNumberFormat="1" applyFont="1" applyBorder="1" applyProtection="1">
      <protection locked="0"/>
    </xf>
    <xf numFmtId="0" fontId="7" fillId="3" borderId="0" xfId="0" applyFont="1" applyFill="1" applyAlignment="1" applyProtection="1">
      <alignment horizontal="left"/>
      <protection locked="0"/>
    </xf>
    <xf numFmtId="0" fontId="2" fillId="4" borderId="5" xfId="0" applyFont="1" applyFill="1" applyBorder="1" applyAlignment="1">
      <alignment horizontal="right"/>
    </xf>
    <xf numFmtId="165" fontId="2" fillId="4" borderId="5" xfId="0" applyNumberFormat="1" applyFont="1" applyFill="1" applyBorder="1"/>
    <xf numFmtId="14" fontId="2" fillId="4" borderId="5" xfId="0" applyNumberFormat="1" applyFont="1" applyFill="1" applyBorder="1"/>
    <xf numFmtId="14" fontId="10" fillId="5" borderId="5" xfId="0" applyNumberFormat="1" applyFont="1" applyFill="1" applyBorder="1"/>
    <xf numFmtId="0" fontId="6" fillId="4" borderId="0" xfId="0" applyFont="1" applyFill="1"/>
    <xf numFmtId="0" fontId="7" fillId="4" borderId="0" xfId="0" applyFont="1" applyFill="1" applyAlignment="1">
      <alignment horizontal="center"/>
    </xf>
    <xf numFmtId="165" fontId="7" fillId="3" borderId="0" xfId="0" applyNumberFormat="1" applyFont="1" applyFill="1"/>
    <xf numFmtId="165" fontId="2" fillId="0" borderId="2" xfId="0" applyNumberFormat="1" applyFont="1" applyBorder="1"/>
    <xf numFmtId="0" fontId="0" fillId="4" borderId="0" xfId="0" applyFill="1"/>
    <xf numFmtId="0" fontId="3" fillId="5" borderId="0" xfId="0" applyFont="1" applyFill="1"/>
    <xf numFmtId="0" fontId="2" fillId="4" borderId="10" xfId="0" applyFont="1" applyFill="1" applyBorder="1" applyAlignment="1">
      <alignment horizontal="right"/>
    </xf>
    <xf numFmtId="0" fontId="3" fillId="4" borderId="0" xfId="0" applyFont="1" applyFill="1"/>
    <xf numFmtId="164" fontId="2" fillId="4" borderId="10" xfId="0" applyNumberFormat="1" applyFont="1" applyFill="1" applyBorder="1" applyAlignment="1">
      <alignment horizontal="right"/>
    </xf>
    <xf numFmtId="0" fontId="12" fillId="0" borderId="0" xfId="1" applyFont="1" applyFill="1"/>
    <xf numFmtId="0" fontId="5" fillId="4" borderId="0" xfId="0" applyFont="1" applyFill="1" applyProtection="1">
      <protection locked="0"/>
    </xf>
    <xf numFmtId="0" fontId="3" fillId="5" borderId="3" xfId="0" applyFont="1" applyFill="1" applyBorder="1" applyProtection="1">
      <protection locked="0"/>
    </xf>
    <xf numFmtId="9" fontId="2" fillId="4" borderId="0" xfId="2" applyFont="1" applyFill="1" applyBorder="1"/>
    <xf numFmtId="167" fontId="2" fillId="0" borderId="2" xfId="0" applyNumberFormat="1" applyFont="1" applyBorder="1" applyProtection="1">
      <protection locked="0"/>
    </xf>
    <xf numFmtId="0" fontId="2" fillId="4" borderId="0" xfId="0" applyFont="1" applyFill="1" applyAlignment="1">
      <alignment horizontal="right"/>
    </xf>
    <xf numFmtId="165" fontId="2" fillId="4" borderId="0" xfId="0" applyNumberFormat="1" applyFont="1" applyFill="1"/>
    <xf numFmtId="14" fontId="2" fillId="4" borderId="0" xfId="0" applyNumberFormat="1" applyFont="1" applyFill="1"/>
    <xf numFmtId="14" fontId="10" fillId="5" borderId="0" xfId="0" applyNumberFormat="1" applyFont="1" applyFill="1"/>
    <xf numFmtId="0" fontId="2" fillId="4" borderId="10" xfId="0" applyFont="1" applyFill="1" applyBorder="1" applyAlignment="1">
      <alignment horizontal="right" wrapText="1"/>
    </xf>
    <xf numFmtId="0" fontId="2" fillId="0" borderId="2" xfId="0" applyFont="1" applyBorder="1" applyAlignment="1" applyProtection="1">
      <alignment wrapText="1"/>
      <protection locked="0"/>
    </xf>
    <xf numFmtId="0" fontId="7" fillId="3" borderId="0" xfId="0" applyFont="1" applyFill="1" applyAlignment="1" applyProtection="1">
      <alignment horizontal="center" wrapText="1"/>
      <protection locked="0"/>
    </xf>
    <xf numFmtId="0" fontId="4" fillId="0" borderId="0" xfId="1" applyFill="1"/>
    <xf numFmtId="167" fontId="2" fillId="0" borderId="11" xfId="0" applyNumberFormat="1" applyFont="1" applyBorder="1" applyProtection="1">
      <protection locked="0"/>
    </xf>
    <xf numFmtId="0" fontId="2" fillId="0" borderId="11" xfId="0" applyFont="1" applyBorder="1" applyProtection="1">
      <protection locked="0"/>
    </xf>
    <xf numFmtId="0" fontId="2" fillId="0" borderId="11" xfId="0" applyFont="1" applyBorder="1" applyAlignment="1" applyProtection="1">
      <alignment wrapText="1"/>
      <protection locked="0"/>
    </xf>
    <xf numFmtId="14" fontId="2" fillId="0" borderId="11" xfId="0" applyNumberFormat="1" applyFont="1" applyBorder="1" applyProtection="1">
      <protection locked="0"/>
    </xf>
    <xf numFmtId="165" fontId="2" fillId="0" borderId="11" xfId="0" applyNumberFormat="1" applyFont="1" applyBorder="1"/>
    <xf numFmtId="9" fontId="2" fillId="0" borderId="11" xfId="0" applyNumberFormat="1" applyFont="1" applyBorder="1" applyProtection="1">
      <protection locked="0"/>
    </xf>
    <xf numFmtId="167" fontId="2" fillId="0" borderId="12" xfId="0" applyNumberFormat="1" applyFont="1" applyBorder="1" applyProtection="1">
      <protection locked="0"/>
    </xf>
    <xf numFmtId="0" fontId="2" fillId="0" borderId="13" xfId="0" applyFont="1" applyBorder="1" applyProtection="1">
      <protection locked="0"/>
    </xf>
    <xf numFmtId="0" fontId="2" fillId="0" borderId="13" xfId="0" applyFont="1" applyBorder="1" applyAlignment="1" applyProtection="1">
      <alignment wrapText="1"/>
      <protection locked="0"/>
    </xf>
    <xf numFmtId="14" fontId="2" fillId="0" borderId="13" xfId="0" applyNumberFormat="1" applyFont="1" applyBorder="1" applyProtection="1">
      <protection locked="0"/>
    </xf>
    <xf numFmtId="165" fontId="2" fillId="0" borderId="13" xfId="0" applyNumberFormat="1" applyFont="1" applyBorder="1"/>
    <xf numFmtId="9" fontId="2" fillId="0" borderId="14" xfId="0" applyNumberFormat="1" applyFont="1" applyBorder="1" applyProtection="1">
      <protection locked="0"/>
    </xf>
    <xf numFmtId="165" fontId="2" fillId="0" borderId="0" xfId="0" applyNumberFormat="1" applyFont="1"/>
    <xf numFmtId="9" fontId="2" fillId="0" borderId="0" xfId="0" applyNumberFormat="1" applyFont="1" applyProtection="1">
      <protection locked="0"/>
    </xf>
    <xf numFmtId="167" fontId="2" fillId="0" borderId="15" xfId="0" applyNumberFormat="1" applyFont="1" applyBorder="1" applyProtection="1">
      <protection locked="0"/>
    </xf>
    <xf numFmtId="0" fontId="2" fillId="0" borderId="16" xfId="0" applyFont="1" applyBorder="1" applyProtection="1">
      <protection locked="0"/>
    </xf>
    <xf numFmtId="0" fontId="2" fillId="0" borderId="16" xfId="0" applyFont="1" applyBorder="1" applyAlignment="1" applyProtection="1">
      <alignment wrapText="1"/>
      <protection locked="0"/>
    </xf>
    <xf numFmtId="14" fontId="2" fillId="0" borderId="16" xfId="0" applyNumberFormat="1" applyFont="1" applyBorder="1" applyProtection="1">
      <protection locked="0"/>
    </xf>
    <xf numFmtId="165" fontId="2" fillId="0" borderId="16" xfId="0" applyNumberFormat="1" applyFont="1" applyBorder="1"/>
    <xf numFmtId="9" fontId="2" fillId="0" borderId="17" xfId="0" applyNumberFormat="1" applyFont="1" applyBorder="1" applyProtection="1">
      <protection locked="0"/>
    </xf>
    <xf numFmtId="168" fontId="2" fillId="0" borderId="0" xfId="0" applyNumberFormat="1" applyFont="1" applyProtection="1">
      <protection locked="0"/>
    </xf>
    <xf numFmtId="0" fontId="1" fillId="0" borderId="0" xfId="0" applyFont="1" applyAlignment="1">
      <alignment horizontal="center" vertical="center"/>
    </xf>
    <xf numFmtId="167" fontId="2" fillId="0" borderId="18" xfId="0" applyNumberFormat="1" applyFont="1" applyBorder="1" applyAlignment="1" applyProtection="1">
      <alignment horizontal="center"/>
      <protection locked="0"/>
    </xf>
    <xf numFmtId="14" fontId="2" fillId="0" borderId="1" xfId="0" applyNumberFormat="1" applyFont="1" applyBorder="1" applyAlignment="1">
      <alignment horizontal="center"/>
    </xf>
    <xf numFmtId="14" fontId="2" fillId="0" borderId="0" xfId="0" applyNumberFormat="1" applyFont="1" applyAlignment="1">
      <alignment horizontal="center"/>
    </xf>
    <xf numFmtId="14" fontId="2" fillId="0" borderId="4" xfId="0" applyNumberFormat="1" applyFont="1" applyBorder="1" applyAlignment="1">
      <alignment horizontal="center"/>
    </xf>
    <xf numFmtId="0" fontId="2" fillId="0" borderId="0" xfId="0" applyFont="1" applyAlignment="1">
      <alignment horizontal="center"/>
    </xf>
    <xf numFmtId="0" fontId="2" fillId="0" borderId="1" xfId="0" applyFont="1" applyBorder="1" applyAlignment="1">
      <alignment horizontal="center"/>
    </xf>
    <xf numFmtId="9" fontId="2" fillId="0" borderId="8" xfId="0" applyNumberFormat="1" applyFont="1" applyBorder="1" applyProtection="1">
      <protection locked="0"/>
    </xf>
    <xf numFmtId="49" fontId="2" fillId="0" borderId="11" xfId="0" applyNumberFormat="1" applyFont="1" applyBorder="1" applyProtection="1">
      <protection locked="0"/>
    </xf>
    <xf numFmtId="49" fontId="2" fillId="0" borderId="19" xfId="0" applyNumberFormat="1" applyFont="1" applyBorder="1" applyProtection="1">
      <protection locked="0"/>
    </xf>
    <xf numFmtId="0" fontId="2" fillId="0" borderId="19" xfId="0" applyFont="1" applyBorder="1" applyAlignment="1" applyProtection="1">
      <alignment wrapText="1"/>
      <protection locked="0"/>
    </xf>
    <xf numFmtId="0" fontId="2" fillId="0" borderId="19" xfId="0" applyFont="1" applyBorder="1" applyProtection="1">
      <protection locked="0"/>
    </xf>
    <xf numFmtId="14" fontId="2" fillId="0" borderId="19" xfId="0" applyNumberFormat="1" applyFont="1" applyBorder="1" applyProtection="1">
      <protection locked="0"/>
    </xf>
    <xf numFmtId="165" fontId="2" fillId="0" borderId="19" xfId="0" applyNumberFormat="1" applyFont="1" applyBorder="1"/>
    <xf numFmtId="0" fontId="9" fillId="4" borderId="0" xfId="0" applyFont="1" applyFill="1" applyBorder="1"/>
    <xf numFmtId="9" fontId="2" fillId="0" borderId="19" xfId="0" applyNumberFormat="1" applyFont="1" applyBorder="1" applyProtection="1">
      <protection locked="0"/>
    </xf>
  </cellXfs>
  <cellStyles count="3">
    <cellStyle name="Lien hypertexte" xfId="1" builtinId="8"/>
    <cellStyle name="Normal" xfId="0" builtinId="0"/>
    <cellStyle name="Pourcentage" xfId="2" builtinId="5"/>
  </cellStyles>
  <dxfs count="13">
    <dxf>
      <font>
        <color auto="1"/>
      </font>
      <fill>
        <patternFill patternType="darkTrellis">
          <fgColor theme="0"/>
          <bgColor rgb="FFEF9C29"/>
        </patternFill>
      </fill>
      <border>
        <left style="thin">
          <color rgb="FFEF9C29"/>
        </left>
        <right style="thin">
          <color rgb="FFEF9C29"/>
        </right>
      </border>
    </dxf>
    <dxf>
      <font>
        <color rgb="FF9C5700"/>
      </font>
      <fill>
        <patternFill>
          <bgColor rgb="FFEF9C29"/>
        </patternFill>
      </fill>
      <border>
        <left style="thin">
          <color auto="1"/>
        </left>
        <right style="thin">
          <color auto="1"/>
        </right>
        <top style="thin">
          <color auto="1"/>
        </top>
        <bottom style="thin">
          <color auto="1"/>
        </bottom>
      </border>
    </dxf>
    <dxf>
      <font>
        <color theme="1"/>
      </font>
      <fill>
        <patternFill>
          <bgColor rgb="FFEF9C29"/>
        </patternFill>
      </fill>
    </dxf>
    <dxf>
      <font>
        <color auto="1"/>
      </font>
      <fill>
        <patternFill patternType="darkTrellis">
          <fgColor theme="0"/>
          <bgColor rgb="FFEF9C29"/>
        </patternFill>
      </fill>
      <border>
        <left style="thin">
          <color rgb="FFEF9C29"/>
        </left>
        <right style="thin">
          <color rgb="FFEF9C29"/>
        </right>
      </border>
    </dxf>
    <dxf>
      <font>
        <color rgb="FF9C0006"/>
      </font>
      <fill>
        <patternFill>
          <bgColor rgb="FF244D80"/>
        </patternFill>
      </fill>
      <border>
        <left style="thin">
          <color auto="1"/>
        </left>
        <right style="thin">
          <color auto="1"/>
        </right>
        <top style="thin">
          <color auto="1"/>
        </top>
        <bottom style="thin">
          <color auto="1"/>
        </bottom>
      </border>
    </dxf>
    <dxf>
      <font>
        <color rgb="FF9C0006"/>
      </font>
      <fill>
        <patternFill>
          <bgColor rgb="FF244D80"/>
        </patternFill>
      </fill>
      <border>
        <left style="thin">
          <color auto="1"/>
        </left>
        <right style="thin">
          <color auto="1"/>
        </right>
        <top style="thin">
          <color auto="1"/>
        </top>
        <bottom style="thin">
          <color auto="1"/>
        </bottom>
      </border>
    </dxf>
    <dxf>
      <font>
        <color rgb="FF9C5700"/>
      </font>
      <fill>
        <patternFill>
          <bgColor rgb="FFEF9C29"/>
        </patternFill>
      </fill>
      <border>
        <left style="thin">
          <color auto="1"/>
        </left>
        <right style="thin">
          <color auto="1"/>
        </right>
        <top style="thin">
          <color auto="1"/>
        </top>
        <bottom style="thin">
          <color auto="1"/>
        </bottom>
      </border>
    </dxf>
    <dxf>
      <font>
        <strike val="0"/>
        <outline val="0"/>
        <shadow val="0"/>
        <vertAlign val="baseline"/>
        <name val="Arial"/>
        <scheme val="none"/>
      </font>
      <fill>
        <patternFill patternType="none">
          <fgColor indexed="64"/>
          <bgColor auto="1"/>
        </patternFill>
      </fill>
    </dxf>
    <dxf>
      <font>
        <strike val="0"/>
        <outline val="0"/>
        <shadow val="0"/>
        <vertAlign val="baseline"/>
        <name val="Arial"/>
        <scheme val="none"/>
      </font>
      <fill>
        <patternFill patternType="none">
          <fgColor indexed="64"/>
          <bgColor auto="1"/>
        </patternFill>
      </fill>
    </dxf>
    <dxf>
      <font>
        <strike val="0"/>
        <outline val="0"/>
        <shadow val="0"/>
        <vertAlign val="baseline"/>
        <name val="Arial"/>
        <scheme val="none"/>
      </font>
      <fill>
        <patternFill patternType="none">
          <fgColor indexed="64"/>
          <bgColor auto="1"/>
        </patternFill>
      </fill>
    </dxf>
    <dxf>
      <font>
        <strike val="0"/>
        <outline val="0"/>
        <shadow val="0"/>
        <vertAlign val="baseline"/>
        <name val="Arial"/>
        <scheme val="none"/>
      </font>
      <fill>
        <patternFill patternType="none">
          <fgColor indexed="64"/>
          <bgColor auto="1"/>
        </patternFill>
      </fill>
    </dxf>
    <dxf>
      <font>
        <b val="0"/>
        <i val="0"/>
        <strike val="0"/>
        <condense val="0"/>
        <extend val="0"/>
        <outline val="0"/>
        <shadow val="0"/>
        <u val="none"/>
        <vertAlign val="baseline"/>
        <sz val="14"/>
        <color theme="0"/>
        <name val="Arial"/>
        <scheme val="none"/>
      </font>
      <fill>
        <patternFill patternType="solid">
          <fgColor indexed="64"/>
          <bgColor rgb="FF363A40"/>
        </patternFill>
      </fill>
    </dxf>
    <dxf>
      <fill>
        <patternFill>
          <bgColor rgb="FFEF9C29"/>
        </patternFill>
      </fill>
    </dxf>
  </dxfs>
  <tableStyles count="1" defaultTableStyle="TableStyleMedium2" defaultPivotStyle="PivotStyleLight16">
    <tableStyle name="Tabellenformat 1" pivot="0" count="1" xr9:uid="{00000000-0011-0000-FFFF-FFFF00000000}">
      <tableStyleElement type="firstRowStripe" dxfId="12"/>
    </tableStyle>
  </tableStyles>
  <colors>
    <mruColors>
      <color rgb="FF363A40"/>
      <color rgb="FF68C6ED"/>
      <color rgb="FF244D80"/>
      <color rgb="FFEF9C29"/>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12700</xdr:colOff>
      <xdr:row>10</xdr:row>
      <xdr:rowOff>158750</xdr:rowOff>
    </xdr:from>
    <xdr:to>
      <xdr:col>9</xdr:col>
      <xdr:colOff>12700</xdr:colOff>
      <xdr:row>32</xdr:row>
      <xdr:rowOff>116417</xdr:rowOff>
    </xdr:to>
    <xdr:sp macro="" textlink="">
      <xdr:nvSpPr>
        <xdr:cNvPr id="5" name="Textfeld 4">
          <a:extLst>
            <a:ext uri="{FF2B5EF4-FFF2-40B4-BE49-F238E27FC236}">
              <a16:creationId xmlns:a16="http://schemas.microsoft.com/office/drawing/2014/main" id="{104E6A66-38B8-344E-80B6-458F49142596}"/>
            </a:ext>
          </a:extLst>
        </xdr:cNvPr>
        <xdr:cNvSpPr txBox="1"/>
      </xdr:nvSpPr>
      <xdr:spPr>
        <a:xfrm>
          <a:off x="12700" y="3556000"/>
          <a:ext cx="13472583" cy="4381500"/>
        </a:xfrm>
        <a:prstGeom prst="rect">
          <a:avLst/>
        </a:prstGeom>
        <a:solidFill>
          <a:schemeClr val="lt1"/>
        </a:solidFill>
        <a:ln w="28575" cmpd="sng">
          <a:solidFill>
            <a:srgbClr val="244D8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rtl="0"/>
          <a:r>
            <a:rPr lang="en-US" sz="1400" b="1" i="0" u="none" strike="noStrike">
              <a:solidFill>
                <a:schemeClr val="dk1"/>
              </a:solidFill>
              <a:effectLst/>
              <a:latin typeface="+mn-lt"/>
              <a:ea typeface="+mn-ea"/>
              <a:cs typeface="+mn-cs"/>
            </a:rPr>
            <a:t>Guide rapide :</a:t>
          </a:r>
          <a:endParaRPr lang="en-US" sz="1400" b="0">
            <a:effectLst/>
          </a:endParaRPr>
        </a:p>
        <a:p>
          <a:pPr rtl="0"/>
          <a:r>
            <a:rPr lang="en-US" sz="1400" b="0" i="0" u="none" strike="noStrike">
              <a:solidFill>
                <a:schemeClr val="dk1"/>
              </a:solidFill>
              <a:effectLst/>
              <a:latin typeface="+mn-lt"/>
              <a:ea typeface="+mn-ea"/>
              <a:cs typeface="+mn-cs"/>
            </a:rPr>
            <a:t>Saisissez d'abord les données générales de votre projet sur cette page. Si nécessaire, vous pouvez étendre le tableau d'équipe de projet</a:t>
          </a:r>
          <a:r>
            <a:rPr lang="en-US" sz="1400" b="0" i="0" u="none" strike="noStrike" baseline="0">
              <a:solidFill>
                <a:schemeClr val="dk1"/>
              </a:solidFill>
              <a:effectLst/>
              <a:latin typeface="+mn-lt"/>
              <a:ea typeface="+mn-ea"/>
              <a:cs typeface="+mn-cs"/>
            </a:rPr>
            <a:t> en tirant le bord en bas à droite du tableau</a:t>
          </a:r>
          <a:r>
            <a:rPr lang="en-US" sz="1400" b="0" i="0" u="none" strike="noStrike">
              <a:solidFill>
                <a:schemeClr val="dk1"/>
              </a:solidFill>
              <a:effectLst/>
              <a:latin typeface="+mn-lt"/>
              <a:ea typeface="+mn-ea"/>
              <a:cs typeface="+mn-cs"/>
            </a:rPr>
            <a:t>.</a:t>
          </a:r>
          <a:endParaRPr lang="en-US" sz="1400" b="0">
            <a:effectLst/>
          </a:endParaRPr>
        </a:p>
        <a:p>
          <a:pPr rtl="0"/>
          <a:r>
            <a:rPr lang="en-US" sz="1400" b="0" i="0" u="none" strike="noStrike">
              <a:solidFill>
                <a:schemeClr val="dk1"/>
              </a:solidFill>
              <a:effectLst/>
              <a:latin typeface="+mn-lt"/>
              <a:ea typeface="+mn-ea"/>
              <a:cs typeface="+mn-cs"/>
            </a:rPr>
            <a:t>Saisissez ensuite vos lots de travaux avec le code PSP correspondant. Procédez comme suit :</a:t>
          </a:r>
          <a:endParaRPr lang="en-US" sz="1400" b="0">
            <a:effectLst/>
          </a:endParaRPr>
        </a:p>
        <a:p>
          <a:pPr lvl="1" rtl="0" fontAlgn="base"/>
          <a:r>
            <a:rPr lang="en-US" sz="1400" b="0" i="0" u="none" strike="noStrike">
              <a:solidFill>
                <a:schemeClr val="dk1"/>
              </a:solidFill>
              <a:effectLst/>
              <a:latin typeface="+mn-lt"/>
              <a:ea typeface="+mn-ea"/>
              <a:cs typeface="+mn-cs"/>
            </a:rPr>
            <a:t>-	Si vous avez un jalon ou un sujet de niveau supérieur, utilisez le champ gris et saisissez le nom (si vous avez besoin d'un nouveau point supérieur, copiez simplement une ligne grise existante).</a:t>
          </a:r>
        </a:p>
        <a:p>
          <a:pPr lvl="1" rtl="0" fontAlgn="base"/>
          <a:r>
            <a:rPr lang="en-US" sz="1400" b="0" i="0" u="none" strike="noStrike">
              <a:solidFill>
                <a:schemeClr val="dk1"/>
              </a:solidFill>
              <a:effectLst/>
              <a:latin typeface="+mn-lt"/>
              <a:ea typeface="+mn-ea"/>
              <a:cs typeface="+mn-cs"/>
            </a:rPr>
            <a:t>-</a:t>
          </a:r>
          <a:r>
            <a:rPr lang="en-US" sz="1400" b="0" i="0" u="none" strike="noStrike" baseline="0">
              <a:solidFill>
                <a:schemeClr val="dk1"/>
              </a:solidFill>
              <a:effectLst/>
              <a:latin typeface="+mn-lt"/>
              <a:ea typeface="+mn-ea"/>
              <a:cs typeface="+mn-cs"/>
            </a:rPr>
            <a:t>	</a:t>
          </a:r>
          <a:r>
            <a:rPr lang="en-US" sz="1400" b="0" i="0" u="none" strike="noStrike">
              <a:solidFill>
                <a:schemeClr val="dk1"/>
              </a:solidFill>
              <a:effectLst/>
              <a:latin typeface="+mn-lt"/>
              <a:ea typeface="+mn-ea"/>
              <a:cs typeface="+mn-cs"/>
            </a:rPr>
            <a:t>Lorsque vous créez un lot de travaux, remplissez d'abord l'organigramme des tâches du projet (</a:t>
          </a:r>
          <a:r>
            <a:rPr lang="en-US" sz="1400" b="0" i="1" u="none" strike="noStrike">
              <a:solidFill>
                <a:schemeClr val="dk1"/>
              </a:solidFill>
              <a:effectLst/>
              <a:latin typeface="+mn-lt"/>
              <a:ea typeface="+mn-ea"/>
              <a:cs typeface="+mn-cs"/>
            </a:rPr>
            <a:t>work breakdown structure</a:t>
          </a:r>
          <a:r>
            <a:rPr lang="en-US" sz="1400" b="0" i="0" u="none" strike="noStrike">
              <a:solidFill>
                <a:schemeClr val="dk1"/>
              </a:solidFill>
              <a:effectLst/>
              <a:latin typeface="+mn-lt"/>
              <a:ea typeface="+mn-ea"/>
              <a:cs typeface="+mn-cs"/>
            </a:rPr>
            <a:t> ou WBS en anglais). Décrivez ensuite la tâche et -sélectionnez l'agent de votre équipe. Notez ensuite la date de début et la durée de la tâche. La date de fin est calculée automatiquement.</a:t>
          </a:r>
        </a:p>
        <a:p>
          <a:pPr lvl="1" rtl="0" fontAlgn="base"/>
          <a:r>
            <a:rPr lang="en-US" sz="1400" b="0" i="0" u="none" strike="noStrike">
              <a:solidFill>
                <a:schemeClr val="dk1"/>
              </a:solidFill>
              <a:effectLst/>
              <a:latin typeface="+mn-lt"/>
              <a:ea typeface="+mn-ea"/>
              <a:cs typeface="+mn-cs"/>
            </a:rPr>
            <a:t>-	Dans la colonne Commentaire, vous pouvez saisir des descriptions, des corrélations ou des commentaires.</a:t>
          </a:r>
        </a:p>
        <a:p>
          <a:pPr lvl="1" rtl="0" fontAlgn="base"/>
          <a:r>
            <a:rPr lang="en-US" sz="1400" b="0" i="0" u="none" strike="noStrike">
              <a:solidFill>
                <a:schemeClr val="dk1"/>
              </a:solidFill>
              <a:effectLst/>
              <a:latin typeface="+mn-lt"/>
              <a:ea typeface="+mn-ea"/>
              <a:cs typeface="+mn-cs"/>
            </a:rPr>
            <a:t>-	Dans la section Progression, vous pouvez saisir le pourcentage d'avancement de chaque tâche. Le pourcentage d'achèvement de la phase (valeur sur fond gris) est calculé automatiquement.</a:t>
          </a:r>
        </a:p>
        <a:p>
          <a:pPr lvl="1" rtl="0" fontAlgn="base"/>
          <a:r>
            <a:rPr lang="en-US" sz="1400" b="0" i="0" u="none" strike="noStrike">
              <a:solidFill>
                <a:schemeClr val="dk1"/>
              </a:solidFill>
              <a:effectLst/>
              <a:latin typeface="+mn-lt"/>
              <a:ea typeface="+mn-ea"/>
              <a:cs typeface="+mn-cs"/>
            </a:rPr>
            <a:t>-	Si vous vous trouvez déjà dans le projet, vous pouvez déplacer l'affichage du plan de projet. Ajustez simplement la valeur du champ "Démarrer l'affichage dans la semaine du projet" (</a:t>
          </a:r>
          <a:r>
            <a:rPr lang="en-US" sz="1400" b="0" i="1" u="none" strike="noStrike">
              <a:solidFill>
                <a:schemeClr val="dk1"/>
              </a:solidFill>
              <a:effectLst/>
              <a:latin typeface="+mn-lt"/>
              <a:ea typeface="+mn-ea"/>
              <a:cs typeface="+mn-cs"/>
            </a:rPr>
            <a:t>Start display in project week</a:t>
          </a:r>
          <a:r>
            <a:rPr lang="en-US" sz="1400" b="0" i="0" u="none" strike="noStrike">
              <a:solidFill>
                <a:schemeClr val="dk1"/>
              </a:solidFill>
              <a:effectLst/>
              <a:latin typeface="+mn-lt"/>
              <a:ea typeface="+mn-ea"/>
              <a:cs typeface="+mn-cs"/>
            </a:rPr>
            <a:t>) à la semaine souhaitée depuis le début du projet.</a:t>
          </a:r>
        </a:p>
        <a:p>
          <a:pPr lvl="1" rtl="0" fontAlgn="base"/>
          <a:r>
            <a:rPr lang="en-US" sz="1400" b="0" i="0" u="none" strike="noStrike">
              <a:solidFill>
                <a:schemeClr val="dk1"/>
              </a:solidFill>
              <a:effectLst/>
              <a:latin typeface="+mn-lt"/>
              <a:ea typeface="+mn-ea"/>
              <a:cs typeface="+mn-cs"/>
            </a:rPr>
            <a:t>-	Le champ noir "Date de fin au plus tôt possible" (</a:t>
          </a:r>
          <a:r>
            <a:rPr lang="en-US" sz="1400" b="0" i="1" u="none" strike="noStrike">
              <a:solidFill>
                <a:schemeClr val="dk1"/>
              </a:solidFill>
              <a:effectLst/>
              <a:latin typeface="+mn-lt"/>
              <a:ea typeface="+mn-ea"/>
              <a:cs typeface="+mn-cs"/>
            </a:rPr>
            <a:t>Earliest possible end date</a:t>
          </a:r>
          <a:r>
            <a:rPr lang="en-US" sz="1400" b="0" i="0" u="none" strike="noStrike">
              <a:solidFill>
                <a:schemeClr val="dk1"/>
              </a:solidFill>
              <a:effectLst/>
              <a:latin typeface="+mn-lt"/>
              <a:ea typeface="+mn-ea"/>
              <a:cs typeface="+mn-cs"/>
            </a:rPr>
            <a:t>) prédit l'échéance de fin du projet la plus proche.</a:t>
          </a:r>
        </a:p>
        <a:p>
          <a:pPr rtl="0"/>
          <a:r>
            <a:rPr lang="en-US" sz="1400" b="0" i="0" u="none" strike="noStrike">
              <a:solidFill>
                <a:schemeClr val="dk1"/>
              </a:solidFill>
              <a:effectLst/>
              <a:latin typeface="+mn-lt"/>
              <a:ea typeface="+mn-ea"/>
              <a:cs typeface="+mn-cs"/>
            </a:rPr>
            <a:t>Les barres bleues représentent la durée du lot de travail. La couleur orange superposée indique le degré d'achèvement arrondi. La date du jour est indiquée par une ligne verticale.</a:t>
          </a:r>
          <a:endParaRPr lang="en-US" sz="1400" b="0">
            <a:effectLst/>
          </a:endParaRPr>
        </a:p>
        <a:p>
          <a:pPr rtl="0"/>
          <a:r>
            <a:rPr lang="en-US" sz="1400" b="0" i="0" u="none" strike="noStrike">
              <a:solidFill>
                <a:schemeClr val="dk1"/>
              </a:solidFill>
              <a:effectLst/>
              <a:latin typeface="+mn-lt"/>
              <a:ea typeface="+mn-ea"/>
              <a:cs typeface="+mn-cs"/>
            </a:rPr>
            <a:t>Si vous souhaitez étendre la planification, utilisez la fonction de copie des lignes individuelles. </a:t>
          </a:r>
          <a:endParaRPr lang="en-US" sz="1400" b="0">
            <a:effectLst/>
          </a:endParaRPr>
        </a:p>
        <a:p>
          <a:pPr rtl="0"/>
          <a:r>
            <a:rPr lang="en-US" sz="1400" b="0" i="0" u="none" strike="noStrike">
              <a:solidFill>
                <a:schemeClr val="dk1"/>
              </a:solidFill>
              <a:effectLst/>
              <a:latin typeface="+mn-lt"/>
              <a:ea typeface="+mn-ea"/>
              <a:cs typeface="+mn-cs"/>
            </a:rPr>
            <a:t>Ce modèle Excel est conçu pour la planification prospective avec des dates de début fixes. Il n'est pas conçu pour la planification à rebours.</a:t>
          </a:r>
          <a:endParaRPr lang="en-US" sz="1400" b="0">
            <a:effectLst/>
          </a:endParaRPr>
        </a:p>
        <a:p>
          <a:br>
            <a:rPr lang="en-US" sz="1400"/>
          </a:br>
          <a:endParaRPr lang="de-DE" sz="1400" baseline="0">
            <a:latin typeface="Arial" panose="020B0604020202020204" pitchFamily="34" charset="0"/>
            <a:cs typeface="Arial" panose="020B0604020202020204" pitchFamily="34" charset="0"/>
          </a:endParaRP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Projektteam" displayName="Projektteam" ref="D4:F10" totalsRowShown="0" headerRowDxfId="11" dataDxfId="10">
  <autoFilter ref="D4:F10" xr:uid="{00000000-0009-0000-0100-000001000000}"/>
  <tableColumns count="3">
    <tableColumn id="1" xr3:uid="{00000000-0010-0000-0000-000001000000}" name="Nom" dataDxfId="9"/>
    <tableColumn id="2" xr3:uid="{00000000-0010-0000-0000-000002000000}" name="Email" dataDxfId="8"/>
    <tableColumn id="3" xr3:uid="{00000000-0010-0000-0000-000003000000}" name="Numéro de téléphone" dataDxfId="7"/>
  </tableColumns>
  <tableStyleInfo name="Tabellenformat 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hyperlink" Target="mailto:nyadevas8@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Feuil1"/>
  <dimension ref="A1:AO64"/>
  <sheetViews>
    <sheetView zoomScale="90" zoomScaleNormal="90" workbookViewId="0">
      <selection activeCell="D10" sqref="D10"/>
    </sheetView>
  </sheetViews>
  <sheetFormatPr baseColWidth="10" defaultColWidth="10.59765625" defaultRowHeight="15.6" x14ac:dyDescent="0.3"/>
  <cols>
    <col min="1" max="1" width="25.8984375" customWidth="1"/>
    <col min="2" max="2" width="31.59765625" customWidth="1"/>
    <col min="3" max="3" width="5.09765625" customWidth="1"/>
    <col min="4" max="4" width="26.09765625" customWidth="1"/>
    <col min="5" max="5" width="29" customWidth="1"/>
    <col min="6" max="6" width="27" customWidth="1"/>
    <col min="11" max="41" width="10.8984375" style="37"/>
  </cols>
  <sheetData>
    <row r="1" spans="1:10" ht="111.9" customHeight="1" x14ac:dyDescent="0.3">
      <c r="A1" s="76" t="s">
        <v>42</v>
      </c>
      <c r="B1" s="76"/>
      <c r="C1" s="76"/>
      <c r="D1" s="76"/>
      <c r="E1" s="76"/>
      <c r="F1" s="76"/>
      <c r="G1" s="76"/>
      <c r="H1" s="76"/>
      <c r="I1" s="76"/>
      <c r="J1" s="76"/>
    </row>
    <row r="2" spans="1:10" x14ac:dyDescent="0.3">
      <c r="A2" s="37"/>
      <c r="B2" s="37"/>
      <c r="C2" s="37"/>
      <c r="D2" s="5"/>
      <c r="E2" s="5"/>
      <c r="F2" s="5"/>
      <c r="G2" s="37"/>
      <c r="H2" s="37"/>
      <c r="I2" s="37"/>
      <c r="J2" s="37"/>
    </row>
    <row r="3" spans="1:10" ht="18" thickBot="1" x14ac:dyDescent="0.35">
      <c r="A3" s="40" t="s">
        <v>1</v>
      </c>
      <c r="B3" s="37"/>
      <c r="C3" s="37"/>
      <c r="D3" s="2" t="s">
        <v>36</v>
      </c>
      <c r="E3" s="2"/>
      <c r="F3" s="2"/>
      <c r="G3" s="37"/>
      <c r="H3" s="37"/>
      <c r="I3" s="37"/>
      <c r="J3" s="37"/>
    </row>
    <row r="4" spans="1:10" ht="31.2" thickBot="1" x14ac:dyDescent="0.35">
      <c r="A4" s="8" t="s">
        <v>39</v>
      </c>
      <c r="B4" s="51" t="s">
        <v>43</v>
      </c>
      <c r="C4" s="37"/>
      <c r="D4" s="38" t="s">
        <v>37</v>
      </c>
      <c r="E4" s="38" t="s">
        <v>0</v>
      </c>
      <c r="F4" s="38" t="s">
        <v>38</v>
      </c>
      <c r="G4" s="37"/>
      <c r="H4" s="37"/>
      <c r="I4" s="37"/>
      <c r="J4" s="37"/>
    </row>
    <row r="5" spans="1:10" ht="18" thickBot="1" x14ac:dyDescent="0.35">
      <c r="A5" s="8" t="s">
        <v>40</v>
      </c>
      <c r="B5" s="39" t="s">
        <v>44</v>
      </c>
      <c r="C5" s="37"/>
      <c r="D5" s="1" t="s">
        <v>66</v>
      </c>
      <c r="E5" s="54" t="s">
        <v>67</v>
      </c>
      <c r="F5" s="1">
        <v>619097734</v>
      </c>
      <c r="G5" s="37"/>
      <c r="H5" s="37"/>
      <c r="I5" s="37"/>
      <c r="J5" s="37"/>
    </row>
    <row r="6" spans="1:10" ht="18" thickBot="1" x14ac:dyDescent="0.35">
      <c r="A6" s="8" t="s">
        <v>41</v>
      </c>
      <c r="B6" s="41">
        <v>44495</v>
      </c>
      <c r="C6" s="37"/>
      <c r="D6" s="1"/>
      <c r="E6" s="42"/>
      <c r="F6" s="1"/>
      <c r="G6" s="37"/>
      <c r="H6" s="37"/>
      <c r="I6" s="37"/>
      <c r="J6" s="37"/>
    </row>
    <row r="7" spans="1:10" x14ac:dyDescent="0.3">
      <c r="A7" s="37"/>
      <c r="B7" s="37"/>
      <c r="C7" s="37"/>
      <c r="D7" s="1"/>
      <c r="E7" s="42"/>
      <c r="F7" s="1"/>
      <c r="G7" s="37"/>
      <c r="H7" s="37"/>
      <c r="I7" s="37"/>
      <c r="J7" s="37"/>
    </row>
    <row r="8" spans="1:10" x14ac:dyDescent="0.3">
      <c r="A8" s="37"/>
      <c r="B8" s="37"/>
      <c r="C8" s="37"/>
      <c r="D8" s="1"/>
      <c r="E8" s="42"/>
      <c r="F8" s="1"/>
      <c r="G8" s="37"/>
      <c r="H8" s="37"/>
      <c r="I8" s="37"/>
      <c r="J8" s="37"/>
    </row>
    <row r="9" spans="1:10" x14ac:dyDescent="0.3">
      <c r="A9" s="37"/>
      <c r="B9" s="37"/>
      <c r="C9" s="37"/>
      <c r="D9" s="1"/>
      <c r="E9" s="42"/>
      <c r="F9" s="1"/>
      <c r="G9" s="37"/>
      <c r="H9" s="37"/>
      <c r="I9" s="37"/>
      <c r="J9" s="37"/>
    </row>
    <row r="10" spans="1:10" x14ac:dyDescent="0.3">
      <c r="A10" s="37"/>
      <c r="B10" s="37"/>
      <c r="C10" s="37"/>
      <c r="D10" s="1"/>
      <c r="E10" s="42"/>
      <c r="F10" s="1"/>
      <c r="G10" s="37"/>
      <c r="H10" s="37"/>
      <c r="I10" s="37"/>
      <c r="J10" s="37"/>
    </row>
    <row r="11" spans="1:10" x14ac:dyDescent="0.3">
      <c r="A11" s="37"/>
      <c r="B11" s="37"/>
      <c r="C11" s="37"/>
      <c r="D11" s="5"/>
      <c r="E11" s="5"/>
      <c r="F11" s="5"/>
      <c r="G11" s="37"/>
      <c r="H11" s="37"/>
      <c r="I11" s="37"/>
      <c r="J11" s="37"/>
    </row>
    <row r="12" spans="1:10" x14ac:dyDescent="0.3">
      <c r="A12" s="37"/>
      <c r="B12" s="37"/>
      <c r="C12" s="37"/>
      <c r="D12" s="5"/>
      <c r="E12" s="5"/>
      <c r="F12" s="5"/>
      <c r="G12" s="37"/>
      <c r="H12" s="37"/>
      <c r="I12" s="37"/>
      <c r="J12" s="37"/>
    </row>
    <row r="13" spans="1:10" x14ac:dyDescent="0.3">
      <c r="A13" s="37"/>
      <c r="B13" s="37"/>
      <c r="C13" s="37"/>
      <c r="D13" s="37"/>
      <c r="E13" s="37"/>
      <c r="F13" s="37"/>
      <c r="G13" s="37"/>
      <c r="H13" s="37"/>
      <c r="I13" s="37"/>
      <c r="J13" s="37"/>
    </row>
    <row r="14" spans="1:10" x14ac:dyDescent="0.3">
      <c r="A14" s="37"/>
      <c r="B14" s="37"/>
      <c r="C14" s="37"/>
      <c r="D14" s="37"/>
      <c r="E14" s="37"/>
      <c r="F14" s="37"/>
      <c r="G14" s="37"/>
      <c r="H14" s="37"/>
      <c r="I14" s="37"/>
      <c r="J14" s="37"/>
    </row>
    <row r="15" spans="1:10" x14ac:dyDescent="0.3">
      <c r="A15" s="37"/>
      <c r="B15" s="37"/>
      <c r="C15" s="37"/>
      <c r="D15" s="37"/>
      <c r="E15" s="37"/>
      <c r="F15" s="37"/>
      <c r="G15" s="37"/>
      <c r="H15" s="37"/>
      <c r="I15" s="37"/>
      <c r="J15" s="37"/>
    </row>
    <row r="16" spans="1:10" x14ac:dyDescent="0.3">
      <c r="A16" s="37"/>
      <c r="B16" s="37"/>
      <c r="C16" s="37"/>
      <c r="D16" s="37"/>
      <c r="E16" s="37"/>
      <c r="F16" s="37"/>
      <c r="G16" s="37"/>
      <c r="H16" s="37"/>
      <c r="I16" s="37"/>
      <c r="J16" s="37"/>
    </row>
    <row r="17" spans="1:10" x14ac:dyDescent="0.3">
      <c r="A17" s="37"/>
      <c r="B17" s="37"/>
      <c r="C17" s="37"/>
      <c r="D17" s="37"/>
      <c r="E17" s="37"/>
      <c r="F17" s="37"/>
      <c r="G17" s="37"/>
      <c r="H17" s="37"/>
      <c r="I17" s="37"/>
      <c r="J17" s="37"/>
    </row>
    <row r="18" spans="1:10" x14ac:dyDescent="0.3">
      <c r="A18" s="37"/>
      <c r="B18" s="37"/>
      <c r="C18" s="37"/>
      <c r="D18" s="37"/>
      <c r="E18" s="37"/>
      <c r="F18" s="37"/>
      <c r="G18" s="37"/>
      <c r="H18" s="37"/>
      <c r="I18" s="37"/>
      <c r="J18" s="37"/>
    </row>
    <row r="19" spans="1:10" x14ac:dyDescent="0.3">
      <c r="A19" s="37"/>
      <c r="B19" s="37"/>
      <c r="C19" s="37"/>
      <c r="D19" s="37"/>
      <c r="E19" s="37"/>
      <c r="F19" s="37"/>
      <c r="G19" s="37"/>
      <c r="H19" s="37"/>
      <c r="I19" s="37"/>
      <c r="J19" s="37"/>
    </row>
    <row r="20" spans="1:10" x14ac:dyDescent="0.3">
      <c r="A20" s="37"/>
      <c r="B20" s="37"/>
      <c r="C20" s="37"/>
      <c r="D20" s="37"/>
      <c r="E20" s="37"/>
      <c r="F20" s="37"/>
      <c r="G20" s="37"/>
      <c r="H20" s="37"/>
      <c r="I20" s="37"/>
      <c r="J20" s="37"/>
    </row>
    <row r="21" spans="1:10" x14ac:dyDescent="0.3">
      <c r="A21" s="37"/>
      <c r="B21" s="37"/>
      <c r="C21" s="37"/>
      <c r="D21" s="37"/>
      <c r="E21" s="37"/>
      <c r="F21" s="37"/>
      <c r="G21" s="37"/>
      <c r="H21" s="37"/>
      <c r="I21" s="37"/>
      <c r="J21" s="37"/>
    </row>
    <row r="22" spans="1:10" x14ac:dyDescent="0.3">
      <c r="A22" s="37"/>
      <c r="B22" s="37"/>
      <c r="C22" s="37"/>
      <c r="D22" s="37"/>
      <c r="E22" s="37"/>
      <c r="F22" s="37"/>
      <c r="G22" s="37"/>
      <c r="H22" s="37"/>
      <c r="I22" s="37"/>
      <c r="J22" s="37"/>
    </row>
    <row r="23" spans="1:10" x14ac:dyDescent="0.3">
      <c r="A23" s="37"/>
      <c r="B23" s="37"/>
      <c r="C23" s="37"/>
      <c r="D23" s="37"/>
      <c r="E23" s="37"/>
      <c r="F23" s="37"/>
      <c r="G23" s="37"/>
      <c r="H23" s="37"/>
      <c r="I23" s="37"/>
      <c r="J23" s="37"/>
    </row>
    <row r="24" spans="1:10" x14ac:dyDescent="0.3">
      <c r="A24" s="37"/>
      <c r="B24" s="37"/>
      <c r="C24" s="37"/>
      <c r="D24" s="37"/>
      <c r="E24" s="37"/>
      <c r="F24" s="37"/>
      <c r="G24" s="37"/>
      <c r="H24" s="37"/>
      <c r="I24" s="37"/>
      <c r="J24" s="37"/>
    </row>
    <row r="25" spans="1:10" x14ac:dyDescent="0.3">
      <c r="A25" s="37"/>
      <c r="B25" s="37"/>
      <c r="C25" s="37"/>
      <c r="D25" s="37"/>
      <c r="E25" s="37"/>
      <c r="F25" s="37"/>
      <c r="G25" s="37"/>
      <c r="H25" s="37"/>
      <c r="I25" s="37"/>
      <c r="J25" s="37"/>
    </row>
    <row r="26" spans="1:10" x14ac:dyDescent="0.3">
      <c r="A26" s="37"/>
      <c r="B26" s="37"/>
      <c r="C26" s="37"/>
      <c r="D26" s="37"/>
      <c r="E26" s="37"/>
      <c r="F26" s="37"/>
      <c r="G26" s="37"/>
      <c r="H26" s="37"/>
      <c r="I26" s="37"/>
      <c r="J26" s="37"/>
    </row>
    <row r="27" spans="1:10" x14ac:dyDescent="0.3">
      <c r="A27" s="37"/>
      <c r="B27" s="37"/>
      <c r="C27" s="37"/>
      <c r="D27" s="37"/>
      <c r="E27" s="37"/>
      <c r="F27" s="37"/>
      <c r="G27" s="37"/>
      <c r="H27" s="37"/>
      <c r="I27" s="37"/>
      <c r="J27" s="37"/>
    </row>
    <row r="28" spans="1:10" x14ac:dyDescent="0.3">
      <c r="A28" s="37"/>
      <c r="B28" s="37"/>
      <c r="C28" s="37"/>
      <c r="D28" s="37"/>
      <c r="E28" s="37"/>
      <c r="F28" s="37"/>
      <c r="G28" s="37"/>
      <c r="H28" s="37"/>
      <c r="I28" s="37"/>
      <c r="J28" s="37"/>
    </row>
    <row r="29" spans="1:10" x14ac:dyDescent="0.3">
      <c r="A29" s="37"/>
      <c r="B29" s="37"/>
      <c r="C29" s="37"/>
      <c r="D29" s="37"/>
      <c r="E29" s="37"/>
      <c r="F29" s="37"/>
      <c r="G29" s="37"/>
      <c r="H29" s="37"/>
      <c r="I29" s="37"/>
      <c r="J29" s="37"/>
    </row>
    <row r="30" spans="1:10" x14ac:dyDescent="0.3">
      <c r="A30" s="37"/>
      <c r="B30" s="37"/>
      <c r="C30" s="37"/>
      <c r="D30" s="37"/>
      <c r="E30" s="37"/>
      <c r="F30" s="37"/>
      <c r="G30" s="37"/>
      <c r="H30" s="37"/>
      <c r="I30" s="37"/>
      <c r="J30" s="37"/>
    </row>
    <row r="31" spans="1:10" x14ac:dyDescent="0.3">
      <c r="A31" s="37"/>
      <c r="B31" s="37"/>
      <c r="C31" s="37"/>
      <c r="D31" s="37"/>
      <c r="E31" s="37"/>
      <c r="F31" s="37"/>
      <c r="G31" s="37"/>
      <c r="H31" s="37"/>
      <c r="I31" s="37"/>
      <c r="J31" s="37"/>
    </row>
    <row r="32" spans="1:10" x14ac:dyDescent="0.3">
      <c r="A32" s="37"/>
      <c r="B32" s="37"/>
      <c r="C32" s="37"/>
      <c r="D32" s="37"/>
      <c r="E32" s="37"/>
      <c r="F32" s="37"/>
      <c r="G32" s="37"/>
      <c r="H32" s="37"/>
      <c r="I32" s="37"/>
      <c r="J32" s="37"/>
    </row>
    <row r="33" spans="1:10" x14ac:dyDescent="0.3">
      <c r="A33" s="37"/>
      <c r="B33" s="37"/>
      <c r="C33" s="37"/>
      <c r="D33" s="37"/>
      <c r="E33" s="37"/>
      <c r="F33" s="37"/>
      <c r="G33" s="37"/>
      <c r="H33" s="37"/>
      <c r="I33" s="37"/>
      <c r="J33" s="37"/>
    </row>
    <row r="34" spans="1:10" x14ac:dyDescent="0.3">
      <c r="A34" s="37"/>
      <c r="B34" s="37"/>
      <c r="C34" s="37"/>
      <c r="D34" s="37"/>
      <c r="E34" s="37"/>
      <c r="F34" s="37"/>
      <c r="G34" s="37"/>
      <c r="H34" s="37"/>
      <c r="I34" s="37"/>
      <c r="J34" s="37"/>
    </row>
    <row r="35" spans="1:10" x14ac:dyDescent="0.3">
      <c r="A35" s="37"/>
      <c r="B35" s="37"/>
      <c r="C35" s="37"/>
      <c r="D35" s="37"/>
      <c r="E35" s="37"/>
      <c r="F35" s="37"/>
      <c r="G35" s="37"/>
      <c r="H35" s="37"/>
      <c r="I35" s="37"/>
      <c r="J35" s="37"/>
    </row>
    <row r="36" spans="1:10" x14ac:dyDescent="0.3">
      <c r="A36" s="37"/>
      <c r="B36" s="37"/>
      <c r="C36" s="37"/>
      <c r="D36" s="37"/>
      <c r="E36" s="37"/>
      <c r="F36" s="37"/>
      <c r="G36" s="37"/>
      <c r="H36" s="37"/>
      <c r="I36" s="37"/>
      <c r="J36" s="37"/>
    </row>
    <row r="37" spans="1:10" x14ac:dyDescent="0.3">
      <c r="A37" s="37"/>
      <c r="B37" s="37"/>
      <c r="C37" s="37"/>
      <c r="D37" s="37"/>
      <c r="E37" s="37"/>
      <c r="F37" s="37"/>
      <c r="G37" s="37"/>
      <c r="H37" s="37"/>
      <c r="I37" s="37"/>
      <c r="J37" s="37"/>
    </row>
    <row r="38" spans="1:10" x14ac:dyDescent="0.3">
      <c r="A38" s="37"/>
      <c r="B38" s="37"/>
      <c r="C38" s="37"/>
      <c r="D38" s="37"/>
      <c r="E38" s="37"/>
      <c r="F38" s="37"/>
      <c r="G38" s="37"/>
      <c r="H38" s="37"/>
      <c r="I38" s="37"/>
      <c r="J38" s="37"/>
    </row>
    <row r="39" spans="1:10" x14ac:dyDescent="0.3">
      <c r="A39" s="37"/>
      <c r="B39" s="37"/>
      <c r="C39" s="37"/>
      <c r="D39" s="37"/>
      <c r="E39" s="37"/>
      <c r="F39" s="37"/>
      <c r="G39" s="37"/>
      <c r="H39" s="37"/>
      <c r="I39" s="37"/>
      <c r="J39" s="37"/>
    </row>
    <row r="40" spans="1:10" x14ac:dyDescent="0.3">
      <c r="A40" s="37"/>
      <c r="B40" s="37"/>
      <c r="C40" s="37"/>
      <c r="D40" s="37"/>
      <c r="E40" s="37"/>
      <c r="F40" s="37"/>
      <c r="G40" s="37"/>
      <c r="H40" s="37"/>
      <c r="I40" s="37"/>
      <c r="J40" s="37"/>
    </row>
    <row r="41" spans="1:10" x14ac:dyDescent="0.3">
      <c r="A41" s="37"/>
      <c r="B41" s="37"/>
      <c r="C41" s="37"/>
      <c r="D41" s="37"/>
      <c r="E41" s="37"/>
      <c r="F41" s="37"/>
      <c r="G41" s="37"/>
      <c r="H41" s="37"/>
      <c r="I41" s="37"/>
      <c r="J41" s="37"/>
    </row>
    <row r="42" spans="1:10" x14ac:dyDescent="0.3">
      <c r="A42" s="37"/>
      <c r="B42" s="37"/>
      <c r="C42" s="37"/>
      <c r="D42" s="37"/>
      <c r="E42" s="37"/>
      <c r="F42" s="37"/>
      <c r="G42" s="37"/>
      <c r="H42" s="37"/>
      <c r="I42" s="37"/>
      <c r="J42" s="37"/>
    </row>
    <row r="43" spans="1:10" x14ac:dyDescent="0.3">
      <c r="A43" s="37"/>
      <c r="B43" s="37"/>
      <c r="C43" s="37"/>
      <c r="D43" s="37"/>
      <c r="E43" s="37"/>
      <c r="F43" s="37"/>
      <c r="G43" s="37"/>
      <c r="H43" s="37"/>
      <c r="I43" s="37"/>
      <c r="J43" s="37"/>
    </row>
    <row r="44" spans="1:10" x14ac:dyDescent="0.3">
      <c r="A44" s="37"/>
      <c r="B44" s="37"/>
      <c r="C44" s="37"/>
      <c r="D44" s="37"/>
      <c r="E44" s="37"/>
      <c r="F44" s="37"/>
      <c r="G44" s="37"/>
      <c r="H44" s="37"/>
      <c r="I44" s="37"/>
      <c r="J44" s="37"/>
    </row>
    <row r="45" spans="1:10" x14ac:dyDescent="0.3">
      <c r="A45" s="37"/>
      <c r="B45" s="37"/>
      <c r="C45" s="37"/>
      <c r="D45" s="37"/>
      <c r="E45" s="37"/>
      <c r="F45" s="37"/>
      <c r="G45" s="37"/>
      <c r="H45" s="37"/>
      <c r="I45" s="37"/>
      <c r="J45" s="37"/>
    </row>
    <row r="46" spans="1:10" x14ac:dyDescent="0.3">
      <c r="A46" s="37"/>
      <c r="B46" s="37"/>
      <c r="C46" s="37"/>
      <c r="D46" s="37"/>
      <c r="E46" s="37"/>
      <c r="F46" s="37"/>
      <c r="G46" s="37"/>
      <c r="H46" s="37"/>
      <c r="I46" s="37"/>
      <c r="J46" s="37"/>
    </row>
    <row r="47" spans="1:10" x14ac:dyDescent="0.3">
      <c r="A47" s="37"/>
      <c r="B47" s="37"/>
      <c r="C47" s="37"/>
      <c r="D47" s="37"/>
      <c r="E47" s="37"/>
      <c r="F47" s="37"/>
      <c r="G47" s="37"/>
      <c r="H47" s="37"/>
      <c r="I47" s="37"/>
      <c r="J47" s="37"/>
    </row>
    <row r="48" spans="1:10" x14ac:dyDescent="0.3">
      <c r="A48" s="37"/>
      <c r="B48" s="37"/>
      <c r="C48" s="37"/>
      <c r="D48" s="37"/>
      <c r="E48" s="37"/>
      <c r="F48" s="37"/>
      <c r="G48" s="37"/>
      <c r="H48" s="37"/>
      <c r="I48" s="37"/>
      <c r="J48" s="37"/>
    </row>
    <row r="49" spans="1:10" x14ac:dyDescent="0.3">
      <c r="A49" s="37"/>
      <c r="B49" s="37"/>
      <c r="C49" s="37"/>
      <c r="D49" s="37"/>
      <c r="E49" s="37"/>
      <c r="F49" s="37"/>
      <c r="G49" s="37"/>
      <c r="H49" s="37"/>
      <c r="I49" s="37"/>
      <c r="J49" s="37"/>
    </row>
    <row r="50" spans="1:10" x14ac:dyDescent="0.3">
      <c r="A50" s="37"/>
      <c r="B50" s="37"/>
      <c r="C50" s="37"/>
      <c r="D50" s="37"/>
      <c r="E50" s="37"/>
      <c r="F50" s="37"/>
      <c r="G50" s="37"/>
      <c r="H50" s="37"/>
      <c r="I50" s="37"/>
      <c r="J50" s="37"/>
    </row>
    <row r="51" spans="1:10" x14ac:dyDescent="0.3">
      <c r="A51" s="37"/>
      <c r="B51" s="37"/>
      <c r="C51" s="37"/>
      <c r="D51" s="37"/>
      <c r="E51" s="37"/>
      <c r="F51" s="37"/>
      <c r="G51" s="37"/>
      <c r="H51" s="37"/>
      <c r="I51" s="37"/>
      <c r="J51" s="37"/>
    </row>
    <row r="52" spans="1:10" x14ac:dyDescent="0.3">
      <c r="A52" s="37"/>
      <c r="B52" s="37"/>
      <c r="C52" s="37"/>
      <c r="D52" s="37"/>
      <c r="E52" s="37"/>
      <c r="F52" s="37"/>
      <c r="G52" s="37"/>
      <c r="H52" s="37"/>
      <c r="I52" s="37"/>
      <c r="J52" s="37"/>
    </row>
    <row r="53" spans="1:10" x14ac:dyDescent="0.3">
      <c r="A53" s="37"/>
      <c r="B53" s="37"/>
      <c r="C53" s="37"/>
      <c r="D53" s="37"/>
      <c r="E53" s="37"/>
      <c r="F53" s="37"/>
      <c r="G53" s="37"/>
      <c r="H53" s="37"/>
      <c r="I53" s="37"/>
      <c r="J53" s="37"/>
    </row>
    <row r="54" spans="1:10" x14ac:dyDescent="0.3">
      <c r="A54" s="37"/>
      <c r="B54" s="37"/>
      <c r="C54" s="37"/>
      <c r="D54" s="37"/>
      <c r="E54" s="37"/>
      <c r="F54" s="37"/>
      <c r="G54" s="37"/>
      <c r="H54" s="37"/>
      <c r="I54" s="37"/>
      <c r="J54" s="37"/>
    </row>
    <row r="55" spans="1:10" x14ac:dyDescent="0.3">
      <c r="A55" s="37"/>
      <c r="B55" s="37"/>
      <c r="C55" s="37"/>
      <c r="D55" s="37"/>
      <c r="E55" s="37"/>
      <c r="F55" s="37"/>
      <c r="G55" s="37"/>
      <c r="H55" s="37"/>
      <c r="I55" s="37"/>
      <c r="J55" s="37"/>
    </row>
    <row r="56" spans="1:10" x14ac:dyDescent="0.3">
      <c r="A56" s="37"/>
      <c r="B56" s="37"/>
      <c r="C56" s="37"/>
      <c r="D56" s="37"/>
      <c r="E56" s="37"/>
      <c r="F56" s="37"/>
      <c r="G56" s="37"/>
      <c r="H56" s="37"/>
      <c r="I56" s="37"/>
      <c r="J56" s="37"/>
    </row>
    <row r="57" spans="1:10" x14ac:dyDescent="0.3">
      <c r="A57" s="37"/>
      <c r="B57" s="37"/>
      <c r="C57" s="37"/>
      <c r="D57" s="37"/>
      <c r="E57" s="37"/>
      <c r="F57" s="37"/>
      <c r="G57" s="37"/>
      <c r="H57" s="37"/>
      <c r="I57" s="37"/>
      <c r="J57" s="37"/>
    </row>
    <row r="58" spans="1:10" x14ac:dyDescent="0.3">
      <c r="A58" s="37"/>
      <c r="B58" s="37"/>
      <c r="C58" s="37"/>
      <c r="D58" s="37"/>
      <c r="E58" s="37"/>
      <c r="F58" s="37"/>
      <c r="G58" s="37"/>
      <c r="H58" s="37"/>
      <c r="I58" s="37"/>
      <c r="J58" s="37"/>
    </row>
    <row r="59" spans="1:10" x14ac:dyDescent="0.3">
      <c r="A59" s="37"/>
      <c r="B59" s="37"/>
      <c r="C59" s="37"/>
      <c r="D59" s="37"/>
      <c r="E59" s="37"/>
      <c r="F59" s="37"/>
      <c r="G59" s="37"/>
      <c r="H59" s="37"/>
      <c r="I59" s="37"/>
      <c r="J59" s="37"/>
    </row>
    <row r="60" spans="1:10" x14ac:dyDescent="0.3">
      <c r="A60" s="37"/>
      <c r="B60" s="37"/>
      <c r="C60" s="37"/>
      <c r="D60" s="37"/>
      <c r="E60" s="37"/>
      <c r="F60" s="37"/>
      <c r="G60" s="37"/>
      <c r="H60" s="37"/>
      <c r="I60" s="37"/>
      <c r="J60" s="37"/>
    </row>
    <row r="61" spans="1:10" x14ac:dyDescent="0.3">
      <c r="A61" s="37"/>
      <c r="B61" s="37"/>
      <c r="C61" s="37"/>
      <c r="D61" s="37"/>
      <c r="E61" s="37"/>
      <c r="F61" s="37"/>
      <c r="G61" s="37"/>
      <c r="H61" s="37"/>
      <c r="I61" s="37"/>
      <c r="J61" s="37"/>
    </row>
    <row r="62" spans="1:10" x14ac:dyDescent="0.3">
      <c r="A62" s="37"/>
      <c r="B62" s="37"/>
      <c r="C62" s="37"/>
      <c r="D62" s="37"/>
      <c r="E62" s="37"/>
      <c r="F62" s="37"/>
      <c r="G62" s="37"/>
      <c r="H62" s="37"/>
      <c r="I62" s="37"/>
      <c r="J62" s="37"/>
    </row>
    <row r="63" spans="1:10" x14ac:dyDescent="0.3">
      <c r="A63" s="37"/>
      <c r="B63" s="37"/>
      <c r="C63" s="37"/>
      <c r="D63" s="37"/>
      <c r="E63" s="37"/>
      <c r="F63" s="37"/>
      <c r="G63" s="37"/>
      <c r="H63" s="37"/>
      <c r="I63" s="37"/>
      <c r="J63" s="37"/>
    </row>
    <row r="64" spans="1:10" x14ac:dyDescent="0.3">
      <c r="A64" s="37"/>
      <c r="B64" s="37"/>
      <c r="C64" s="37"/>
      <c r="D64" s="37"/>
      <c r="E64" s="37"/>
      <c r="F64" s="37"/>
      <c r="G64" s="37"/>
      <c r="H64" s="37"/>
      <c r="I64" s="37"/>
      <c r="J64" s="37"/>
    </row>
  </sheetData>
  <mergeCells count="1">
    <mergeCell ref="A1:J1"/>
  </mergeCells>
  <hyperlinks>
    <hyperlink ref="E5" r:id="rId1" xr:uid="{2D283889-5600-4008-941C-D67B8C98EBE0}"/>
  </hyperlinks>
  <pageMargins left="0.7" right="0.7" top="0.78740157499999996" bottom="0.78740157499999996" header="0.3" footer="0.3"/>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Feuil2"/>
  <dimension ref="A1:FM319"/>
  <sheetViews>
    <sheetView tabSelected="1" topLeftCell="A29" zoomScale="99" zoomScaleNormal="99" workbookViewId="0">
      <selection activeCell="E37" sqref="E37"/>
    </sheetView>
  </sheetViews>
  <sheetFormatPr baseColWidth="10" defaultColWidth="10.8984375" defaultRowHeight="15" x14ac:dyDescent="0.25"/>
  <cols>
    <col min="1" max="1" width="14.5" style="12" customWidth="1"/>
    <col min="2" max="2" width="31" style="12" customWidth="1"/>
    <col min="3" max="4" width="27" style="12" customWidth="1"/>
    <col min="5" max="5" width="11.5" style="12" customWidth="1"/>
    <col min="6" max="6" width="13.3984375" style="12" customWidth="1"/>
    <col min="7" max="7" width="9.59765625" style="12" bestFit="1" customWidth="1"/>
    <col min="8" max="8" width="13" style="12" bestFit="1" customWidth="1"/>
    <col min="9" max="9" width="3.5" style="4" customWidth="1"/>
    <col min="10" max="99" width="3.5" style="1" customWidth="1"/>
    <col min="100" max="16384" width="10.8984375" style="1"/>
  </cols>
  <sheetData>
    <row r="1" spans="1:169" x14ac:dyDescent="0.25">
      <c r="I1" s="5"/>
      <c r="J1" s="5"/>
      <c r="K1" s="5"/>
      <c r="L1" s="5"/>
      <c r="M1" s="5"/>
      <c r="N1" s="5"/>
      <c r="O1" s="5"/>
      <c r="P1" s="5"/>
      <c r="Q1" s="5"/>
      <c r="R1" s="5"/>
      <c r="S1" s="5"/>
      <c r="T1" s="5"/>
      <c r="U1" s="5"/>
      <c r="V1" s="5"/>
      <c r="W1" s="5"/>
      <c r="X1" s="5"/>
      <c r="Y1" s="5"/>
      <c r="Z1" s="5"/>
      <c r="AA1" s="5"/>
      <c r="AB1" s="5"/>
      <c r="AC1" s="5"/>
      <c r="AD1" s="5"/>
      <c r="AE1" s="5"/>
      <c r="AF1" s="5"/>
      <c r="AG1" s="5"/>
      <c r="AH1" s="5"/>
      <c r="AI1" s="5"/>
      <c r="AJ1" s="5"/>
      <c r="AK1" s="5"/>
      <c r="AL1" s="5"/>
      <c r="AM1" s="5"/>
      <c r="AN1" s="5"/>
      <c r="AO1" s="5"/>
      <c r="AP1" s="5"/>
      <c r="AQ1" s="5"/>
      <c r="AR1" s="5"/>
      <c r="AS1" s="5"/>
      <c r="AT1" s="5"/>
      <c r="AU1" s="5"/>
      <c r="AV1" s="5"/>
      <c r="AW1" s="5"/>
      <c r="AX1" s="5"/>
      <c r="AY1" s="5"/>
      <c r="AZ1" s="5"/>
      <c r="BA1" s="5"/>
      <c r="BB1" s="5"/>
      <c r="BC1" s="5"/>
      <c r="BD1" s="5"/>
      <c r="BE1" s="5"/>
      <c r="BF1" s="5"/>
      <c r="BG1" s="5"/>
      <c r="BH1" s="5"/>
      <c r="BI1" s="5"/>
      <c r="BJ1" s="5"/>
      <c r="BK1" s="5"/>
      <c r="BL1" s="5"/>
      <c r="BM1" s="5"/>
      <c r="BN1" s="5"/>
      <c r="BO1" s="5"/>
      <c r="BP1" s="5"/>
      <c r="BQ1" s="5"/>
      <c r="BR1" s="5"/>
      <c r="BS1" s="5"/>
      <c r="BT1" s="5"/>
      <c r="BU1" s="5"/>
      <c r="BV1" s="5"/>
      <c r="BW1" s="5"/>
      <c r="BX1" s="5"/>
      <c r="BY1" s="5"/>
      <c r="BZ1" s="5"/>
      <c r="CA1" s="5"/>
      <c r="CB1" s="5"/>
      <c r="CC1" s="5"/>
      <c r="CD1" s="5"/>
      <c r="CE1" s="5"/>
      <c r="CF1" s="5"/>
      <c r="CG1" s="5"/>
      <c r="CH1" s="5"/>
      <c r="CI1" s="5"/>
      <c r="CJ1" s="5"/>
      <c r="CK1" s="5"/>
      <c r="CL1" s="5"/>
      <c r="CM1" s="5"/>
      <c r="CN1" s="5"/>
      <c r="CO1" s="5"/>
      <c r="CP1" s="5"/>
      <c r="CQ1" s="5"/>
      <c r="CR1" s="5"/>
      <c r="CS1" s="5"/>
      <c r="CT1" s="5"/>
      <c r="CU1" s="5"/>
      <c r="CV1" s="5"/>
      <c r="CW1" s="5"/>
      <c r="CX1" s="5"/>
      <c r="CY1" s="5"/>
      <c r="CZ1" s="5"/>
      <c r="DA1" s="5"/>
      <c r="DB1" s="5"/>
      <c r="DC1" s="5"/>
      <c r="DD1" s="5"/>
      <c r="DE1" s="5"/>
      <c r="DF1" s="5"/>
      <c r="DG1" s="5"/>
      <c r="DH1" s="5"/>
      <c r="DI1" s="5"/>
      <c r="DJ1" s="5"/>
      <c r="DK1" s="5"/>
      <c r="DL1" s="5"/>
      <c r="DM1" s="5"/>
      <c r="DN1" s="5"/>
      <c r="DO1" s="5"/>
      <c r="DP1" s="5"/>
      <c r="DQ1" s="5"/>
      <c r="DR1" s="5"/>
      <c r="DS1" s="5"/>
      <c r="DT1" s="5"/>
      <c r="DU1" s="5"/>
      <c r="DV1" s="5"/>
      <c r="DW1" s="5"/>
      <c r="DX1" s="5"/>
      <c r="DY1" s="5"/>
      <c r="DZ1" s="5"/>
      <c r="EA1" s="5"/>
      <c r="EB1" s="5"/>
      <c r="EC1" s="5"/>
      <c r="ED1" s="5"/>
      <c r="EE1" s="5"/>
      <c r="EF1" s="5"/>
      <c r="EG1" s="5"/>
      <c r="EH1" s="5"/>
      <c r="EI1" s="5"/>
      <c r="EJ1" s="5"/>
      <c r="EK1" s="5"/>
      <c r="EL1" s="5"/>
      <c r="EM1" s="5"/>
      <c r="EN1" s="5"/>
      <c r="EO1" s="5"/>
      <c r="EP1" s="5"/>
      <c r="EQ1" s="5"/>
      <c r="ER1" s="5"/>
      <c r="ES1" s="5"/>
      <c r="ET1" s="5"/>
      <c r="EU1" s="5"/>
      <c r="EV1" s="5"/>
      <c r="EW1" s="5"/>
      <c r="EX1" s="5"/>
      <c r="EY1" s="5"/>
      <c r="EZ1" s="5"/>
      <c r="FA1" s="5"/>
      <c r="FB1" s="5"/>
      <c r="FC1" s="5"/>
      <c r="FD1" s="5"/>
      <c r="FE1" s="5"/>
      <c r="FF1" s="5"/>
      <c r="FG1" s="5"/>
      <c r="FH1" s="5"/>
      <c r="FI1" s="5"/>
      <c r="FJ1" s="5"/>
      <c r="FK1" s="5"/>
      <c r="FL1" s="5"/>
      <c r="FM1" s="5"/>
    </row>
    <row r="2" spans="1:169" ht="17.399999999999999" x14ac:dyDescent="0.3">
      <c r="B2" s="13" t="str">
        <f>IF(ISBLANK('Basic Data'!$B$4),"Nom de la feuille", 'Basic Data'!$B$4)</f>
        <v>SAE 1-01 Bases de données et Reporting</v>
      </c>
      <c r="F2" s="45"/>
      <c r="I2" s="5"/>
      <c r="J2" s="5"/>
      <c r="K2" s="5"/>
      <c r="L2" s="5"/>
      <c r="M2" s="5"/>
      <c r="N2" s="5"/>
      <c r="O2" s="5"/>
      <c r="P2" s="5"/>
      <c r="Q2" s="5"/>
      <c r="R2" s="5"/>
      <c r="S2" s="5"/>
      <c r="T2" s="5"/>
      <c r="U2" s="5"/>
      <c r="V2" s="5"/>
      <c r="W2" s="5"/>
      <c r="X2" s="5"/>
      <c r="Y2" s="5"/>
      <c r="Z2" s="5"/>
      <c r="AA2" s="5"/>
      <c r="AB2" s="5"/>
      <c r="AC2" s="5"/>
      <c r="AD2" s="5"/>
      <c r="AE2" s="5"/>
      <c r="AF2" s="5"/>
      <c r="AG2" s="5"/>
      <c r="AH2" s="5"/>
      <c r="AI2" s="5"/>
      <c r="AJ2" s="5"/>
      <c r="AK2" s="5"/>
      <c r="AL2" s="5"/>
      <c r="AM2" s="5"/>
      <c r="AN2" s="5"/>
      <c r="AO2" s="5"/>
      <c r="AP2" s="5"/>
      <c r="AQ2" s="5"/>
      <c r="AR2" s="5"/>
      <c r="AS2" s="5"/>
      <c r="AT2" s="5"/>
      <c r="AU2" s="5"/>
      <c r="AV2" s="5"/>
      <c r="AW2" s="5"/>
      <c r="AX2" s="5"/>
      <c r="AY2" s="5"/>
      <c r="AZ2" s="5"/>
      <c r="BA2" s="5"/>
      <c r="BB2" s="5"/>
      <c r="BC2" s="5"/>
      <c r="BD2" s="5"/>
      <c r="BE2" s="5"/>
      <c r="BF2" s="5"/>
      <c r="BG2" s="5"/>
      <c r="BH2" s="5"/>
      <c r="BI2" s="5"/>
      <c r="BJ2" s="5"/>
      <c r="BK2" s="5"/>
      <c r="BL2" s="5"/>
      <c r="BM2" s="5"/>
      <c r="BN2" s="5"/>
      <c r="BO2" s="5"/>
      <c r="BP2" s="5"/>
      <c r="BQ2" s="5"/>
      <c r="BR2" s="5"/>
      <c r="BS2" s="5"/>
      <c r="BT2" s="5"/>
      <c r="BU2" s="5"/>
      <c r="BV2" s="5"/>
      <c r="BW2" s="5"/>
      <c r="BX2" s="5"/>
      <c r="BY2" s="5"/>
      <c r="BZ2" s="5"/>
      <c r="CA2" s="5"/>
      <c r="CB2" s="5"/>
      <c r="CC2" s="5"/>
      <c r="CD2" s="5"/>
      <c r="CE2" s="5"/>
      <c r="CF2" s="5"/>
      <c r="CG2" s="5"/>
      <c r="CH2" s="5"/>
      <c r="CI2" s="5"/>
      <c r="CJ2" s="5"/>
      <c r="CK2" s="5"/>
      <c r="CL2" s="5"/>
      <c r="CM2" s="5"/>
      <c r="CN2" s="5"/>
      <c r="CO2" s="5"/>
      <c r="CP2" s="5"/>
      <c r="CQ2" s="5"/>
      <c r="CR2" s="5"/>
      <c r="CS2" s="5"/>
      <c r="CT2" s="5"/>
      <c r="CU2" s="5"/>
      <c r="CV2" s="5"/>
      <c r="CW2" s="5"/>
      <c r="CX2" s="5"/>
      <c r="CY2" s="5"/>
      <c r="CZ2" s="5"/>
      <c r="DA2" s="5"/>
      <c r="DB2" s="5"/>
      <c r="DC2" s="5"/>
      <c r="DD2" s="5"/>
      <c r="DE2" s="5"/>
      <c r="DF2" s="5"/>
      <c r="DG2" s="5"/>
      <c r="DH2" s="5"/>
      <c r="DI2" s="5"/>
      <c r="DJ2" s="5"/>
      <c r="DK2" s="5"/>
      <c r="DL2" s="5"/>
      <c r="DM2" s="5"/>
      <c r="DN2" s="5"/>
      <c r="DO2" s="5"/>
      <c r="DP2" s="5"/>
      <c r="DQ2" s="5"/>
      <c r="DR2" s="5"/>
      <c r="DS2" s="5"/>
      <c r="DT2" s="5"/>
      <c r="DU2" s="5"/>
      <c r="DV2" s="5"/>
      <c r="DW2" s="5"/>
      <c r="DX2" s="5"/>
      <c r="DY2" s="5"/>
      <c r="DZ2" s="5"/>
      <c r="EA2" s="5"/>
      <c r="EB2" s="5"/>
      <c r="EC2" s="5"/>
      <c r="ED2" s="5"/>
      <c r="EE2" s="5"/>
      <c r="EF2" s="5"/>
      <c r="EG2" s="5"/>
      <c r="EH2" s="5"/>
      <c r="EI2" s="5"/>
      <c r="EJ2" s="5"/>
      <c r="EK2" s="5"/>
      <c r="EL2" s="5"/>
      <c r="EM2" s="5"/>
      <c r="EN2" s="5"/>
      <c r="EO2" s="5"/>
      <c r="EP2" s="5"/>
      <c r="EQ2" s="5"/>
      <c r="ER2" s="5"/>
      <c r="ES2" s="5"/>
      <c r="ET2" s="5"/>
      <c r="EU2" s="5"/>
      <c r="EV2" s="5"/>
      <c r="EW2" s="5"/>
      <c r="EX2" s="5"/>
      <c r="EY2" s="5"/>
      <c r="EZ2" s="5"/>
      <c r="FA2" s="5"/>
      <c r="FB2" s="5"/>
      <c r="FC2" s="5"/>
      <c r="FD2" s="5"/>
      <c r="FE2" s="5"/>
      <c r="FF2" s="5"/>
      <c r="FG2" s="5"/>
      <c r="FH2" s="5"/>
      <c r="FI2" s="5"/>
      <c r="FJ2" s="5"/>
      <c r="FK2" s="5"/>
      <c r="FL2" s="5"/>
      <c r="FM2" s="5"/>
    </row>
    <row r="3" spans="1:169" ht="17.399999999999999" x14ac:dyDescent="0.3">
      <c r="F3" s="43" t="s">
        <v>28</v>
      </c>
      <c r="G3" s="14"/>
      <c r="H3" s="14"/>
      <c r="I3" s="5"/>
      <c r="J3" s="5"/>
      <c r="K3" s="5"/>
      <c r="L3" s="5"/>
      <c r="M3" s="5"/>
      <c r="N3" s="5"/>
      <c r="O3" s="5"/>
      <c r="P3" s="5"/>
      <c r="Q3" s="5"/>
      <c r="R3" s="5"/>
      <c r="T3" s="5"/>
      <c r="U3" s="5"/>
      <c r="V3" s="5"/>
      <c r="W3" s="5"/>
      <c r="X3" s="5"/>
      <c r="Y3" s="5"/>
      <c r="Z3" s="5"/>
      <c r="AA3" s="5"/>
      <c r="AB3" s="5"/>
      <c r="AC3" s="5"/>
      <c r="AD3" s="5"/>
      <c r="AE3" s="5"/>
      <c r="AF3" s="5"/>
      <c r="AG3" s="5"/>
      <c r="AH3" s="5"/>
      <c r="AI3" s="5"/>
      <c r="AJ3" s="5"/>
      <c r="AK3" s="5"/>
      <c r="AL3" s="5"/>
      <c r="AM3" s="5"/>
      <c r="AN3" s="5"/>
      <c r="AO3" s="5"/>
      <c r="AP3" s="5"/>
      <c r="AQ3" s="5"/>
      <c r="AR3" s="5"/>
      <c r="AS3" s="5"/>
      <c r="AT3" s="5"/>
      <c r="AU3" s="5"/>
      <c r="AV3" s="5"/>
      <c r="AW3" s="5"/>
      <c r="AX3" s="5"/>
      <c r="AY3" s="5"/>
      <c r="AZ3" s="5"/>
      <c r="BA3" s="5"/>
      <c r="BB3" s="5"/>
      <c r="BC3" s="5"/>
      <c r="BD3" s="5"/>
      <c r="BE3" s="5"/>
      <c r="BF3" s="5"/>
      <c r="BG3" s="5"/>
      <c r="BH3" s="5"/>
      <c r="BI3" s="5"/>
      <c r="BJ3" s="5"/>
      <c r="BK3" s="5"/>
      <c r="BL3" s="5"/>
      <c r="BM3" s="5"/>
      <c r="BN3" s="5"/>
      <c r="BO3" s="5"/>
      <c r="BP3" s="5"/>
      <c r="BQ3" s="5"/>
      <c r="BR3" s="5"/>
      <c r="BS3" s="5"/>
      <c r="BT3" s="5"/>
      <c r="BU3" s="5"/>
      <c r="BV3" s="5"/>
      <c r="BW3" s="5"/>
      <c r="BX3" s="5"/>
      <c r="BY3" s="5"/>
      <c r="BZ3" s="5"/>
      <c r="CA3" s="5"/>
      <c r="CB3" s="5"/>
      <c r="CC3" s="5"/>
      <c r="CD3" s="5"/>
      <c r="CE3" s="5"/>
      <c r="CF3" s="5"/>
      <c r="CG3" s="5"/>
      <c r="CH3" s="5"/>
      <c r="CI3" s="5"/>
      <c r="CJ3" s="5"/>
      <c r="CK3" s="5"/>
      <c r="CL3" s="5"/>
      <c r="CM3" s="5"/>
      <c r="CN3" s="5"/>
      <c r="CO3" s="5"/>
      <c r="CP3" s="5"/>
      <c r="CQ3" s="5"/>
      <c r="CR3" s="5"/>
      <c r="CS3" s="5"/>
      <c r="CT3" s="5"/>
      <c r="CU3" s="5"/>
      <c r="CV3" s="5"/>
      <c r="CW3" s="5"/>
      <c r="CX3" s="5"/>
      <c r="CY3" s="5"/>
      <c r="CZ3" s="5"/>
      <c r="DA3" s="5"/>
      <c r="DB3" s="5"/>
      <c r="DC3" s="5"/>
      <c r="DD3" s="5"/>
      <c r="DE3" s="5"/>
      <c r="DF3" s="5"/>
      <c r="DG3" s="5"/>
      <c r="DH3" s="5"/>
      <c r="DI3" s="5"/>
      <c r="DJ3" s="5"/>
      <c r="DK3" s="5"/>
      <c r="DL3" s="5"/>
      <c r="DM3" s="5"/>
      <c r="DN3" s="5"/>
      <c r="DO3" s="5"/>
      <c r="DP3" s="5"/>
      <c r="DQ3" s="5"/>
      <c r="DR3" s="5"/>
      <c r="DS3" s="5"/>
      <c r="DT3" s="5"/>
      <c r="DU3" s="5"/>
      <c r="DV3" s="5"/>
      <c r="DW3" s="5"/>
      <c r="DX3" s="5"/>
      <c r="DY3" s="5"/>
      <c r="DZ3" s="5"/>
      <c r="EA3" s="5"/>
      <c r="EB3" s="5"/>
      <c r="EC3" s="5"/>
      <c r="ED3" s="5"/>
      <c r="EE3" s="5"/>
      <c r="EF3" s="5"/>
      <c r="EG3" s="5"/>
      <c r="EH3" s="5"/>
      <c r="EI3" s="5"/>
      <c r="EJ3" s="5"/>
      <c r="EK3" s="5"/>
      <c r="EL3" s="5"/>
      <c r="EM3" s="5"/>
      <c r="EN3" s="5"/>
      <c r="EO3" s="5"/>
      <c r="EP3" s="5"/>
      <c r="EQ3" s="5"/>
      <c r="ER3" s="5"/>
      <c r="ES3" s="5"/>
      <c r="ET3" s="5"/>
      <c r="EU3" s="5"/>
      <c r="EV3" s="5"/>
      <c r="EW3" s="5"/>
      <c r="EX3" s="5"/>
      <c r="EY3" s="5"/>
      <c r="EZ3" s="5"/>
      <c r="FA3" s="5"/>
      <c r="FB3" s="5"/>
      <c r="FC3" s="5"/>
      <c r="FD3" s="5"/>
      <c r="FE3" s="5"/>
      <c r="FF3" s="5"/>
      <c r="FG3" s="5"/>
      <c r="FH3" s="5"/>
      <c r="FI3" s="5"/>
      <c r="FJ3" s="5"/>
      <c r="FK3" s="5"/>
      <c r="FL3" s="5"/>
      <c r="FM3" s="5"/>
    </row>
    <row r="4" spans="1:169" x14ac:dyDescent="0.25">
      <c r="B4" s="14" t="s">
        <v>24</v>
      </c>
      <c r="C4" s="29" t="str">
        <f>IF(ISBLANK('Basic Data'!$B$5),"Entrez le nom sur Basic Data",'Basic Data'!$B$5)</f>
        <v>Bouali</v>
      </c>
      <c r="D4" s="47"/>
      <c r="G4" s="15"/>
      <c r="I4" s="5"/>
      <c r="J4" s="5"/>
      <c r="K4" s="5"/>
      <c r="L4" s="5"/>
      <c r="M4" s="5"/>
      <c r="N4" s="5"/>
      <c r="O4" s="5"/>
      <c r="P4" s="5"/>
      <c r="Q4" s="5"/>
      <c r="R4" s="5"/>
      <c r="S4" s="5"/>
      <c r="T4" s="5"/>
      <c r="U4" s="5"/>
      <c r="V4" s="5"/>
      <c r="W4" s="5"/>
      <c r="X4" s="5"/>
      <c r="Y4" s="5"/>
      <c r="Z4" s="5"/>
      <c r="AA4" s="5"/>
      <c r="AB4" s="5"/>
      <c r="AC4" s="5"/>
      <c r="AD4" s="5"/>
      <c r="AE4" s="5"/>
      <c r="AF4" s="5"/>
      <c r="AG4" s="5"/>
      <c r="AH4" s="5"/>
      <c r="AI4" s="5"/>
      <c r="AJ4" s="5"/>
      <c r="AK4" s="5"/>
      <c r="AL4" s="5"/>
      <c r="AM4" s="5"/>
      <c r="AN4" s="5"/>
      <c r="AO4" s="5"/>
      <c r="AP4" s="5"/>
      <c r="AQ4" s="5"/>
      <c r="AR4" s="5"/>
      <c r="AS4" s="5"/>
      <c r="AT4" s="5"/>
      <c r="AU4" s="5"/>
      <c r="AV4" s="5"/>
      <c r="AW4" s="5"/>
      <c r="AX4" s="5"/>
      <c r="AY4" s="5"/>
      <c r="AZ4" s="5"/>
      <c r="BA4" s="5"/>
      <c r="BB4" s="5"/>
      <c r="BC4" s="5"/>
      <c r="BD4" s="5"/>
      <c r="BE4" s="5"/>
      <c r="BF4" s="5"/>
      <c r="BG4" s="5"/>
      <c r="BH4" s="5"/>
      <c r="BI4" s="5"/>
      <c r="BJ4" s="5"/>
      <c r="BK4" s="5"/>
      <c r="BL4" s="5"/>
      <c r="BM4" s="5"/>
      <c r="BN4" s="5"/>
      <c r="BO4" s="5"/>
      <c r="BP4" s="5"/>
      <c r="BQ4" s="5"/>
      <c r="BR4" s="5"/>
      <c r="BS4" s="5"/>
      <c r="BT4" s="5"/>
      <c r="BU4" s="5"/>
      <c r="BV4" s="5"/>
      <c r="BW4" s="5"/>
      <c r="BX4" s="5"/>
      <c r="BY4" s="5"/>
      <c r="BZ4" s="5"/>
      <c r="CA4" s="5"/>
      <c r="CB4" s="5"/>
      <c r="CC4" s="5"/>
      <c r="CD4" s="5"/>
      <c r="CE4" s="5"/>
      <c r="CF4" s="5"/>
      <c r="CG4" s="5"/>
      <c r="CH4" s="5"/>
      <c r="CI4" s="5"/>
      <c r="CJ4" s="5"/>
      <c r="CK4" s="5"/>
      <c r="CL4" s="5"/>
      <c r="CM4" s="5"/>
      <c r="CN4" s="5"/>
      <c r="CO4" s="5"/>
      <c r="CP4" s="5"/>
      <c r="CQ4" s="5"/>
      <c r="CR4" s="5"/>
      <c r="CS4" s="5"/>
      <c r="CT4" s="5"/>
      <c r="CU4" s="5"/>
      <c r="CV4" s="5"/>
      <c r="CW4" s="5"/>
      <c r="CX4" s="5"/>
      <c r="CY4" s="5"/>
      <c r="CZ4" s="5"/>
      <c r="DA4" s="5"/>
      <c r="DB4" s="5"/>
      <c r="DC4" s="5"/>
      <c r="DD4" s="5"/>
      <c r="DE4" s="5"/>
      <c r="DF4" s="5"/>
      <c r="DG4" s="5"/>
      <c r="DH4" s="5"/>
      <c r="DI4" s="5"/>
      <c r="DJ4" s="5"/>
      <c r="DK4" s="5"/>
      <c r="DL4" s="5"/>
      <c r="DM4" s="5"/>
      <c r="DN4" s="5"/>
      <c r="DO4" s="5"/>
      <c r="DP4" s="5"/>
      <c r="DQ4" s="5"/>
      <c r="DR4" s="5"/>
      <c r="DS4" s="5"/>
      <c r="DT4" s="5"/>
      <c r="DU4" s="5"/>
      <c r="DV4" s="5"/>
      <c r="DW4" s="5"/>
      <c r="DX4" s="5"/>
      <c r="DY4" s="5"/>
      <c r="DZ4" s="5"/>
      <c r="EA4" s="5"/>
      <c r="EB4" s="5"/>
      <c r="EC4" s="5"/>
      <c r="ED4" s="5"/>
      <c r="EE4" s="5"/>
      <c r="EF4" s="5"/>
      <c r="EG4" s="5"/>
      <c r="EH4" s="5"/>
      <c r="EI4" s="5"/>
      <c r="EJ4" s="5"/>
      <c r="EK4" s="5"/>
      <c r="EL4" s="5"/>
      <c r="EM4" s="5"/>
      <c r="EN4" s="5"/>
      <c r="EO4" s="5"/>
      <c r="EP4" s="5"/>
      <c r="EQ4" s="5"/>
      <c r="ER4" s="5"/>
      <c r="ES4" s="5"/>
      <c r="ET4" s="5"/>
      <c r="EU4" s="5"/>
      <c r="EV4" s="5"/>
      <c r="EW4" s="5"/>
      <c r="EX4" s="5"/>
      <c r="EY4" s="5"/>
      <c r="EZ4" s="5"/>
      <c r="FA4" s="5"/>
      <c r="FB4" s="5"/>
      <c r="FC4" s="5"/>
      <c r="FD4" s="5"/>
      <c r="FE4" s="5"/>
      <c r="FF4" s="5"/>
      <c r="FG4" s="5"/>
      <c r="FH4" s="5"/>
      <c r="FI4" s="5"/>
      <c r="FJ4" s="5"/>
      <c r="FK4" s="5"/>
      <c r="FL4" s="5"/>
      <c r="FM4" s="5"/>
    </row>
    <row r="5" spans="1:169" ht="17.399999999999999" x14ac:dyDescent="0.3">
      <c r="B5" s="14" t="s">
        <v>25</v>
      </c>
      <c r="C5" s="30">
        <v>45600</v>
      </c>
      <c r="D5" s="48"/>
      <c r="E5" s="12" t="s">
        <v>29</v>
      </c>
      <c r="G5" s="44">
        <v>1</v>
      </c>
      <c r="I5" s="5"/>
      <c r="J5" s="5"/>
      <c r="K5" s="5"/>
      <c r="L5" s="5"/>
      <c r="M5" s="5"/>
      <c r="N5" s="5"/>
      <c r="O5" s="5"/>
      <c r="P5" s="5"/>
      <c r="Q5" s="5"/>
      <c r="R5" s="5"/>
      <c r="S5" s="5"/>
      <c r="T5" s="5"/>
      <c r="U5" s="5"/>
      <c r="V5" s="5"/>
      <c r="W5" s="5"/>
      <c r="X5" s="5"/>
      <c r="Y5" s="5"/>
      <c r="Z5" s="5"/>
      <c r="AA5" s="5"/>
      <c r="AB5" s="5"/>
      <c r="AC5" s="5"/>
      <c r="AD5" s="5"/>
      <c r="AE5" s="5"/>
      <c r="AF5" s="5"/>
      <c r="AG5" s="5"/>
      <c r="AH5" s="5"/>
      <c r="AI5" s="5"/>
      <c r="AJ5" s="5"/>
      <c r="AK5" s="5"/>
      <c r="AL5" s="5"/>
      <c r="AM5" s="5"/>
      <c r="AN5" s="5"/>
      <c r="AO5" s="5"/>
      <c r="AP5" s="5"/>
      <c r="AQ5" s="5"/>
      <c r="AR5" s="5"/>
      <c r="AS5" s="5"/>
      <c r="AT5" s="5"/>
      <c r="AU5" s="5"/>
      <c r="AV5" s="5"/>
      <c r="AW5" s="5"/>
      <c r="AX5" s="5"/>
      <c r="AY5" s="5"/>
      <c r="AZ5" s="5"/>
      <c r="BA5" s="5"/>
      <c r="BB5" s="5"/>
      <c r="BC5" s="5"/>
      <c r="BD5" s="5"/>
      <c r="BE5" s="5"/>
      <c r="BF5" s="5"/>
      <c r="BG5" s="5"/>
      <c r="BH5" s="5"/>
      <c r="BI5" s="5"/>
      <c r="BJ5" s="5"/>
      <c r="BK5" s="5"/>
      <c r="BL5" s="5"/>
      <c r="BM5" s="5"/>
      <c r="BN5" s="5"/>
      <c r="BO5" s="5"/>
      <c r="BP5" s="5"/>
      <c r="BQ5" s="5"/>
      <c r="BR5" s="5"/>
      <c r="BS5" s="5"/>
      <c r="BT5" s="5"/>
      <c r="BU5" s="5"/>
      <c r="BV5" s="5"/>
      <c r="BW5" s="5"/>
      <c r="BX5" s="5"/>
      <c r="BY5" s="5"/>
      <c r="BZ5" s="5"/>
      <c r="CA5" s="5"/>
      <c r="CB5" s="5"/>
      <c r="CC5" s="5"/>
      <c r="CD5" s="5"/>
      <c r="CE5" s="5"/>
      <c r="CF5" s="5"/>
      <c r="CG5" s="5"/>
      <c r="CH5" s="5"/>
      <c r="CI5" s="5"/>
      <c r="CJ5" s="5"/>
      <c r="CK5" s="5"/>
      <c r="CL5" s="5"/>
      <c r="CM5" s="5"/>
      <c r="CN5" s="5"/>
      <c r="CO5" s="5"/>
      <c r="CP5" s="5"/>
      <c r="CQ5" s="5"/>
      <c r="CR5" s="5"/>
      <c r="CS5" s="5"/>
      <c r="CT5" s="5"/>
      <c r="CU5" s="5"/>
      <c r="CV5" s="5"/>
      <c r="CW5" s="5"/>
      <c r="CX5" s="5"/>
      <c r="CY5" s="5"/>
      <c r="CZ5" s="5"/>
      <c r="DA5" s="5"/>
      <c r="DB5" s="5"/>
      <c r="DC5" s="5"/>
      <c r="DD5" s="5"/>
      <c r="DE5" s="5"/>
      <c r="DF5" s="5"/>
      <c r="DG5" s="5"/>
      <c r="DH5" s="5"/>
      <c r="DI5" s="5"/>
      <c r="DJ5" s="5"/>
      <c r="DK5" s="5"/>
      <c r="DL5" s="5"/>
      <c r="DM5" s="5"/>
      <c r="DN5" s="5"/>
      <c r="DO5" s="5"/>
      <c r="DP5" s="5"/>
      <c r="DQ5" s="5"/>
      <c r="DR5" s="5"/>
      <c r="DS5" s="5"/>
      <c r="DT5" s="5"/>
      <c r="DU5" s="5"/>
      <c r="DV5" s="5"/>
      <c r="DW5" s="5"/>
      <c r="DX5" s="5"/>
      <c r="DY5" s="5"/>
      <c r="DZ5" s="5"/>
      <c r="EA5" s="5"/>
      <c r="EB5" s="5"/>
      <c r="EC5" s="5"/>
      <c r="ED5" s="5"/>
      <c r="EE5" s="5"/>
      <c r="EF5" s="5"/>
      <c r="EG5" s="5"/>
      <c r="EH5" s="5"/>
      <c r="EI5" s="5"/>
      <c r="EJ5" s="5"/>
      <c r="EK5" s="5"/>
      <c r="EL5" s="5"/>
      <c r="EM5" s="5"/>
      <c r="EN5" s="5"/>
      <c r="EO5" s="5"/>
      <c r="EP5" s="5"/>
      <c r="EQ5" s="5"/>
      <c r="ER5" s="5"/>
      <c r="ES5" s="5"/>
      <c r="ET5" s="5"/>
      <c r="EU5" s="5"/>
      <c r="EV5" s="5"/>
      <c r="EW5" s="5"/>
      <c r="EX5" s="5"/>
      <c r="EY5" s="5"/>
      <c r="EZ5" s="5"/>
      <c r="FA5" s="5"/>
      <c r="FB5" s="5"/>
      <c r="FC5" s="5"/>
      <c r="FD5" s="5"/>
      <c r="FE5" s="5"/>
      <c r="FF5" s="5"/>
      <c r="FG5" s="5"/>
      <c r="FH5" s="5"/>
      <c r="FI5" s="5"/>
      <c r="FJ5" s="5"/>
      <c r="FK5" s="5"/>
      <c r="FL5" s="5"/>
      <c r="FM5" s="5"/>
    </row>
    <row r="6" spans="1:169" x14ac:dyDescent="0.25">
      <c r="B6" s="14" t="s">
        <v>27</v>
      </c>
      <c r="C6" s="31">
        <f ca="1">TODAY()</f>
        <v>45659</v>
      </c>
      <c r="D6" s="49"/>
      <c r="H6" s="16"/>
      <c r="I6" s="81" t="str">
        <f>"Semaine "&amp;(I8-($C$5-WEEKDAY($C$5,1)+2))/7+1</f>
        <v>Semaine 1</v>
      </c>
      <c r="J6" s="81"/>
      <c r="K6" s="81"/>
      <c r="L6" s="81"/>
      <c r="M6" s="81"/>
      <c r="N6" s="81"/>
      <c r="O6" s="81"/>
      <c r="P6" s="82" t="str">
        <f>"Semaine "&amp;(P8-($C$5-WEEKDAY($C$5,1)+2))/7+1</f>
        <v>Semaine 2</v>
      </c>
      <c r="Q6" s="81"/>
      <c r="R6" s="81"/>
      <c r="S6" s="81"/>
      <c r="T6" s="81"/>
      <c r="U6" s="81"/>
      <c r="V6" s="81"/>
      <c r="W6" s="82" t="str">
        <f>"Semaine "&amp;(W8-($C$5-WEEKDAY($C$5,1)+2))/7+1</f>
        <v>Semaine 3</v>
      </c>
      <c r="X6" s="81"/>
      <c r="Y6" s="81"/>
      <c r="Z6" s="81"/>
      <c r="AA6" s="81"/>
      <c r="AB6" s="81"/>
      <c r="AC6" s="81"/>
      <c r="AD6" s="82" t="str">
        <f>"Semaine "&amp;(AD8-($C$5-WEEKDAY($C$5,1)+2))/7+1</f>
        <v>Semaine 4</v>
      </c>
      <c r="AE6" s="81"/>
      <c r="AF6" s="81"/>
      <c r="AG6" s="81"/>
      <c r="AH6" s="81"/>
      <c r="AI6" s="81"/>
      <c r="AJ6" s="81"/>
      <c r="AK6" s="82" t="str">
        <f>"Semaine "&amp;(AK8-($C$5-WEEKDAY($C$5,1)+2))/7+1</f>
        <v>Semaine 5</v>
      </c>
      <c r="AL6" s="81"/>
      <c r="AM6" s="81"/>
      <c r="AN6" s="81"/>
      <c r="AO6" s="81"/>
      <c r="AP6" s="81"/>
      <c r="AQ6" s="81"/>
      <c r="AR6" s="82" t="str">
        <f>"Semaine "&amp;(AR8-($C$5-WEEKDAY($C$5,1)+2))/7+1</f>
        <v>Semaine 6</v>
      </c>
      <c r="AS6" s="81"/>
      <c r="AT6" s="81"/>
      <c r="AU6" s="81"/>
      <c r="AV6" s="81"/>
      <c r="AW6" s="81"/>
      <c r="AX6" s="81"/>
      <c r="AY6" s="82" t="str">
        <f>"Semaine "&amp;(AY8-($C$5-WEEKDAY($C$5,1)+2))/7+1</f>
        <v>Semaine 7</v>
      </c>
      <c r="AZ6" s="81"/>
      <c r="BA6" s="81"/>
      <c r="BB6" s="81"/>
      <c r="BC6" s="81"/>
      <c r="BD6" s="81"/>
      <c r="BE6" s="81"/>
      <c r="BF6" s="82" t="str">
        <f>"Semaine "&amp;(BF8-($C$5-WEEKDAY($C$5,1)+2))/7+1</f>
        <v>Semaine 8</v>
      </c>
      <c r="BG6" s="81"/>
      <c r="BH6" s="81"/>
      <c r="BI6" s="81"/>
      <c r="BJ6" s="81"/>
      <c r="BK6" s="81"/>
      <c r="BL6" s="81"/>
      <c r="BM6" s="82" t="str">
        <f>"Semaine "&amp;(BM8-($C$5-WEEKDAY($C$5,1)+2))/7+1</f>
        <v>Semaine 9</v>
      </c>
      <c r="BN6" s="81"/>
      <c r="BO6" s="81"/>
      <c r="BP6" s="81"/>
      <c r="BQ6" s="81"/>
      <c r="BR6" s="81"/>
      <c r="BS6" s="81"/>
      <c r="BT6" s="82" t="str">
        <f>"Semaine "&amp;(BT8-($C$5-WEEKDAY($C$5,1)+2))/7+1</f>
        <v>Semaine 10</v>
      </c>
      <c r="BU6" s="81"/>
      <c r="BV6" s="81"/>
      <c r="BW6" s="81"/>
      <c r="BX6" s="81"/>
      <c r="BY6" s="81"/>
      <c r="BZ6" s="81"/>
      <c r="CA6" s="82" t="str">
        <f>"Semaine "&amp;(CA8-($C$5-WEEKDAY($C$5,1)+2))/7+1</f>
        <v>Semaine 11</v>
      </c>
      <c r="CB6" s="81"/>
      <c r="CC6" s="81"/>
      <c r="CD6" s="81"/>
      <c r="CE6" s="81"/>
      <c r="CF6" s="81"/>
      <c r="CG6" s="81"/>
      <c r="CH6" s="82" t="str">
        <f>"Semaine "&amp;(CH8-($C$5-WEEKDAY($C$5,1)+2))/7+1</f>
        <v>Semaine 12</v>
      </c>
      <c r="CI6" s="81"/>
      <c r="CJ6" s="81"/>
      <c r="CK6" s="81"/>
      <c r="CL6" s="81"/>
      <c r="CM6" s="81"/>
      <c r="CN6" s="81"/>
      <c r="CO6" s="82" t="str">
        <f>"Semaine "&amp;(CO8-($C$5-WEEKDAY($C$5,1)+2))/7+1</f>
        <v>Semaine 13</v>
      </c>
      <c r="CP6" s="81"/>
      <c r="CQ6" s="81"/>
      <c r="CR6" s="81"/>
      <c r="CS6" s="81"/>
      <c r="CT6" s="81"/>
      <c r="CU6" s="81"/>
      <c r="CV6" s="82" t="str">
        <f>"Semaine "&amp;(CV8-($C$5-WEEKDAY($C$5,1)+2))/7+1</f>
        <v>Semaine 14</v>
      </c>
      <c r="CW6" s="81"/>
      <c r="CX6" s="81"/>
      <c r="CY6" s="81"/>
      <c r="CZ6" s="81"/>
      <c r="DA6" s="81"/>
      <c r="DB6" s="81"/>
      <c r="DC6" s="82" t="str">
        <f>"Semaine "&amp;(DC8-($C$5-WEEKDAY($C$5,1)+2))/7+1</f>
        <v>Semaine 15</v>
      </c>
      <c r="DD6" s="81"/>
      <c r="DE6" s="81"/>
      <c r="DF6" s="81"/>
      <c r="DG6" s="81"/>
      <c r="DH6" s="81"/>
      <c r="DI6" s="81"/>
      <c r="DJ6" s="82" t="str">
        <f>"Semaine "&amp;(DJ8-($C$5-WEEKDAY($C$5,1)+2))/7+1</f>
        <v>Semaine 16</v>
      </c>
      <c r="DK6" s="81"/>
      <c r="DL6" s="81"/>
      <c r="DM6" s="81"/>
      <c r="DN6" s="81"/>
      <c r="DO6" s="81"/>
      <c r="DP6" s="81"/>
      <c r="DQ6" s="82" t="str">
        <f>"Semaine "&amp;(DQ8-($C$5-WEEKDAY($C$5,1)+2))/7+1</f>
        <v>Semaine 17</v>
      </c>
      <c r="DR6" s="81"/>
      <c r="DS6" s="81"/>
      <c r="DT6" s="81"/>
      <c r="DU6" s="81"/>
      <c r="DV6" s="81"/>
      <c r="DW6" s="81"/>
      <c r="DX6" s="82" t="str">
        <f>"Semaine "&amp;(DX8-($C$5-WEEKDAY($C$5,1)+2))/7+1</f>
        <v>Semaine 18</v>
      </c>
      <c r="DY6" s="81"/>
      <c r="DZ6" s="81"/>
      <c r="EA6" s="81"/>
      <c r="EB6" s="81"/>
      <c r="EC6" s="81"/>
      <c r="ED6" s="81"/>
      <c r="EE6" s="82" t="str">
        <f>"Semaine "&amp;(EE8-($C$5-WEEKDAY($C$5,1)+2))/7+1</f>
        <v>Semaine 19</v>
      </c>
      <c r="EF6" s="81"/>
      <c r="EG6" s="81"/>
      <c r="EH6" s="81"/>
      <c r="EI6" s="81"/>
      <c r="EJ6" s="81"/>
      <c r="EK6" s="81"/>
      <c r="EL6" s="82" t="str">
        <f>"Semaine "&amp;(EL8-($C$5-WEEKDAY($C$5,1)+2))/7+1</f>
        <v>Semaine 20</v>
      </c>
      <c r="EM6" s="81"/>
      <c r="EN6" s="81"/>
      <c r="EO6" s="81"/>
      <c r="EP6" s="81"/>
      <c r="EQ6" s="81"/>
      <c r="ER6" s="81"/>
      <c r="ES6" s="82" t="str">
        <f>"Semaine "&amp;(ES8-($C$5-WEEKDAY($C$5,1)+2))/7+1</f>
        <v>Semaine 21</v>
      </c>
      <c r="ET6" s="81"/>
      <c r="EU6" s="81"/>
      <c r="EV6" s="81"/>
      <c r="EW6" s="81"/>
      <c r="EX6" s="81"/>
      <c r="EY6" s="81"/>
      <c r="EZ6" s="82" t="str">
        <f>"Semaine "&amp;(EZ8-($C$5-WEEKDAY($C$5,1)+2))/7+1</f>
        <v>Semaine 22</v>
      </c>
      <c r="FA6" s="81"/>
      <c r="FB6" s="81"/>
      <c r="FC6" s="81"/>
      <c r="FD6" s="81"/>
      <c r="FE6" s="81"/>
      <c r="FF6" s="81"/>
      <c r="FG6" s="82" t="str">
        <f>"Semaine "&amp;(FG8-($C$5-WEEKDAY($C$5,1)+2))/7+1</f>
        <v>Semaine 23</v>
      </c>
      <c r="FH6" s="81"/>
      <c r="FI6" s="81"/>
      <c r="FJ6" s="81"/>
      <c r="FK6" s="81"/>
      <c r="FL6" s="81"/>
      <c r="FM6" s="81"/>
    </row>
    <row r="7" spans="1:169" x14ac:dyDescent="0.25">
      <c r="B7" s="14" t="s">
        <v>26</v>
      </c>
      <c r="C7" s="32">
        <v>45667</v>
      </c>
      <c r="D7" s="50"/>
      <c r="G7" s="5"/>
      <c r="H7" s="16"/>
      <c r="I7" s="79">
        <f>I8</f>
        <v>45600</v>
      </c>
      <c r="J7" s="79"/>
      <c r="K7" s="79"/>
      <c r="L7" s="79"/>
      <c r="M7" s="79"/>
      <c r="N7" s="79"/>
      <c r="O7" s="80"/>
      <c r="P7" s="78">
        <f>P8</f>
        <v>45607</v>
      </c>
      <c r="Q7" s="79"/>
      <c r="R7" s="79"/>
      <c r="S7" s="79"/>
      <c r="T7" s="79"/>
      <c r="U7" s="79"/>
      <c r="V7" s="80"/>
      <c r="W7" s="78">
        <f>W8</f>
        <v>45614</v>
      </c>
      <c r="X7" s="79"/>
      <c r="Y7" s="79"/>
      <c r="Z7" s="79"/>
      <c r="AA7" s="79"/>
      <c r="AB7" s="79"/>
      <c r="AC7" s="80"/>
      <c r="AD7" s="78">
        <f>AD8</f>
        <v>45621</v>
      </c>
      <c r="AE7" s="79"/>
      <c r="AF7" s="79"/>
      <c r="AG7" s="79"/>
      <c r="AH7" s="79"/>
      <c r="AI7" s="79"/>
      <c r="AJ7" s="80"/>
      <c r="AK7" s="78">
        <f t="shared" ref="AK7" si="0">AK8</f>
        <v>45628</v>
      </c>
      <c r="AL7" s="79"/>
      <c r="AM7" s="79"/>
      <c r="AN7" s="79"/>
      <c r="AO7" s="79"/>
      <c r="AP7" s="79"/>
      <c r="AQ7" s="80"/>
      <c r="AR7" s="78">
        <f t="shared" ref="AR7" si="1">AR8</f>
        <v>45635</v>
      </c>
      <c r="AS7" s="79"/>
      <c r="AT7" s="79"/>
      <c r="AU7" s="79"/>
      <c r="AV7" s="79"/>
      <c r="AW7" s="79"/>
      <c r="AX7" s="80"/>
      <c r="AY7" s="78">
        <f t="shared" ref="AY7" si="2">AY8</f>
        <v>45642</v>
      </c>
      <c r="AZ7" s="79"/>
      <c r="BA7" s="79"/>
      <c r="BB7" s="79"/>
      <c r="BC7" s="79"/>
      <c r="BD7" s="79"/>
      <c r="BE7" s="80"/>
      <c r="BF7" s="78">
        <f t="shared" ref="BF7" si="3">BF8</f>
        <v>45649</v>
      </c>
      <c r="BG7" s="79"/>
      <c r="BH7" s="79"/>
      <c r="BI7" s="79"/>
      <c r="BJ7" s="79"/>
      <c r="BK7" s="79"/>
      <c r="BL7" s="80"/>
      <c r="BM7" s="78">
        <f t="shared" ref="BM7" si="4">BM8</f>
        <v>45656</v>
      </c>
      <c r="BN7" s="79"/>
      <c r="BO7" s="79"/>
      <c r="BP7" s="79"/>
      <c r="BQ7" s="79"/>
      <c r="BR7" s="79"/>
      <c r="BS7" s="80"/>
      <c r="BT7" s="78">
        <f t="shared" ref="BT7" si="5">BT8</f>
        <v>45663</v>
      </c>
      <c r="BU7" s="79"/>
      <c r="BV7" s="79"/>
      <c r="BW7" s="79"/>
      <c r="BX7" s="79"/>
      <c r="BY7" s="79"/>
      <c r="BZ7" s="80"/>
      <c r="CA7" s="78">
        <f t="shared" ref="CA7" si="6">CA8</f>
        <v>45670</v>
      </c>
      <c r="CB7" s="79"/>
      <c r="CC7" s="79"/>
      <c r="CD7" s="79"/>
      <c r="CE7" s="79"/>
      <c r="CF7" s="79"/>
      <c r="CG7" s="80"/>
      <c r="CH7" s="78">
        <f t="shared" ref="CH7" si="7">CH8</f>
        <v>45677</v>
      </c>
      <c r="CI7" s="79"/>
      <c r="CJ7" s="79"/>
      <c r="CK7" s="79"/>
      <c r="CL7" s="79"/>
      <c r="CM7" s="79"/>
      <c r="CN7" s="80"/>
      <c r="CO7" s="78">
        <f t="shared" ref="CO7" si="8">CO8</f>
        <v>45684</v>
      </c>
      <c r="CP7" s="79"/>
      <c r="CQ7" s="79"/>
      <c r="CR7" s="79"/>
      <c r="CS7" s="79"/>
      <c r="CT7" s="79"/>
      <c r="CU7" s="80"/>
      <c r="CV7" s="78">
        <f t="shared" ref="CV7" si="9">CV8</f>
        <v>45691</v>
      </c>
      <c r="CW7" s="79"/>
      <c r="CX7" s="79"/>
      <c r="CY7" s="79"/>
      <c r="CZ7" s="79"/>
      <c r="DA7" s="79"/>
      <c r="DB7" s="80"/>
      <c r="DC7" s="78">
        <f t="shared" ref="DC7" si="10">DC8</f>
        <v>45698</v>
      </c>
      <c r="DD7" s="79"/>
      <c r="DE7" s="79"/>
      <c r="DF7" s="79"/>
      <c r="DG7" s="79"/>
      <c r="DH7" s="79"/>
      <c r="DI7" s="80"/>
      <c r="DJ7" s="78">
        <f t="shared" ref="DJ7" si="11">DJ8</f>
        <v>45705</v>
      </c>
      <c r="DK7" s="79"/>
      <c r="DL7" s="79"/>
      <c r="DM7" s="79"/>
      <c r="DN7" s="79"/>
      <c r="DO7" s="79"/>
      <c r="DP7" s="80"/>
      <c r="DQ7" s="78">
        <f t="shared" ref="DQ7" si="12">DQ8</f>
        <v>45712</v>
      </c>
      <c r="DR7" s="79"/>
      <c r="DS7" s="79"/>
      <c r="DT7" s="79"/>
      <c r="DU7" s="79"/>
      <c r="DV7" s="79"/>
      <c r="DW7" s="80"/>
      <c r="DX7" s="78">
        <f t="shared" ref="DX7" si="13">DX8</f>
        <v>45719</v>
      </c>
      <c r="DY7" s="79"/>
      <c r="DZ7" s="79"/>
      <c r="EA7" s="79"/>
      <c r="EB7" s="79"/>
      <c r="EC7" s="79"/>
      <c r="ED7" s="80"/>
      <c r="EE7" s="78">
        <f t="shared" ref="EE7" si="14">EE8</f>
        <v>45726</v>
      </c>
      <c r="EF7" s="79"/>
      <c r="EG7" s="79"/>
      <c r="EH7" s="79"/>
      <c r="EI7" s="79"/>
      <c r="EJ7" s="79"/>
      <c r="EK7" s="80"/>
      <c r="EL7" s="78">
        <f t="shared" ref="EL7" si="15">EL8</f>
        <v>45733</v>
      </c>
      <c r="EM7" s="79"/>
      <c r="EN7" s="79"/>
      <c r="EO7" s="79"/>
      <c r="EP7" s="79"/>
      <c r="EQ7" s="79"/>
      <c r="ER7" s="80"/>
      <c r="ES7" s="78">
        <f t="shared" ref="ES7" si="16">ES8</f>
        <v>45740</v>
      </c>
      <c r="ET7" s="79"/>
      <c r="EU7" s="79"/>
      <c r="EV7" s="79"/>
      <c r="EW7" s="79"/>
      <c r="EX7" s="79"/>
      <c r="EY7" s="80"/>
      <c r="EZ7" s="78">
        <f t="shared" ref="EZ7" si="17">EZ8</f>
        <v>45747</v>
      </c>
      <c r="FA7" s="79"/>
      <c r="FB7" s="79"/>
      <c r="FC7" s="79"/>
      <c r="FD7" s="79"/>
      <c r="FE7" s="79"/>
      <c r="FF7" s="80"/>
      <c r="FG7" s="78">
        <f t="shared" ref="FG7" si="18">FG8</f>
        <v>45754</v>
      </c>
      <c r="FH7" s="79"/>
      <c r="FI7" s="79"/>
      <c r="FJ7" s="79"/>
      <c r="FK7" s="79"/>
      <c r="FL7" s="79"/>
      <c r="FM7" s="80"/>
    </row>
    <row r="8" spans="1:169" x14ac:dyDescent="0.25">
      <c r="G8" s="33"/>
      <c r="H8" s="16"/>
      <c r="I8" s="9">
        <f>C5-WEEKDAY(C5,1)+2+7*(G5-1)</f>
        <v>45600</v>
      </c>
      <c r="J8" s="6">
        <f t="shared" ref="J8:O8" si="19">I8+1</f>
        <v>45601</v>
      </c>
      <c r="K8" s="6">
        <f t="shared" si="19"/>
        <v>45602</v>
      </c>
      <c r="L8" s="6">
        <f t="shared" si="19"/>
        <v>45603</v>
      </c>
      <c r="M8" s="6">
        <f t="shared" si="19"/>
        <v>45604</v>
      </c>
      <c r="N8" s="6">
        <f t="shared" si="19"/>
        <v>45605</v>
      </c>
      <c r="O8" s="6">
        <f t="shared" si="19"/>
        <v>45606</v>
      </c>
      <c r="P8" s="6">
        <f t="shared" ref="P8:CA8" si="20">O8+1</f>
        <v>45607</v>
      </c>
      <c r="Q8" s="6">
        <f t="shared" si="20"/>
        <v>45608</v>
      </c>
      <c r="R8" s="6">
        <f t="shared" si="20"/>
        <v>45609</v>
      </c>
      <c r="S8" s="6">
        <f t="shared" si="20"/>
        <v>45610</v>
      </c>
      <c r="T8" s="6">
        <f t="shared" si="20"/>
        <v>45611</v>
      </c>
      <c r="U8" s="6">
        <f t="shared" si="20"/>
        <v>45612</v>
      </c>
      <c r="V8" s="6">
        <f t="shared" si="20"/>
        <v>45613</v>
      </c>
      <c r="W8" s="6">
        <f t="shared" si="20"/>
        <v>45614</v>
      </c>
      <c r="X8" s="6">
        <f t="shared" si="20"/>
        <v>45615</v>
      </c>
      <c r="Y8" s="6">
        <f t="shared" si="20"/>
        <v>45616</v>
      </c>
      <c r="Z8" s="6">
        <f t="shared" si="20"/>
        <v>45617</v>
      </c>
      <c r="AA8" s="6">
        <f t="shared" si="20"/>
        <v>45618</v>
      </c>
      <c r="AB8" s="6">
        <f t="shared" si="20"/>
        <v>45619</v>
      </c>
      <c r="AC8" s="6">
        <f t="shared" si="20"/>
        <v>45620</v>
      </c>
      <c r="AD8" s="6">
        <f t="shared" si="20"/>
        <v>45621</v>
      </c>
      <c r="AE8" s="6">
        <f t="shared" si="20"/>
        <v>45622</v>
      </c>
      <c r="AF8" s="6">
        <f t="shared" si="20"/>
        <v>45623</v>
      </c>
      <c r="AG8" s="6">
        <f t="shared" si="20"/>
        <v>45624</v>
      </c>
      <c r="AH8" s="6">
        <f t="shared" si="20"/>
        <v>45625</v>
      </c>
      <c r="AI8" s="6">
        <f t="shared" si="20"/>
        <v>45626</v>
      </c>
      <c r="AJ8" s="6">
        <f t="shared" si="20"/>
        <v>45627</v>
      </c>
      <c r="AK8" s="6">
        <f t="shared" si="20"/>
        <v>45628</v>
      </c>
      <c r="AL8" s="6">
        <f t="shared" si="20"/>
        <v>45629</v>
      </c>
      <c r="AM8" s="6">
        <f t="shared" si="20"/>
        <v>45630</v>
      </c>
      <c r="AN8" s="6">
        <f t="shared" si="20"/>
        <v>45631</v>
      </c>
      <c r="AO8" s="6">
        <f t="shared" si="20"/>
        <v>45632</v>
      </c>
      <c r="AP8" s="6">
        <f t="shared" si="20"/>
        <v>45633</v>
      </c>
      <c r="AQ8" s="6">
        <f t="shared" si="20"/>
        <v>45634</v>
      </c>
      <c r="AR8" s="6">
        <f t="shared" si="20"/>
        <v>45635</v>
      </c>
      <c r="AS8" s="6">
        <f t="shared" si="20"/>
        <v>45636</v>
      </c>
      <c r="AT8" s="6">
        <f t="shared" si="20"/>
        <v>45637</v>
      </c>
      <c r="AU8" s="6">
        <f t="shared" si="20"/>
        <v>45638</v>
      </c>
      <c r="AV8" s="6">
        <f t="shared" si="20"/>
        <v>45639</v>
      </c>
      <c r="AW8" s="6">
        <f t="shared" si="20"/>
        <v>45640</v>
      </c>
      <c r="AX8" s="6">
        <f t="shared" si="20"/>
        <v>45641</v>
      </c>
      <c r="AY8" s="6">
        <f t="shared" si="20"/>
        <v>45642</v>
      </c>
      <c r="AZ8" s="6">
        <f t="shared" si="20"/>
        <v>45643</v>
      </c>
      <c r="BA8" s="6">
        <f t="shared" si="20"/>
        <v>45644</v>
      </c>
      <c r="BB8" s="6">
        <f t="shared" si="20"/>
        <v>45645</v>
      </c>
      <c r="BC8" s="6">
        <f t="shared" si="20"/>
        <v>45646</v>
      </c>
      <c r="BD8" s="6">
        <f t="shared" si="20"/>
        <v>45647</v>
      </c>
      <c r="BE8" s="6">
        <f t="shared" si="20"/>
        <v>45648</v>
      </c>
      <c r="BF8" s="6">
        <f t="shared" si="20"/>
        <v>45649</v>
      </c>
      <c r="BG8" s="6">
        <f t="shared" si="20"/>
        <v>45650</v>
      </c>
      <c r="BH8" s="6">
        <f t="shared" si="20"/>
        <v>45651</v>
      </c>
      <c r="BI8" s="6">
        <f t="shared" si="20"/>
        <v>45652</v>
      </c>
      <c r="BJ8" s="6">
        <f t="shared" si="20"/>
        <v>45653</v>
      </c>
      <c r="BK8" s="6">
        <f t="shared" si="20"/>
        <v>45654</v>
      </c>
      <c r="BL8" s="6">
        <f t="shared" si="20"/>
        <v>45655</v>
      </c>
      <c r="BM8" s="6">
        <f t="shared" si="20"/>
        <v>45656</v>
      </c>
      <c r="BN8" s="6">
        <f t="shared" si="20"/>
        <v>45657</v>
      </c>
      <c r="BO8" s="6">
        <f t="shared" si="20"/>
        <v>45658</v>
      </c>
      <c r="BP8" s="6">
        <f t="shared" si="20"/>
        <v>45659</v>
      </c>
      <c r="BQ8" s="6">
        <f t="shared" si="20"/>
        <v>45660</v>
      </c>
      <c r="BR8" s="6">
        <f t="shared" si="20"/>
        <v>45661</v>
      </c>
      <c r="BS8" s="6">
        <f t="shared" si="20"/>
        <v>45662</v>
      </c>
      <c r="BT8" s="6">
        <f t="shared" si="20"/>
        <v>45663</v>
      </c>
      <c r="BU8" s="6">
        <f t="shared" si="20"/>
        <v>45664</v>
      </c>
      <c r="BV8" s="6">
        <f t="shared" si="20"/>
        <v>45665</v>
      </c>
      <c r="BW8" s="6">
        <f t="shared" si="20"/>
        <v>45666</v>
      </c>
      <c r="BX8" s="6">
        <f t="shared" si="20"/>
        <v>45667</v>
      </c>
      <c r="BY8" s="6">
        <f t="shared" si="20"/>
        <v>45668</v>
      </c>
      <c r="BZ8" s="6">
        <f t="shared" si="20"/>
        <v>45669</v>
      </c>
      <c r="CA8" s="6">
        <f t="shared" si="20"/>
        <v>45670</v>
      </c>
      <c r="CB8" s="6">
        <f t="shared" ref="CB8:EM8" si="21">CA8+1</f>
        <v>45671</v>
      </c>
      <c r="CC8" s="6">
        <f t="shared" si="21"/>
        <v>45672</v>
      </c>
      <c r="CD8" s="6">
        <f t="shared" si="21"/>
        <v>45673</v>
      </c>
      <c r="CE8" s="6">
        <f t="shared" si="21"/>
        <v>45674</v>
      </c>
      <c r="CF8" s="6">
        <f t="shared" si="21"/>
        <v>45675</v>
      </c>
      <c r="CG8" s="6">
        <f t="shared" si="21"/>
        <v>45676</v>
      </c>
      <c r="CH8" s="6">
        <f t="shared" si="21"/>
        <v>45677</v>
      </c>
      <c r="CI8" s="6">
        <f t="shared" si="21"/>
        <v>45678</v>
      </c>
      <c r="CJ8" s="6">
        <f t="shared" si="21"/>
        <v>45679</v>
      </c>
      <c r="CK8" s="6">
        <f t="shared" si="21"/>
        <v>45680</v>
      </c>
      <c r="CL8" s="6">
        <f t="shared" si="21"/>
        <v>45681</v>
      </c>
      <c r="CM8" s="6">
        <f t="shared" si="21"/>
        <v>45682</v>
      </c>
      <c r="CN8" s="6">
        <f t="shared" si="21"/>
        <v>45683</v>
      </c>
      <c r="CO8" s="6">
        <f t="shared" si="21"/>
        <v>45684</v>
      </c>
      <c r="CP8" s="6">
        <f t="shared" si="21"/>
        <v>45685</v>
      </c>
      <c r="CQ8" s="6">
        <f t="shared" si="21"/>
        <v>45686</v>
      </c>
      <c r="CR8" s="6">
        <f t="shared" si="21"/>
        <v>45687</v>
      </c>
      <c r="CS8" s="6">
        <f t="shared" si="21"/>
        <v>45688</v>
      </c>
      <c r="CT8" s="6">
        <f t="shared" si="21"/>
        <v>45689</v>
      </c>
      <c r="CU8" s="6">
        <f t="shared" si="21"/>
        <v>45690</v>
      </c>
      <c r="CV8" s="6">
        <f t="shared" si="21"/>
        <v>45691</v>
      </c>
      <c r="CW8" s="6">
        <f t="shared" si="21"/>
        <v>45692</v>
      </c>
      <c r="CX8" s="6">
        <f t="shared" si="21"/>
        <v>45693</v>
      </c>
      <c r="CY8" s="6">
        <f t="shared" si="21"/>
        <v>45694</v>
      </c>
      <c r="CZ8" s="6">
        <f t="shared" si="21"/>
        <v>45695</v>
      </c>
      <c r="DA8" s="6">
        <f t="shared" si="21"/>
        <v>45696</v>
      </c>
      <c r="DB8" s="6">
        <f t="shared" si="21"/>
        <v>45697</v>
      </c>
      <c r="DC8" s="6">
        <f t="shared" si="21"/>
        <v>45698</v>
      </c>
      <c r="DD8" s="6">
        <f t="shared" si="21"/>
        <v>45699</v>
      </c>
      <c r="DE8" s="6">
        <f t="shared" si="21"/>
        <v>45700</v>
      </c>
      <c r="DF8" s="6">
        <f t="shared" si="21"/>
        <v>45701</v>
      </c>
      <c r="DG8" s="6">
        <f t="shared" si="21"/>
        <v>45702</v>
      </c>
      <c r="DH8" s="6">
        <f t="shared" si="21"/>
        <v>45703</v>
      </c>
      <c r="DI8" s="6">
        <f t="shared" si="21"/>
        <v>45704</v>
      </c>
      <c r="DJ8" s="6">
        <f t="shared" si="21"/>
        <v>45705</v>
      </c>
      <c r="DK8" s="6">
        <f t="shared" si="21"/>
        <v>45706</v>
      </c>
      <c r="DL8" s="6">
        <f t="shared" si="21"/>
        <v>45707</v>
      </c>
      <c r="DM8" s="6">
        <f t="shared" si="21"/>
        <v>45708</v>
      </c>
      <c r="DN8" s="6">
        <f t="shared" si="21"/>
        <v>45709</v>
      </c>
      <c r="DO8" s="6">
        <f t="shared" si="21"/>
        <v>45710</v>
      </c>
      <c r="DP8" s="6">
        <f t="shared" si="21"/>
        <v>45711</v>
      </c>
      <c r="DQ8" s="6">
        <f t="shared" si="21"/>
        <v>45712</v>
      </c>
      <c r="DR8" s="6">
        <f t="shared" si="21"/>
        <v>45713</v>
      </c>
      <c r="DS8" s="6">
        <f t="shared" si="21"/>
        <v>45714</v>
      </c>
      <c r="DT8" s="6">
        <f t="shared" si="21"/>
        <v>45715</v>
      </c>
      <c r="DU8" s="6">
        <f t="shared" si="21"/>
        <v>45716</v>
      </c>
      <c r="DV8" s="6">
        <f t="shared" si="21"/>
        <v>45717</v>
      </c>
      <c r="DW8" s="6">
        <f t="shared" si="21"/>
        <v>45718</v>
      </c>
      <c r="DX8" s="6">
        <f t="shared" si="21"/>
        <v>45719</v>
      </c>
      <c r="DY8" s="6">
        <f t="shared" si="21"/>
        <v>45720</v>
      </c>
      <c r="DZ8" s="6">
        <f t="shared" si="21"/>
        <v>45721</v>
      </c>
      <c r="EA8" s="6">
        <f t="shared" si="21"/>
        <v>45722</v>
      </c>
      <c r="EB8" s="6">
        <f t="shared" si="21"/>
        <v>45723</v>
      </c>
      <c r="EC8" s="6">
        <f t="shared" si="21"/>
        <v>45724</v>
      </c>
      <c r="ED8" s="6">
        <f t="shared" si="21"/>
        <v>45725</v>
      </c>
      <c r="EE8" s="6">
        <f t="shared" si="21"/>
        <v>45726</v>
      </c>
      <c r="EF8" s="6">
        <f t="shared" si="21"/>
        <v>45727</v>
      </c>
      <c r="EG8" s="6">
        <f t="shared" si="21"/>
        <v>45728</v>
      </c>
      <c r="EH8" s="6">
        <f t="shared" si="21"/>
        <v>45729</v>
      </c>
      <c r="EI8" s="6">
        <f t="shared" si="21"/>
        <v>45730</v>
      </c>
      <c r="EJ8" s="6">
        <f t="shared" si="21"/>
        <v>45731</v>
      </c>
      <c r="EK8" s="6">
        <f t="shared" si="21"/>
        <v>45732</v>
      </c>
      <c r="EL8" s="6">
        <f t="shared" si="21"/>
        <v>45733</v>
      </c>
      <c r="EM8" s="6">
        <f t="shared" si="21"/>
        <v>45734</v>
      </c>
      <c r="EN8" s="6">
        <f t="shared" ref="EN8:FM8" si="22">EM8+1</f>
        <v>45735</v>
      </c>
      <c r="EO8" s="6">
        <f t="shared" si="22"/>
        <v>45736</v>
      </c>
      <c r="EP8" s="6">
        <f t="shared" si="22"/>
        <v>45737</v>
      </c>
      <c r="EQ8" s="6">
        <f t="shared" si="22"/>
        <v>45738</v>
      </c>
      <c r="ER8" s="6">
        <f t="shared" si="22"/>
        <v>45739</v>
      </c>
      <c r="ES8" s="6">
        <f t="shared" si="22"/>
        <v>45740</v>
      </c>
      <c r="ET8" s="6">
        <f t="shared" si="22"/>
        <v>45741</v>
      </c>
      <c r="EU8" s="6">
        <f t="shared" si="22"/>
        <v>45742</v>
      </c>
      <c r="EV8" s="6">
        <f t="shared" si="22"/>
        <v>45743</v>
      </c>
      <c r="EW8" s="6">
        <f t="shared" si="22"/>
        <v>45744</v>
      </c>
      <c r="EX8" s="6">
        <f t="shared" si="22"/>
        <v>45745</v>
      </c>
      <c r="EY8" s="6">
        <f t="shared" si="22"/>
        <v>45746</v>
      </c>
      <c r="EZ8" s="6">
        <f t="shared" si="22"/>
        <v>45747</v>
      </c>
      <c r="FA8" s="6">
        <f t="shared" si="22"/>
        <v>45748</v>
      </c>
      <c r="FB8" s="6">
        <f t="shared" si="22"/>
        <v>45749</v>
      </c>
      <c r="FC8" s="6">
        <f t="shared" si="22"/>
        <v>45750</v>
      </c>
      <c r="FD8" s="6">
        <f t="shared" si="22"/>
        <v>45751</v>
      </c>
      <c r="FE8" s="6">
        <f t="shared" si="22"/>
        <v>45752</v>
      </c>
      <c r="FF8" s="6">
        <f t="shared" si="22"/>
        <v>45753</v>
      </c>
      <c r="FG8" s="6">
        <f t="shared" si="22"/>
        <v>45754</v>
      </c>
      <c r="FH8" s="6">
        <f t="shared" si="22"/>
        <v>45755</v>
      </c>
      <c r="FI8" s="6">
        <f t="shared" si="22"/>
        <v>45756</v>
      </c>
      <c r="FJ8" s="6">
        <f t="shared" si="22"/>
        <v>45757</v>
      </c>
      <c r="FK8" s="6">
        <f t="shared" si="22"/>
        <v>45758</v>
      </c>
      <c r="FL8" s="6">
        <f t="shared" si="22"/>
        <v>45759</v>
      </c>
      <c r="FM8" s="6">
        <f t="shared" si="22"/>
        <v>45760</v>
      </c>
    </row>
    <row r="9" spans="1:169" ht="15.6" x14ac:dyDescent="0.3">
      <c r="A9" s="17" t="s">
        <v>30</v>
      </c>
      <c r="B9" s="17" t="s">
        <v>31</v>
      </c>
      <c r="C9" s="17" t="s">
        <v>32</v>
      </c>
      <c r="D9" s="17" t="s">
        <v>33</v>
      </c>
      <c r="E9" s="17" t="s">
        <v>34</v>
      </c>
      <c r="F9" s="17" t="s">
        <v>50</v>
      </c>
      <c r="G9" s="34" t="s">
        <v>23</v>
      </c>
      <c r="H9" s="18" t="s">
        <v>35</v>
      </c>
      <c r="I9" s="7" t="str">
        <f>CHOOSE(WEEKDAY(I8,1),"Di","Lu","Ma","Me","Je","Ve","Sa")</f>
        <v>Lu</v>
      </c>
      <c r="J9" s="7" t="str">
        <f t="shared" ref="J9:BU9" si="23">CHOOSE(WEEKDAY(J8,1),"Di","Lu","Ma","Me","Je","Ve","Sa")</f>
        <v>Ma</v>
      </c>
      <c r="K9" s="7" t="str">
        <f t="shared" si="23"/>
        <v>Me</v>
      </c>
      <c r="L9" s="7" t="str">
        <f t="shared" si="23"/>
        <v>Je</v>
      </c>
      <c r="M9" s="7" t="str">
        <f t="shared" si="23"/>
        <v>Ve</v>
      </c>
      <c r="N9" s="7" t="str">
        <f t="shared" si="23"/>
        <v>Sa</v>
      </c>
      <c r="O9" s="7" t="str">
        <f t="shared" si="23"/>
        <v>Di</v>
      </c>
      <c r="P9" s="7" t="str">
        <f t="shared" si="23"/>
        <v>Lu</v>
      </c>
      <c r="Q9" s="7" t="str">
        <f t="shared" si="23"/>
        <v>Ma</v>
      </c>
      <c r="R9" s="7" t="str">
        <f t="shared" si="23"/>
        <v>Me</v>
      </c>
      <c r="S9" s="7" t="str">
        <f t="shared" si="23"/>
        <v>Je</v>
      </c>
      <c r="T9" s="7" t="str">
        <f t="shared" si="23"/>
        <v>Ve</v>
      </c>
      <c r="U9" s="7" t="str">
        <f t="shared" si="23"/>
        <v>Sa</v>
      </c>
      <c r="V9" s="7" t="str">
        <f t="shared" si="23"/>
        <v>Di</v>
      </c>
      <c r="W9" s="7" t="str">
        <f t="shared" si="23"/>
        <v>Lu</v>
      </c>
      <c r="X9" s="7" t="str">
        <f t="shared" si="23"/>
        <v>Ma</v>
      </c>
      <c r="Y9" s="7" t="str">
        <f t="shared" si="23"/>
        <v>Me</v>
      </c>
      <c r="Z9" s="7" t="str">
        <f t="shared" si="23"/>
        <v>Je</v>
      </c>
      <c r="AA9" s="7" t="str">
        <f t="shared" si="23"/>
        <v>Ve</v>
      </c>
      <c r="AB9" s="7" t="str">
        <f t="shared" si="23"/>
        <v>Sa</v>
      </c>
      <c r="AC9" s="7" t="str">
        <f t="shared" si="23"/>
        <v>Di</v>
      </c>
      <c r="AD9" s="7" t="str">
        <f t="shared" si="23"/>
        <v>Lu</v>
      </c>
      <c r="AE9" s="7" t="str">
        <f t="shared" si="23"/>
        <v>Ma</v>
      </c>
      <c r="AF9" s="7" t="str">
        <f t="shared" si="23"/>
        <v>Me</v>
      </c>
      <c r="AG9" s="7" t="str">
        <f t="shared" si="23"/>
        <v>Je</v>
      </c>
      <c r="AH9" s="7" t="str">
        <f t="shared" si="23"/>
        <v>Ve</v>
      </c>
      <c r="AI9" s="7" t="str">
        <f t="shared" si="23"/>
        <v>Sa</v>
      </c>
      <c r="AJ9" s="7" t="str">
        <f t="shared" si="23"/>
        <v>Di</v>
      </c>
      <c r="AK9" s="7" t="str">
        <f t="shared" si="23"/>
        <v>Lu</v>
      </c>
      <c r="AL9" s="7" t="str">
        <f t="shared" si="23"/>
        <v>Ma</v>
      </c>
      <c r="AM9" s="7" t="str">
        <f t="shared" si="23"/>
        <v>Me</v>
      </c>
      <c r="AN9" s="7" t="str">
        <f t="shared" si="23"/>
        <v>Je</v>
      </c>
      <c r="AO9" s="7" t="str">
        <f t="shared" si="23"/>
        <v>Ve</v>
      </c>
      <c r="AP9" s="7" t="str">
        <f t="shared" si="23"/>
        <v>Sa</v>
      </c>
      <c r="AQ9" s="7" t="str">
        <f t="shared" si="23"/>
        <v>Di</v>
      </c>
      <c r="AR9" s="7" t="str">
        <f t="shared" si="23"/>
        <v>Lu</v>
      </c>
      <c r="AS9" s="7" t="str">
        <f t="shared" si="23"/>
        <v>Ma</v>
      </c>
      <c r="AT9" s="7" t="str">
        <f t="shared" si="23"/>
        <v>Me</v>
      </c>
      <c r="AU9" s="7" t="str">
        <f t="shared" si="23"/>
        <v>Je</v>
      </c>
      <c r="AV9" s="7" t="str">
        <f t="shared" si="23"/>
        <v>Ve</v>
      </c>
      <c r="AW9" s="7" t="str">
        <f t="shared" si="23"/>
        <v>Sa</v>
      </c>
      <c r="AX9" s="7" t="str">
        <f t="shared" si="23"/>
        <v>Di</v>
      </c>
      <c r="AY9" s="7" t="str">
        <f t="shared" si="23"/>
        <v>Lu</v>
      </c>
      <c r="AZ9" s="7" t="str">
        <f t="shared" si="23"/>
        <v>Ma</v>
      </c>
      <c r="BA9" s="7" t="str">
        <f t="shared" si="23"/>
        <v>Me</v>
      </c>
      <c r="BB9" s="7" t="str">
        <f t="shared" si="23"/>
        <v>Je</v>
      </c>
      <c r="BC9" s="7" t="str">
        <f t="shared" si="23"/>
        <v>Ve</v>
      </c>
      <c r="BD9" s="7" t="str">
        <f t="shared" si="23"/>
        <v>Sa</v>
      </c>
      <c r="BE9" s="7" t="str">
        <f t="shared" si="23"/>
        <v>Di</v>
      </c>
      <c r="BF9" s="7" t="str">
        <f t="shared" si="23"/>
        <v>Lu</v>
      </c>
      <c r="BG9" s="7" t="str">
        <f t="shared" si="23"/>
        <v>Ma</v>
      </c>
      <c r="BH9" s="7" t="str">
        <f t="shared" si="23"/>
        <v>Me</v>
      </c>
      <c r="BI9" s="7" t="str">
        <f t="shared" si="23"/>
        <v>Je</v>
      </c>
      <c r="BJ9" s="7" t="str">
        <f t="shared" si="23"/>
        <v>Ve</v>
      </c>
      <c r="BK9" s="7" t="str">
        <f t="shared" si="23"/>
        <v>Sa</v>
      </c>
      <c r="BL9" s="7" t="str">
        <f t="shared" si="23"/>
        <v>Di</v>
      </c>
      <c r="BM9" s="7" t="str">
        <f t="shared" si="23"/>
        <v>Lu</v>
      </c>
      <c r="BN9" s="7" t="str">
        <f t="shared" si="23"/>
        <v>Ma</v>
      </c>
      <c r="BO9" s="7" t="str">
        <f t="shared" si="23"/>
        <v>Me</v>
      </c>
      <c r="BP9" s="7" t="str">
        <f t="shared" si="23"/>
        <v>Je</v>
      </c>
      <c r="BQ9" s="7" t="str">
        <f t="shared" si="23"/>
        <v>Ve</v>
      </c>
      <c r="BR9" s="7" t="str">
        <f t="shared" si="23"/>
        <v>Sa</v>
      </c>
      <c r="BS9" s="7" t="str">
        <f t="shared" si="23"/>
        <v>Di</v>
      </c>
      <c r="BT9" s="7" t="str">
        <f t="shared" si="23"/>
        <v>Lu</v>
      </c>
      <c r="BU9" s="7" t="str">
        <f t="shared" si="23"/>
        <v>Ma</v>
      </c>
      <c r="BV9" s="7" t="str">
        <f t="shared" ref="BV9:EG9" si="24">CHOOSE(WEEKDAY(BV8,1),"Di","Lu","Ma","Me","Je","Ve","Sa")</f>
        <v>Me</v>
      </c>
      <c r="BW9" s="7" t="str">
        <f t="shared" si="24"/>
        <v>Je</v>
      </c>
      <c r="BX9" s="7" t="str">
        <f t="shared" si="24"/>
        <v>Ve</v>
      </c>
      <c r="BY9" s="7" t="str">
        <f t="shared" si="24"/>
        <v>Sa</v>
      </c>
      <c r="BZ9" s="7" t="str">
        <f t="shared" si="24"/>
        <v>Di</v>
      </c>
      <c r="CA9" s="7" t="str">
        <f t="shared" si="24"/>
        <v>Lu</v>
      </c>
      <c r="CB9" s="7" t="str">
        <f t="shared" si="24"/>
        <v>Ma</v>
      </c>
      <c r="CC9" s="7" t="str">
        <f t="shared" si="24"/>
        <v>Me</v>
      </c>
      <c r="CD9" s="7" t="str">
        <f t="shared" si="24"/>
        <v>Je</v>
      </c>
      <c r="CE9" s="7" t="str">
        <f t="shared" si="24"/>
        <v>Ve</v>
      </c>
      <c r="CF9" s="7" t="str">
        <f t="shared" si="24"/>
        <v>Sa</v>
      </c>
      <c r="CG9" s="7" t="str">
        <f t="shared" si="24"/>
        <v>Di</v>
      </c>
      <c r="CH9" s="7" t="str">
        <f t="shared" si="24"/>
        <v>Lu</v>
      </c>
      <c r="CI9" s="7" t="str">
        <f t="shared" si="24"/>
        <v>Ma</v>
      </c>
      <c r="CJ9" s="7" t="str">
        <f t="shared" si="24"/>
        <v>Me</v>
      </c>
      <c r="CK9" s="7" t="str">
        <f t="shared" si="24"/>
        <v>Je</v>
      </c>
      <c r="CL9" s="7" t="str">
        <f t="shared" si="24"/>
        <v>Ve</v>
      </c>
      <c r="CM9" s="7" t="str">
        <f t="shared" si="24"/>
        <v>Sa</v>
      </c>
      <c r="CN9" s="7" t="str">
        <f t="shared" si="24"/>
        <v>Di</v>
      </c>
      <c r="CO9" s="7" t="str">
        <f t="shared" si="24"/>
        <v>Lu</v>
      </c>
      <c r="CP9" s="7" t="str">
        <f t="shared" si="24"/>
        <v>Ma</v>
      </c>
      <c r="CQ9" s="7" t="str">
        <f t="shared" si="24"/>
        <v>Me</v>
      </c>
      <c r="CR9" s="7" t="str">
        <f t="shared" si="24"/>
        <v>Je</v>
      </c>
      <c r="CS9" s="7" t="str">
        <f t="shared" si="24"/>
        <v>Ve</v>
      </c>
      <c r="CT9" s="7" t="str">
        <f t="shared" si="24"/>
        <v>Sa</v>
      </c>
      <c r="CU9" s="7" t="str">
        <f t="shared" si="24"/>
        <v>Di</v>
      </c>
      <c r="CV9" s="7" t="str">
        <f t="shared" si="24"/>
        <v>Lu</v>
      </c>
      <c r="CW9" s="7" t="str">
        <f t="shared" si="24"/>
        <v>Ma</v>
      </c>
      <c r="CX9" s="7" t="str">
        <f t="shared" si="24"/>
        <v>Me</v>
      </c>
      <c r="CY9" s="7" t="str">
        <f t="shared" si="24"/>
        <v>Je</v>
      </c>
      <c r="CZ9" s="7" t="str">
        <f t="shared" si="24"/>
        <v>Ve</v>
      </c>
      <c r="DA9" s="7" t="str">
        <f t="shared" si="24"/>
        <v>Sa</v>
      </c>
      <c r="DB9" s="7" t="str">
        <f t="shared" si="24"/>
        <v>Di</v>
      </c>
      <c r="DC9" s="7" t="str">
        <f t="shared" si="24"/>
        <v>Lu</v>
      </c>
      <c r="DD9" s="7" t="str">
        <f t="shared" si="24"/>
        <v>Ma</v>
      </c>
      <c r="DE9" s="7" t="str">
        <f t="shared" si="24"/>
        <v>Me</v>
      </c>
      <c r="DF9" s="7" t="str">
        <f t="shared" si="24"/>
        <v>Je</v>
      </c>
      <c r="DG9" s="7" t="str">
        <f t="shared" si="24"/>
        <v>Ve</v>
      </c>
      <c r="DH9" s="7" t="str">
        <f t="shared" si="24"/>
        <v>Sa</v>
      </c>
      <c r="DI9" s="7" t="str">
        <f t="shared" si="24"/>
        <v>Di</v>
      </c>
      <c r="DJ9" s="7" t="str">
        <f t="shared" si="24"/>
        <v>Lu</v>
      </c>
      <c r="DK9" s="7" t="str">
        <f t="shared" si="24"/>
        <v>Ma</v>
      </c>
      <c r="DL9" s="7" t="str">
        <f t="shared" si="24"/>
        <v>Me</v>
      </c>
      <c r="DM9" s="7" t="str">
        <f t="shared" si="24"/>
        <v>Je</v>
      </c>
      <c r="DN9" s="7" t="str">
        <f t="shared" si="24"/>
        <v>Ve</v>
      </c>
      <c r="DO9" s="7" t="str">
        <f t="shared" si="24"/>
        <v>Sa</v>
      </c>
      <c r="DP9" s="7" t="str">
        <f t="shared" si="24"/>
        <v>Di</v>
      </c>
      <c r="DQ9" s="7" t="str">
        <f t="shared" si="24"/>
        <v>Lu</v>
      </c>
      <c r="DR9" s="7" t="str">
        <f t="shared" si="24"/>
        <v>Ma</v>
      </c>
      <c r="DS9" s="7" t="str">
        <f t="shared" si="24"/>
        <v>Me</v>
      </c>
      <c r="DT9" s="7" t="str">
        <f t="shared" si="24"/>
        <v>Je</v>
      </c>
      <c r="DU9" s="7" t="str">
        <f t="shared" si="24"/>
        <v>Ve</v>
      </c>
      <c r="DV9" s="7" t="str">
        <f t="shared" si="24"/>
        <v>Sa</v>
      </c>
      <c r="DW9" s="7" t="str">
        <f t="shared" si="24"/>
        <v>Di</v>
      </c>
      <c r="DX9" s="7" t="str">
        <f t="shared" si="24"/>
        <v>Lu</v>
      </c>
      <c r="DY9" s="7" t="str">
        <f t="shared" si="24"/>
        <v>Ma</v>
      </c>
      <c r="DZ9" s="7" t="str">
        <f t="shared" si="24"/>
        <v>Me</v>
      </c>
      <c r="EA9" s="7" t="str">
        <f t="shared" si="24"/>
        <v>Je</v>
      </c>
      <c r="EB9" s="7" t="str">
        <f t="shared" si="24"/>
        <v>Ve</v>
      </c>
      <c r="EC9" s="7" t="str">
        <f t="shared" si="24"/>
        <v>Sa</v>
      </c>
      <c r="ED9" s="7" t="str">
        <f t="shared" si="24"/>
        <v>Di</v>
      </c>
      <c r="EE9" s="7" t="str">
        <f t="shared" si="24"/>
        <v>Lu</v>
      </c>
      <c r="EF9" s="7" t="str">
        <f t="shared" si="24"/>
        <v>Ma</v>
      </c>
      <c r="EG9" s="7" t="str">
        <f t="shared" si="24"/>
        <v>Me</v>
      </c>
      <c r="EH9" s="7" t="str">
        <f t="shared" ref="EH9:FM9" si="25">CHOOSE(WEEKDAY(EH8,1),"Di","Lu","Ma","Me","Je","Ve","Sa")</f>
        <v>Je</v>
      </c>
      <c r="EI9" s="7" t="str">
        <f t="shared" si="25"/>
        <v>Ve</v>
      </c>
      <c r="EJ9" s="7" t="str">
        <f t="shared" si="25"/>
        <v>Sa</v>
      </c>
      <c r="EK9" s="7" t="str">
        <f t="shared" si="25"/>
        <v>Di</v>
      </c>
      <c r="EL9" s="7" t="str">
        <f t="shared" si="25"/>
        <v>Lu</v>
      </c>
      <c r="EM9" s="7" t="str">
        <f t="shared" si="25"/>
        <v>Ma</v>
      </c>
      <c r="EN9" s="7" t="str">
        <f t="shared" si="25"/>
        <v>Me</v>
      </c>
      <c r="EO9" s="7" t="str">
        <f t="shared" si="25"/>
        <v>Je</v>
      </c>
      <c r="EP9" s="7" t="str">
        <f t="shared" si="25"/>
        <v>Ve</v>
      </c>
      <c r="EQ9" s="7" t="str">
        <f t="shared" si="25"/>
        <v>Sa</v>
      </c>
      <c r="ER9" s="7" t="str">
        <f t="shared" si="25"/>
        <v>Di</v>
      </c>
      <c r="ES9" s="7" t="str">
        <f t="shared" si="25"/>
        <v>Lu</v>
      </c>
      <c r="ET9" s="7" t="str">
        <f t="shared" si="25"/>
        <v>Ma</v>
      </c>
      <c r="EU9" s="7" t="str">
        <f t="shared" si="25"/>
        <v>Me</v>
      </c>
      <c r="EV9" s="7" t="str">
        <f t="shared" si="25"/>
        <v>Je</v>
      </c>
      <c r="EW9" s="7" t="str">
        <f t="shared" si="25"/>
        <v>Ve</v>
      </c>
      <c r="EX9" s="7" t="str">
        <f t="shared" si="25"/>
        <v>Sa</v>
      </c>
      <c r="EY9" s="7" t="str">
        <f t="shared" si="25"/>
        <v>Di</v>
      </c>
      <c r="EZ9" s="7" t="str">
        <f t="shared" si="25"/>
        <v>Lu</v>
      </c>
      <c r="FA9" s="7" t="str">
        <f t="shared" si="25"/>
        <v>Ma</v>
      </c>
      <c r="FB9" s="7" t="str">
        <f t="shared" si="25"/>
        <v>Me</v>
      </c>
      <c r="FC9" s="7" t="str">
        <f t="shared" si="25"/>
        <v>Je</v>
      </c>
      <c r="FD9" s="7" t="str">
        <f t="shared" si="25"/>
        <v>Ve</v>
      </c>
      <c r="FE9" s="7" t="str">
        <f t="shared" si="25"/>
        <v>Sa</v>
      </c>
      <c r="FF9" s="7" t="str">
        <f t="shared" si="25"/>
        <v>Di</v>
      </c>
      <c r="FG9" s="7" t="str">
        <f t="shared" si="25"/>
        <v>Lu</v>
      </c>
      <c r="FH9" s="7" t="str">
        <f t="shared" si="25"/>
        <v>Ma</v>
      </c>
      <c r="FI9" s="7" t="str">
        <f t="shared" si="25"/>
        <v>Me</v>
      </c>
      <c r="FJ9" s="7" t="str">
        <f t="shared" si="25"/>
        <v>Je</v>
      </c>
      <c r="FK9" s="7" t="str">
        <f t="shared" si="25"/>
        <v>Ve</v>
      </c>
      <c r="FL9" s="7" t="str">
        <f t="shared" si="25"/>
        <v>Sa</v>
      </c>
      <c r="FM9" s="7" t="str">
        <f t="shared" si="25"/>
        <v>Di</v>
      </c>
    </row>
    <row r="10" spans="1:169" s="3" customFormat="1" ht="31.8" thickBot="1" x14ac:dyDescent="0.35">
      <c r="A10" s="19" t="s">
        <v>6</v>
      </c>
      <c r="B10" s="53" t="s">
        <v>45</v>
      </c>
      <c r="C10" s="20"/>
      <c r="D10" s="20"/>
      <c r="E10" s="21"/>
      <c r="F10" s="19"/>
      <c r="G10" s="35"/>
      <c r="H10" s="22">
        <f>SUMIF(A11:A22,A10&amp;"*",H11:H36)/(COUNTIF(A10:A36,A10&amp;".*"))</f>
        <v>0.2</v>
      </c>
      <c r="I10" s="10"/>
      <c r="J10" s="11"/>
      <c r="K10" s="11"/>
      <c r="L10" s="11"/>
      <c r="M10" s="11"/>
      <c r="N10" s="11"/>
      <c r="O10" s="11"/>
      <c r="P10" s="11"/>
      <c r="Q10" s="11"/>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1"/>
      <c r="BQ10" s="11"/>
      <c r="BR10" s="11"/>
      <c r="BS10" s="11"/>
      <c r="BT10" s="11"/>
      <c r="BU10" s="11"/>
      <c r="BV10" s="11"/>
      <c r="BW10" s="11"/>
      <c r="BX10" s="11"/>
      <c r="BY10" s="11"/>
      <c r="BZ10" s="11"/>
      <c r="CA10" s="11"/>
      <c r="CB10" s="11"/>
      <c r="CC10" s="11"/>
      <c r="CD10" s="11"/>
      <c r="CE10" s="11"/>
      <c r="CF10" s="11"/>
      <c r="CG10" s="11"/>
      <c r="CH10" s="11"/>
      <c r="CI10" s="11"/>
      <c r="CJ10" s="11"/>
      <c r="CK10" s="11"/>
      <c r="CL10" s="11"/>
      <c r="CM10" s="11"/>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c r="FE10" s="11"/>
      <c r="FF10" s="11"/>
      <c r="FG10" s="11"/>
      <c r="FH10" s="11"/>
      <c r="FI10" s="11"/>
      <c r="FJ10" s="11"/>
      <c r="FK10" s="11"/>
      <c r="FL10" s="11"/>
      <c r="FM10" s="11"/>
    </row>
    <row r="11" spans="1:169" ht="15.6" thickBot="1" x14ac:dyDescent="0.3">
      <c r="A11" s="23" t="s">
        <v>5</v>
      </c>
      <c r="B11" s="52" t="s">
        <v>48</v>
      </c>
      <c r="C11" s="24" t="s">
        <v>66</v>
      </c>
      <c r="D11" s="24" t="s">
        <v>49</v>
      </c>
      <c r="E11" s="25">
        <v>45600</v>
      </c>
      <c r="F11" s="24">
        <v>1</v>
      </c>
      <c r="G11" s="36"/>
      <c r="H11" s="26">
        <v>1</v>
      </c>
      <c r="I11" s="10"/>
      <c r="J11" s="11"/>
      <c r="K11" s="11"/>
      <c r="L11" s="11"/>
      <c r="M11" s="11"/>
      <c r="N11" s="11"/>
      <c r="O11" s="11"/>
      <c r="P11" s="11"/>
      <c r="Q11" s="11"/>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1"/>
      <c r="BQ11" s="11"/>
      <c r="BR11" s="11"/>
      <c r="BS11" s="11"/>
      <c r="BT11" s="11"/>
      <c r="BU11" s="11"/>
      <c r="BV11" s="11"/>
      <c r="BW11" s="11"/>
      <c r="BX11" s="11"/>
      <c r="BY11" s="11"/>
      <c r="BZ11" s="11"/>
      <c r="CA11" s="11"/>
      <c r="CB11" s="11"/>
      <c r="CC11" s="11"/>
      <c r="CD11" s="11"/>
      <c r="CE11" s="11"/>
      <c r="CF11" s="11"/>
      <c r="CG11" s="11"/>
      <c r="CH11" s="11"/>
      <c r="CI11" s="11"/>
      <c r="CJ11" s="11"/>
      <c r="CK11" s="11"/>
      <c r="CL11" s="11"/>
      <c r="CM11" s="11"/>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c r="FE11" s="11"/>
      <c r="FF11" s="11"/>
      <c r="FG11" s="11"/>
      <c r="FH11" s="11"/>
      <c r="FI11" s="11"/>
      <c r="FJ11" s="11"/>
      <c r="FK11" s="11"/>
      <c r="FL11" s="11"/>
      <c r="FM11" s="11"/>
    </row>
    <row r="12" spans="1:169" ht="45.6" thickBot="1" x14ac:dyDescent="0.3">
      <c r="A12" s="23" t="s">
        <v>4</v>
      </c>
      <c r="B12" s="52" t="s">
        <v>56</v>
      </c>
      <c r="C12" s="24" t="s">
        <v>66</v>
      </c>
      <c r="D12" s="52" t="s">
        <v>54</v>
      </c>
      <c r="E12" s="25">
        <v>45600</v>
      </c>
      <c r="F12" s="24">
        <v>0.25</v>
      </c>
      <c r="G12" s="36"/>
      <c r="H12" s="26"/>
      <c r="I12" s="10"/>
      <c r="J12" s="11"/>
      <c r="K12" s="11"/>
      <c r="L12" s="11"/>
      <c r="M12" s="11"/>
      <c r="N12" s="11"/>
      <c r="O12" s="11"/>
      <c r="P12" s="11"/>
      <c r="Q12" s="11"/>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1"/>
      <c r="BQ12" s="11"/>
      <c r="BR12" s="11"/>
      <c r="BS12" s="11"/>
      <c r="BT12" s="11"/>
      <c r="BU12" s="11"/>
      <c r="BV12" s="11"/>
      <c r="BW12" s="11"/>
      <c r="BX12" s="11"/>
      <c r="BY12" s="11"/>
      <c r="BZ12" s="11"/>
      <c r="CA12" s="11"/>
      <c r="CB12" s="11"/>
      <c r="CC12" s="11"/>
      <c r="CD12" s="11"/>
      <c r="CE12" s="11"/>
      <c r="CF12" s="11"/>
      <c r="CG12" s="11"/>
      <c r="CH12" s="11"/>
      <c r="CI12" s="11"/>
      <c r="CJ12" s="11"/>
      <c r="CK12" s="11"/>
      <c r="CL12" s="11"/>
      <c r="CM12" s="11"/>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c r="FE12" s="11"/>
      <c r="FF12" s="11"/>
      <c r="FG12" s="11"/>
      <c r="FH12" s="11"/>
      <c r="FI12" s="11"/>
      <c r="FJ12" s="11"/>
      <c r="FK12" s="11"/>
      <c r="FL12" s="11"/>
      <c r="FM12" s="11"/>
    </row>
    <row r="13" spans="1:169" ht="15.6" thickBot="1" x14ac:dyDescent="0.3">
      <c r="A13" s="23" t="s">
        <v>3</v>
      </c>
      <c r="B13" s="24" t="s">
        <v>46</v>
      </c>
      <c r="C13" s="24" t="s">
        <v>66</v>
      </c>
      <c r="D13" s="24" t="s">
        <v>62</v>
      </c>
      <c r="E13" s="25">
        <v>45600</v>
      </c>
      <c r="F13" s="24">
        <v>0.33</v>
      </c>
      <c r="G13" s="36"/>
      <c r="H13" s="27"/>
      <c r="I13" s="10"/>
      <c r="J13" s="11"/>
      <c r="K13" s="11"/>
      <c r="L13" s="11"/>
      <c r="M13" s="11"/>
      <c r="N13" s="11"/>
      <c r="O13" s="11"/>
      <c r="P13" s="11"/>
      <c r="Q13" s="11"/>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1"/>
      <c r="BQ13" s="11"/>
      <c r="BR13" s="11"/>
      <c r="BS13" s="11"/>
      <c r="BT13" s="11"/>
      <c r="BU13" s="11"/>
      <c r="BV13" s="11"/>
      <c r="BW13" s="11"/>
      <c r="BX13" s="11"/>
      <c r="BY13" s="11"/>
      <c r="BZ13" s="11"/>
      <c r="CA13" s="11"/>
      <c r="CB13" s="11"/>
      <c r="CC13" s="11"/>
      <c r="CD13" s="11"/>
      <c r="CE13" s="11"/>
      <c r="CF13" s="11"/>
      <c r="CG13" s="11"/>
      <c r="CH13" s="11"/>
      <c r="CI13" s="11"/>
      <c r="CJ13" s="11"/>
      <c r="CK13" s="11"/>
      <c r="CL13" s="11"/>
      <c r="CM13" s="11"/>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c r="FE13" s="11"/>
      <c r="FF13" s="11"/>
      <c r="FG13" s="11"/>
      <c r="FH13" s="11"/>
      <c r="FI13" s="11"/>
      <c r="FJ13" s="11"/>
      <c r="FK13" s="11"/>
      <c r="FL13" s="11"/>
      <c r="FM13" s="11"/>
    </row>
    <row r="14" spans="1:169" ht="75.599999999999994" thickBot="1" x14ac:dyDescent="0.3">
      <c r="A14" s="23" t="s">
        <v>2</v>
      </c>
      <c r="B14" s="24" t="s">
        <v>47</v>
      </c>
      <c r="C14" s="24" t="s">
        <v>66</v>
      </c>
      <c r="D14" s="52" t="s">
        <v>65</v>
      </c>
      <c r="E14" s="25">
        <v>45600</v>
      </c>
      <c r="F14" s="24">
        <v>0.5</v>
      </c>
      <c r="G14" s="36"/>
      <c r="H14" s="27"/>
      <c r="I14" s="10"/>
      <c r="J14" s="11"/>
      <c r="K14" s="11"/>
      <c r="L14" s="11"/>
      <c r="M14" s="11"/>
      <c r="N14" s="11"/>
      <c r="O14" s="11"/>
      <c r="P14" s="11"/>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1"/>
      <c r="BQ14" s="11"/>
      <c r="BR14" s="11"/>
      <c r="BS14" s="11"/>
      <c r="BT14" s="11"/>
      <c r="BU14" s="11"/>
      <c r="BV14" s="11"/>
      <c r="BW14" s="11"/>
      <c r="BX14" s="11"/>
      <c r="BY14" s="11"/>
      <c r="BZ14" s="11"/>
      <c r="CA14" s="11"/>
      <c r="CB14" s="11"/>
      <c r="CC14" s="11"/>
      <c r="CD14" s="11"/>
      <c r="CE14" s="11"/>
      <c r="CF14" s="11"/>
      <c r="CG14" s="11"/>
      <c r="CH14" s="11"/>
      <c r="CI14" s="11"/>
      <c r="CJ14" s="11"/>
      <c r="CK14" s="11"/>
      <c r="CL14" s="11"/>
      <c r="CM14" s="11"/>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c r="FE14" s="11"/>
      <c r="FF14" s="11"/>
      <c r="FG14" s="11"/>
      <c r="FH14" s="11"/>
      <c r="FI14" s="11"/>
      <c r="FJ14" s="11"/>
      <c r="FK14" s="11"/>
      <c r="FL14" s="11"/>
      <c r="FM14" s="11"/>
    </row>
    <row r="15" spans="1:169" ht="15.6" thickBot="1" x14ac:dyDescent="0.3">
      <c r="A15" s="23" t="s">
        <v>22</v>
      </c>
      <c r="B15" s="24"/>
      <c r="C15" s="24" t="s">
        <v>66</v>
      </c>
      <c r="D15" s="52"/>
      <c r="E15" s="25"/>
      <c r="F15" s="24"/>
      <c r="G15" s="36"/>
      <c r="H15" s="27"/>
      <c r="I15" s="10"/>
      <c r="J15" s="11"/>
      <c r="K15" s="11"/>
      <c r="L15" s="11"/>
      <c r="M15" s="11"/>
      <c r="N15" s="11"/>
      <c r="O15" s="11"/>
      <c r="P15" s="11"/>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1"/>
      <c r="BQ15" s="11"/>
      <c r="BR15" s="11"/>
      <c r="BS15" s="11"/>
      <c r="BT15" s="11"/>
      <c r="BU15" s="11"/>
      <c r="BV15" s="11"/>
      <c r="BW15" s="11"/>
      <c r="BX15" s="11"/>
      <c r="BY15" s="11"/>
      <c r="BZ15" s="11"/>
      <c r="CA15" s="11"/>
      <c r="CB15" s="11"/>
      <c r="CC15" s="11"/>
      <c r="CD15" s="11"/>
      <c r="CE15" s="11"/>
      <c r="CF15" s="11"/>
      <c r="CG15" s="11"/>
      <c r="CH15" s="11"/>
      <c r="CI15" s="11"/>
      <c r="CJ15" s="11"/>
      <c r="CK15" s="11"/>
      <c r="CL15" s="11"/>
      <c r="CM15" s="11"/>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c r="FE15" s="11"/>
      <c r="FF15" s="11"/>
      <c r="FG15" s="11"/>
      <c r="FH15" s="11"/>
      <c r="FI15" s="11"/>
      <c r="FJ15" s="11"/>
      <c r="FK15" s="11"/>
      <c r="FL15" s="11"/>
      <c r="FM15" s="11"/>
    </row>
    <row r="16" spans="1:169" s="3" customFormat="1" ht="31.8" thickBot="1" x14ac:dyDescent="0.35">
      <c r="A16" s="28">
        <v>2</v>
      </c>
      <c r="B16" s="53" t="s">
        <v>51</v>
      </c>
      <c r="C16" s="24" t="s">
        <v>66</v>
      </c>
      <c r="D16" s="20"/>
      <c r="E16" s="21"/>
      <c r="F16" s="19"/>
      <c r="G16" s="35"/>
      <c r="H16" s="22"/>
      <c r="I16" s="10"/>
      <c r="J16" s="11"/>
      <c r="K16" s="11"/>
      <c r="L16" s="11"/>
      <c r="M16" s="11"/>
      <c r="N16" s="11"/>
      <c r="O16" s="11"/>
      <c r="P16" s="11"/>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1"/>
      <c r="BQ16" s="11"/>
      <c r="BR16" s="11"/>
      <c r="BS16" s="11"/>
      <c r="BT16" s="11"/>
      <c r="BU16" s="11"/>
      <c r="BV16" s="11"/>
      <c r="BW16" s="11"/>
      <c r="BX16" s="11"/>
      <c r="BY16" s="11"/>
      <c r="BZ16" s="11"/>
      <c r="CA16" s="11"/>
      <c r="CB16" s="11"/>
      <c r="CC16" s="11"/>
      <c r="CD16" s="11"/>
      <c r="CE16" s="11"/>
      <c r="CF16" s="11"/>
      <c r="CG16" s="11"/>
      <c r="CH16" s="11"/>
      <c r="CI16" s="11"/>
      <c r="CJ16" s="11"/>
      <c r="CK16" s="11"/>
      <c r="CL16" s="11"/>
      <c r="CM16" s="11"/>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c r="FE16" s="11"/>
      <c r="FF16" s="11"/>
      <c r="FG16" s="11"/>
      <c r="FH16" s="11"/>
      <c r="FI16" s="11"/>
      <c r="FJ16" s="11"/>
      <c r="FK16" s="11"/>
      <c r="FL16" s="11"/>
      <c r="FM16" s="11"/>
    </row>
    <row r="17" spans="1:169" ht="15.6" thickBot="1" x14ac:dyDescent="0.3">
      <c r="A17" s="46" t="s">
        <v>7</v>
      </c>
      <c r="B17" s="24" t="s">
        <v>57</v>
      </c>
      <c r="C17" s="24" t="s">
        <v>66</v>
      </c>
      <c r="D17" s="24" t="s">
        <v>62</v>
      </c>
      <c r="E17" s="25">
        <v>45600</v>
      </c>
      <c r="F17" s="24">
        <v>1.25</v>
      </c>
      <c r="G17" s="36"/>
      <c r="H17" s="26"/>
      <c r="I17" s="10"/>
      <c r="J17" s="11"/>
      <c r="K17" s="11"/>
      <c r="L17" s="11"/>
      <c r="M17" s="11"/>
      <c r="N17" s="11"/>
      <c r="O17" s="11"/>
      <c r="P17" s="11"/>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1"/>
      <c r="BQ17" s="11"/>
      <c r="BR17" s="11"/>
      <c r="BS17" s="11"/>
      <c r="BT17" s="11"/>
      <c r="BU17" s="11"/>
      <c r="BV17" s="11"/>
      <c r="BW17" s="11"/>
      <c r="BX17" s="11"/>
      <c r="BY17" s="11"/>
      <c r="BZ17" s="11"/>
      <c r="CA17" s="11"/>
      <c r="CB17" s="11"/>
      <c r="CC17" s="11"/>
      <c r="CD17" s="11"/>
      <c r="CE17" s="11"/>
      <c r="CF17" s="11"/>
      <c r="CG17" s="11"/>
      <c r="CH17" s="11"/>
      <c r="CI17" s="11"/>
      <c r="CJ17" s="11"/>
      <c r="CK17" s="11"/>
      <c r="CL17" s="11"/>
      <c r="CM17" s="11"/>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11"/>
      <c r="EI17" s="11"/>
      <c r="EJ17" s="11"/>
      <c r="EK17" s="11"/>
      <c r="EL17" s="11"/>
      <c r="EM17" s="11"/>
      <c r="EN17" s="11"/>
      <c r="EO17" s="11"/>
      <c r="EP17" s="11"/>
      <c r="EQ17" s="11"/>
      <c r="ER17" s="11"/>
      <c r="ES17" s="11"/>
      <c r="ET17" s="11"/>
      <c r="EU17" s="11"/>
      <c r="EV17" s="11"/>
      <c r="EW17" s="11"/>
      <c r="EX17" s="11"/>
      <c r="EY17" s="11"/>
      <c r="EZ17" s="11"/>
      <c r="FA17" s="11"/>
      <c r="FB17" s="11"/>
      <c r="FC17" s="11"/>
      <c r="FD17" s="11"/>
      <c r="FE17" s="11"/>
      <c r="FF17" s="11"/>
      <c r="FG17" s="11"/>
      <c r="FH17" s="11"/>
      <c r="FI17" s="11"/>
      <c r="FJ17" s="11"/>
      <c r="FK17" s="11"/>
      <c r="FL17" s="11"/>
      <c r="FM17" s="11"/>
    </row>
    <row r="18" spans="1:169" ht="15.6" thickBot="1" x14ac:dyDescent="0.3">
      <c r="A18" s="46" t="s">
        <v>8</v>
      </c>
      <c r="B18" s="24" t="s">
        <v>58</v>
      </c>
      <c r="C18" s="24" t="s">
        <v>66</v>
      </c>
      <c r="D18" s="24" t="s">
        <v>62</v>
      </c>
      <c r="E18" s="25">
        <v>45601</v>
      </c>
      <c r="F18" s="24">
        <v>2</v>
      </c>
      <c r="G18" s="36"/>
      <c r="H18" s="26"/>
      <c r="I18" s="10"/>
      <c r="J18" s="11"/>
      <c r="K18" s="11"/>
      <c r="L18" s="11"/>
      <c r="M18" s="11"/>
      <c r="N18" s="11"/>
      <c r="O18" s="11"/>
      <c r="P18" s="11"/>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c r="BP18" s="11"/>
      <c r="BQ18" s="11"/>
      <c r="BR18" s="11"/>
      <c r="BS18" s="11"/>
      <c r="BT18" s="11"/>
      <c r="BU18" s="11"/>
      <c r="BV18" s="11"/>
      <c r="BW18" s="11"/>
      <c r="BX18" s="11"/>
      <c r="BY18" s="11"/>
      <c r="BZ18" s="11"/>
      <c r="CA18" s="11"/>
      <c r="CB18" s="11"/>
      <c r="CC18" s="11"/>
      <c r="CD18" s="11"/>
      <c r="CE18" s="11"/>
      <c r="CF18" s="11"/>
      <c r="CG18" s="11"/>
      <c r="CH18" s="11"/>
      <c r="CI18" s="11"/>
      <c r="CJ18" s="11"/>
      <c r="CK18" s="11"/>
      <c r="CL18" s="11"/>
      <c r="CM18" s="11"/>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11"/>
      <c r="EB18" s="11"/>
      <c r="EC18" s="11"/>
      <c r="ED18" s="11"/>
      <c r="EE18" s="11"/>
      <c r="EF18" s="11"/>
      <c r="EG18" s="11"/>
      <c r="EH18" s="11"/>
      <c r="EI18" s="11"/>
      <c r="EJ18" s="11"/>
      <c r="EK18" s="11"/>
      <c r="EL18" s="11"/>
      <c r="EM18" s="11"/>
      <c r="EN18" s="11"/>
      <c r="EO18" s="11"/>
      <c r="EP18" s="11"/>
      <c r="EQ18" s="11"/>
      <c r="ER18" s="11"/>
      <c r="ES18" s="11"/>
      <c r="ET18" s="11"/>
      <c r="EU18" s="11"/>
      <c r="EV18" s="11"/>
      <c r="EW18" s="11"/>
      <c r="EX18" s="11"/>
      <c r="EY18" s="11"/>
      <c r="EZ18" s="11"/>
      <c r="FA18" s="11"/>
      <c r="FB18" s="11"/>
      <c r="FC18" s="11"/>
      <c r="FD18" s="11"/>
      <c r="FE18" s="11"/>
      <c r="FF18" s="11"/>
      <c r="FG18" s="11"/>
      <c r="FH18" s="11"/>
      <c r="FI18" s="11"/>
      <c r="FJ18" s="11"/>
      <c r="FK18" s="11"/>
      <c r="FL18" s="11"/>
      <c r="FM18" s="11"/>
    </row>
    <row r="19" spans="1:169" ht="105.6" thickBot="1" x14ac:dyDescent="0.3">
      <c r="A19" s="46" t="s">
        <v>9</v>
      </c>
      <c r="B19" s="24" t="s">
        <v>59</v>
      </c>
      <c r="C19" s="24" t="s">
        <v>66</v>
      </c>
      <c r="D19" s="52" t="s">
        <v>63</v>
      </c>
      <c r="E19" s="25">
        <v>45602</v>
      </c>
      <c r="F19" s="24">
        <v>2.33</v>
      </c>
      <c r="G19" s="36"/>
      <c r="H19" s="26"/>
      <c r="I19" s="10"/>
      <c r="J19" s="11"/>
      <c r="K19" s="11"/>
      <c r="L19" s="11"/>
      <c r="M19" s="11"/>
      <c r="N19" s="11"/>
      <c r="O19" s="11"/>
      <c r="P19" s="11"/>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c r="BP19" s="11"/>
      <c r="BQ19" s="11"/>
      <c r="BR19" s="11"/>
      <c r="BS19" s="11"/>
      <c r="BT19" s="11"/>
      <c r="BU19" s="11"/>
      <c r="BV19" s="11"/>
      <c r="BW19" s="11"/>
      <c r="BX19" s="11"/>
      <c r="BY19" s="11"/>
      <c r="BZ19" s="11"/>
      <c r="CA19" s="11"/>
      <c r="CB19" s="11"/>
      <c r="CC19" s="11"/>
      <c r="CD19" s="11"/>
      <c r="CE19" s="11"/>
      <c r="CF19" s="11"/>
      <c r="CG19" s="11"/>
      <c r="CH19" s="11"/>
      <c r="CI19" s="11"/>
      <c r="CJ19" s="11"/>
      <c r="CK19" s="11"/>
      <c r="CL19" s="11"/>
      <c r="CM19" s="11"/>
      <c r="CN19" s="11"/>
      <c r="CO19" s="11"/>
      <c r="CP19" s="11"/>
      <c r="CQ19" s="11"/>
      <c r="CR19" s="11"/>
      <c r="CS19" s="11"/>
      <c r="CT19" s="11"/>
      <c r="CU19" s="11"/>
      <c r="CV19" s="11"/>
      <c r="CW19" s="11"/>
      <c r="CX19" s="11"/>
      <c r="CY19" s="11"/>
      <c r="CZ19" s="11"/>
      <c r="DA19" s="11"/>
      <c r="DB19" s="11"/>
      <c r="DC19" s="11"/>
      <c r="DD19" s="11"/>
      <c r="DE19" s="11"/>
      <c r="DF19" s="11"/>
      <c r="DG19" s="11"/>
      <c r="DH19" s="11"/>
      <c r="DI19" s="11"/>
      <c r="DJ19" s="11"/>
      <c r="DK19" s="11"/>
      <c r="DL19" s="11"/>
      <c r="DM19" s="11"/>
      <c r="DN19" s="11"/>
      <c r="DO19" s="11"/>
      <c r="DP19" s="11"/>
      <c r="DQ19" s="11"/>
      <c r="DR19" s="11"/>
      <c r="DS19" s="11"/>
      <c r="DT19" s="11"/>
      <c r="DU19" s="11"/>
      <c r="DV19" s="11"/>
      <c r="DW19" s="11"/>
      <c r="DX19" s="11"/>
      <c r="DY19" s="11"/>
      <c r="DZ19" s="11"/>
      <c r="EA19" s="11"/>
      <c r="EB19" s="11"/>
      <c r="EC19" s="11"/>
      <c r="ED19" s="11"/>
      <c r="EE19" s="11"/>
      <c r="EF19" s="11"/>
      <c r="EG19" s="11"/>
      <c r="EH19" s="11"/>
      <c r="EI19" s="11"/>
      <c r="EJ19" s="11"/>
      <c r="EK19" s="11"/>
      <c r="EL19" s="11"/>
      <c r="EM19" s="11"/>
      <c r="EN19" s="11"/>
      <c r="EO19" s="11"/>
      <c r="EP19" s="11"/>
      <c r="EQ19" s="11"/>
      <c r="ER19" s="11"/>
      <c r="ES19" s="11"/>
      <c r="ET19" s="11"/>
      <c r="EU19" s="11"/>
      <c r="EV19" s="11"/>
      <c r="EW19" s="11"/>
      <c r="EX19" s="11"/>
      <c r="EY19" s="11"/>
      <c r="EZ19" s="11"/>
      <c r="FA19" s="11"/>
      <c r="FB19" s="11"/>
      <c r="FC19" s="11"/>
      <c r="FD19" s="11"/>
      <c r="FE19" s="11"/>
      <c r="FF19" s="11"/>
      <c r="FG19" s="11"/>
      <c r="FH19" s="11"/>
      <c r="FI19" s="11"/>
      <c r="FJ19" s="11"/>
      <c r="FK19" s="11"/>
      <c r="FL19" s="11"/>
      <c r="FM19" s="11"/>
    </row>
    <row r="20" spans="1:169" ht="105.6" thickBot="1" x14ac:dyDescent="0.3">
      <c r="A20" s="46" t="s">
        <v>10</v>
      </c>
      <c r="B20" s="24" t="s">
        <v>60</v>
      </c>
      <c r="C20" s="24" t="s">
        <v>66</v>
      </c>
      <c r="D20" s="52" t="s">
        <v>63</v>
      </c>
      <c r="E20" s="25">
        <v>45603</v>
      </c>
      <c r="F20" s="24">
        <v>2.5</v>
      </c>
      <c r="G20" s="36"/>
      <c r="H20" s="26"/>
      <c r="I20" s="10"/>
      <c r="J20" s="11"/>
      <c r="K20" s="11"/>
      <c r="L20" s="11"/>
      <c r="M20" s="11"/>
      <c r="N20" s="11"/>
      <c r="O20" s="11"/>
      <c r="P20" s="11"/>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c r="AY20" s="11"/>
      <c r="AZ20" s="11"/>
      <c r="BA20" s="11"/>
      <c r="BB20" s="11"/>
      <c r="BC20" s="11"/>
      <c r="BD20" s="11"/>
      <c r="BE20" s="11"/>
      <c r="BF20" s="11"/>
      <c r="BG20" s="11"/>
      <c r="BH20" s="11"/>
      <c r="BI20" s="11"/>
      <c r="BJ20" s="11"/>
      <c r="BK20" s="11"/>
      <c r="BL20" s="11"/>
      <c r="BM20" s="11"/>
      <c r="BN20" s="11"/>
      <c r="BO20" s="11"/>
      <c r="BP20" s="11"/>
      <c r="BQ20" s="11"/>
      <c r="BR20" s="11"/>
      <c r="BS20" s="11"/>
      <c r="BT20" s="11"/>
      <c r="BU20" s="11"/>
      <c r="BV20" s="11"/>
      <c r="BW20" s="11"/>
      <c r="BX20" s="11"/>
      <c r="BY20" s="11"/>
      <c r="BZ20" s="11"/>
      <c r="CA20" s="11"/>
      <c r="CB20" s="11"/>
      <c r="CC20" s="11"/>
      <c r="CD20" s="11"/>
      <c r="CE20" s="11"/>
      <c r="CF20" s="11"/>
      <c r="CG20" s="11"/>
      <c r="CH20" s="11"/>
      <c r="CI20" s="11"/>
      <c r="CJ20" s="11"/>
      <c r="CK20" s="11"/>
      <c r="CL20" s="11"/>
      <c r="CM20" s="11"/>
      <c r="CN20" s="11"/>
      <c r="CO20" s="11"/>
      <c r="CP20" s="11"/>
      <c r="CQ20" s="11"/>
      <c r="CR20" s="11"/>
      <c r="CS20" s="11"/>
      <c r="CT20" s="11"/>
      <c r="CU20" s="11"/>
      <c r="CV20" s="11"/>
      <c r="CW20" s="11"/>
      <c r="CX20" s="11"/>
      <c r="CY20" s="11"/>
      <c r="CZ20" s="11"/>
      <c r="DA20" s="11"/>
      <c r="DB20" s="11"/>
      <c r="DC20" s="11"/>
      <c r="DD20" s="11"/>
      <c r="DE20" s="11"/>
      <c r="DF20" s="11"/>
      <c r="DG20" s="11"/>
      <c r="DH20" s="11"/>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11"/>
      <c r="EG20" s="11"/>
      <c r="EH20" s="11"/>
      <c r="EI20" s="11"/>
      <c r="EJ20" s="11"/>
      <c r="EK20" s="11"/>
      <c r="EL20" s="11"/>
      <c r="EM20" s="11"/>
      <c r="EN20" s="11"/>
      <c r="EO20" s="11"/>
      <c r="EP20" s="11"/>
      <c r="EQ20" s="11"/>
      <c r="ER20" s="11"/>
      <c r="ES20" s="11"/>
      <c r="ET20" s="11"/>
      <c r="EU20" s="11"/>
      <c r="EV20" s="11"/>
      <c r="EW20" s="11"/>
      <c r="EX20" s="11"/>
      <c r="EY20" s="11"/>
      <c r="EZ20" s="11"/>
      <c r="FA20" s="11"/>
      <c r="FB20" s="11"/>
      <c r="FC20" s="11"/>
      <c r="FD20" s="11"/>
      <c r="FE20" s="11"/>
      <c r="FF20" s="11"/>
      <c r="FG20" s="11"/>
      <c r="FH20" s="11"/>
      <c r="FI20" s="11"/>
      <c r="FJ20" s="11"/>
      <c r="FK20" s="11"/>
      <c r="FL20" s="11"/>
      <c r="FM20" s="11"/>
    </row>
    <row r="21" spans="1:169" ht="105.6" thickBot="1" x14ac:dyDescent="0.3">
      <c r="A21" s="46" t="s">
        <v>11</v>
      </c>
      <c r="B21" s="24" t="s">
        <v>61</v>
      </c>
      <c r="C21" s="24" t="s">
        <v>66</v>
      </c>
      <c r="D21" s="52" t="s">
        <v>63</v>
      </c>
      <c r="E21" s="25">
        <v>45604</v>
      </c>
      <c r="F21" s="24">
        <v>2.17</v>
      </c>
      <c r="G21" s="36"/>
      <c r="H21" s="26"/>
      <c r="I21" s="10"/>
      <c r="J21" s="11"/>
      <c r="K21" s="11"/>
      <c r="L21" s="11"/>
      <c r="M21" s="11"/>
      <c r="N21" s="11"/>
      <c r="O21" s="11"/>
      <c r="P21" s="11"/>
      <c r="Q21" s="11"/>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c r="AY21" s="11"/>
      <c r="AZ21" s="11"/>
      <c r="BA21" s="11"/>
      <c r="BB21" s="11"/>
      <c r="BC21" s="11"/>
      <c r="BD21" s="11"/>
      <c r="BE21" s="11"/>
      <c r="BF21" s="11"/>
      <c r="BG21" s="11"/>
      <c r="BH21" s="11"/>
      <c r="BI21" s="11"/>
      <c r="BJ21" s="11"/>
      <c r="BK21" s="11"/>
      <c r="BL21" s="11"/>
      <c r="BM21" s="11"/>
      <c r="BN21" s="11"/>
      <c r="BO21" s="11"/>
      <c r="BP21" s="11"/>
      <c r="BQ21" s="11"/>
      <c r="BR21" s="11"/>
      <c r="BS21" s="11"/>
      <c r="BT21" s="11"/>
      <c r="BU21" s="11"/>
      <c r="BV21" s="11"/>
      <c r="BW21" s="11"/>
      <c r="BX21" s="11"/>
      <c r="BY21" s="11"/>
      <c r="BZ21" s="11"/>
      <c r="CA21" s="11"/>
      <c r="CB21" s="11"/>
      <c r="CC21" s="11"/>
      <c r="CD21" s="11"/>
      <c r="CE21" s="11"/>
      <c r="CF21" s="11"/>
      <c r="CG21" s="11"/>
      <c r="CH21" s="11"/>
      <c r="CI21" s="11"/>
      <c r="CJ21" s="11"/>
      <c r="CK21" s="11"/>
      <c r="CL21" s="11"/>
      <c r="CM21" s="11"/>
      <c r="CN21" s="11"/>
      <c r="CO21" s="11"/>
      <c r="CP21" s="11"/>
      <c r="CQ21" s="11"/>
      <c r="CR21" s="11"/>
      <c r="CS21" s="11"/>
      <c r="CT21" s="11"/>
      <c r="CU21" s="11"/>
      <c r="CV21" s="11"/>
      <c r="CW21" s="11"/>
      <c r="CX21" s="11"/>
      <c r="CY21" s="11"/>
      <c r="CZ21" s="11"/>
      <c r="DA21" s="11"/>
      <c r="DB21" s="11"/>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s="11"/>
      <c r="EI21" s="11"/>
      <c r="EJ21" s="11"/>
      <c r="EK21" s="11"/>
      <c r="EL21" s="11"/>
      <c r="EM21" s="11"/>
      <c r="EN21" s="11"/>
      <c r="EO21" s="11"/>
      <c r="EP21" s="11"/>
      <c r="EQ21" s="11"/>
      <c r="ER21" s="11"/>
      <c r="ES21" s="11"/>
      <c r="ET21" s="11"/>
      <c r="EU21" s="11"/>
      <c r="EV21" s="11"/>
      <c r="EW21" s="11"/>
      <c r="EX21" s="11"/>
      <c r="EY21" s="11"/>
      <c r="EZ21" s="11"/>
      <c r="FA21" s="11"/>
      <c r="FB21" s="11"/>
      <c r="FC21" s="11"/>
      <c r="FD21" s="11"/>
      <c r="FE21" s="11"/>
      <c r="FF21" s="11"/>
      <c r="FG21" s="11"/>
      <c r="FH21" s="11"/>
      <c r="FI21" s="11"/>
      <c r="FJ21" s="11"/>
      <c r="FK21" s="11"/>
      <c r="FL21" s="11"/>
      <c r="FM21" s="11"/>
    </row>
    <row r="22" spans="1:169" ht="105.6" thickBot="1" x14ac:dyDescent="0.3">
      <c r="A22" s="55" t="s">
        <v>12</v>
      </c>
      <c r="B22" s="56" t="s">
        <v>64</v>
      </c>
      <c r="C22" s="56" t="s">
        <v>66</v>
      </c>
      <c r="D22" s="57" t="s">
        <v>68</v>
      </c>
      <c r="E22" s="58">
        <v>45605</v>
      </c>
      <c r="F22" s="56">
        <v>3.75</v>
      </c>
      <c r="G22" s="59"/>
      <c r="H22" s="60"/>
      <c r="I22" s="10"/>
      <c r="J22" s="11"/>
      <c r="K22" s="11"/>
      <c r="L22" s="11"/>
      <c r="M22" s="11"/>
      <c r="N22" s="11"/>
      <c r="O22" s="11"/>
      <c r="P22" s="11"/>
      <c r="Q22" s="11"/>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c r="AY22" s="11"/>
      <c r="AZ22" s="11"/>
      <c r="BA22" s="11"/>
      <c r="BB22" s="11"/>
      <c r="BC22" s="11"/>
      <c r="BD22" s="11"/>
      <c r="BE22" s="11"/>
      <c r="BF22" s="11"/>
      <c r="BG22" s="11"/>
      <c r="BH22" s="11"/>
      <c r="BI22" s="11"/>
      <c r="BJ22" s="11"/>
      <c r="BK22" s="11"/>
      <c r="BL22" s="11"/>
      <c r="BM22" s="11"/>
      <c r="BN22" s="11"/>
      <c r="BO22" s="11"/>
      <c r="BP22" s="11"/>
      <c r="BQ22" s="11"/>
      <c r="BR22" s="11"/>
      <c r="BS22" s="11"/>
      <c r="BT22" s="11"/>
      <c r="BU22" s="11"/>
      <c r="BV22" s="11"/>
      <c r="BW22" s="11"/>
      <c r="BX22" s="11"/>
      <c r="BY22" s="11"/>
      <c r="BZ22" s="11"/>
      <c r="CA22" s="11"/>
      <c r="CB22" s="11"/>
      <c r="CC22" s="11"/>
      <c r="CD22" s="11"/>
      <c r="CE22" s="11"/>
      <c r="CF22" s="11"/>
      <c r="CG22" s="11"/>
      <c r="CH22" s="11"/>
      <c r="CI22" s="11"/>
      <c r="CJ22" s="11"/>
      <c r="CK22" s="11"/>
      <c r="CL22" s="11"/>
      <c r="CM22" s="11"/>
      <c r="CN22" s="11"/>
      <c r="CO22" s="11"/>
      <c r="CP22" s="11"/>
      <c r="CQ22" s="11"/>
      <c r="CR22" s="11"/>
      <c r="CS22" s="11"/>
      <c r="CT22" s="11"/>
      <c r="CU22" s="11"/>
      <c r="CV22" s="11"/>
      <c r="CW22" s="11"/>
      <c r="CX22" s="11"/>
      <c r="CY22" s="11"/>
      <c r="CZ22" s="11"/>
      <c r="DA22" s="11"/>
      <c r="DB22" s="11"/>
      <c r="DC22" s="11"/>
      <c r="DD22" s="11"/>
      <c r="DE22" s="11"/>
      <c r="DF22" s="11"/>
      <c r="DG22" s="11"/>
      <c r="DH22" s="11"/>
      <c r="DI22" s="11"/>
      <c r="DJ22" s="11"/>
      <c r="DK22" s="11"/>
      <c r="DL22" s="11"/>
      <c r="DM22" s="11"/>
      <c r="DN22" s="11"/>
      <c r="DO22" s="11"/>
      <c r="DP22" s="11"/>
      <c r="DQ22" s="11"/>
      <c r="DR22" s="11"/>
      <c r="DS22" s="11"/>
      <c r="DT22" s="11"/>
      <c r="DU22" s="11"/>
      <c r="DV22" s="11"/>
      <c r="DW22" s="11"/>
      <c r="DX22" s="11"/>
      <c r="DY22" s="11"/>
      <c r="DZ22" s="11"/>
      <c r="EA22" s="11"/>
      <c r="EB22" s="11"/>
      <c r="EC22" s="11"/>
      <c r="ED22" s="11"/>
      <c r="EE22" s="11"/>
      <c r="EF22" s="11"/>
      <c r="EG22" s="11"/>
      <c r="EH22" s="11"/>
      <c r="EI22" s="11"/>
      <c r="EJ22" s="11"/>
      <c r="EK22" s="11"/>
      <c r="EL22" s="11"/>
      <c r="EM22" s="11"/>
      <c r="EN22" s="11"/>
      <c r="EO22" s="11"/>
      <c r="EP22" s="11"/>
      <c r="EQ22" s="11"/>
      <c r="ER22" s="11"/>
      <c r="ES22" s="11"/>
      <c r="ET22" s="11"/>
      <c r="EU22" s="11"/>
      <c r="EV22" s="11"/>
      <c r="EW22" s="11"/>
      <c r="EX22" s="11"/>
      <c r="EY22" s="11"/>
      <c r="EZ22" s="11"/>
      <c r="FA22" s="11"/>
      <c r="FB22" s="11"/>
      <c r="FC22" s="11"/>
      <c r="FD22" s="11"/>
      <c r="FE22" s="11"/>
      <c r="FF22" s="11"/>
      <c r="FG22" s="11"/>
      <c r="FH22" s="11"/>
      <c r="FI22" s="11"/>
      <c r="FJ22" s="11"/>
      <c r="FK22" s="11"/>
      <c r="FL22" s="11"/>
      <c r="FM22" s="11"/>
    </row>
    <row r="23" spans="1:169" ht="60.6" thickBot="1" x14ac:dyDescent="0.3">
      <c r="A23" s="69" t="s">
        <v>69</v>
      </c>
      <c r="B23" s="70" t="s">
        <v>70</v>
      </c>
      <c r="C23" s="70" t="s">
        <v>66</v>
      </c>
      <c r="D23" s="71" t="s">
        <v>71</v>
      </c>
      <c r="E23" s="72">
        <v>45606</v>
      </c>
      <c r="F23" s="70">
        <v>4</v>
      </c>
      <c r="G23" s="73"/>
      <c r="H23" s="74"/>
      <c r="I23" s="11"/>
      <c r="J23" s="11"/>
      <c r="K23" s="11"/>
      <c r="L23" s="11"/>
      <c r="M23" s="11"/>
      <c r="N23" s="11"/>
      <c r="O23" s="11"/>
      <c r="P23" s="11"/>
      <c r="Q23" s="11"/>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c r="AY23" s="11"/>
      <c r="AZ23" s="11"/>
      <c r="BA23" s="11"/>
      <c r="BB23" s="11"/>
      <c r="BC23" s="11"/>
      <c r="BD23" s="11"/>
      <c r="BE23" s="11"/>
      <c r="BF23" s="11"/>
      <c r="BG23" s="11"/>
      <c r="BH23" s="11"/>
      <c r="BI23" s="11"/>
      <c r="BJ23" s="11"/>
      <c r="BK23" s="11"/>
      <c r="BL23" s="11"/>
      <c r="BM23" s="11"/>
      <c r="BN23" s="11"/>
      <c r="BO23" s="11"/>
      <c r="BP23" s="11"/>
      <c r="BQ23" s="11"/>
      <c r="BR23" s="11"/>
      <c r="BS23" s="11"/>
      <c r="BT23" s="11"/>
      <c r="BU23" s="11"/>
      <c r="BV23" s="11"/>
      <c r="BW23" s="11"/>
      <c r="BX23" s="11"/>
      <c r="BY23" s="11"/>
      <c r="BZ23" s="11"/>
      <c r="CA23" s="11"/>
      <c r="CB23" s="11"/>
      <c r="CC23" s="11"/>
      <c r="CD23" s="11"/>
      <c r="CE23" s="11"/>
      <c r="CF23" s="11"/>
      <c r="CG23" s="11"/>
      <c r="CH23" s="11"/>
      <c r="CI23" s="11"/>
      <c r="CJ23" s="11"/>
      <c r="CK23" s="11"/>
      <c r="CL23" s="11"/>
      <c r="CM23" s="11"/>
      <c r="CN23" s="11"/>
      <c r="CO23" s="11"/>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11"/>
      <c r="DZ23" s="11"/>
      <c r="EA23" s="11"/>
      <c r="EB23" s="11"/>
      <c r="EC23" s="11"/>
      <c r="ED23" s="11"/>
      <c r="EE23" s="11"/>
      <c r="EF23" s="11"/>
      <c r="EG23" s="11"/>
      <c r="EH23" s="11"/>
      <c r="EI23" s="11"/>
      <c r="EJ23" s="11"/>
      <c r="EK23" s="11"/>
      <c r="EL23" s="11"/>
      <c r="EM23" s="11"/>
      <c r="EN23" s="11"/>
      <c r="EO23" s="11"/>
      <c r="EP23" s="11"/>
      <c r="EQ23" s="11"/>
      <c r="ER23" s="11"/>
      <c r="ES23" s="11"/>
      <c r="ET23" s="11"/>
      <c r="EU23" s="11"/>
      <c r="EV23" s="11"/>
      <c r="EW23" s="11"/>
      <c r="EX23" s="11"/>
      <c r="EY23" s="11"/>
      <c r="EZ23" s="11"/>
      <c r="FA23" s="11"/>
      <c r="FB23" s="11"/>
      <c r="FC23" s="11"/>
      <c r="FD23" s="11"/>
      <c r="FE23" s="11"/>
      <c r="FF23" s="11"/>
      <c r="FG23" s="11"/>
      <c r="FH23" s="11"/>
      <c r="FI23" s="11"/>
      <c r="FJ23" s="11"/>
      <c r="FK23" s="11"/>
      <c r="FL23" s="11"/>
      <c r="FM23" s="11"/>
    </row>
    <row r="24" spans="1:169" ht="90.6" thickBot="1" x14ac:dyDescent="0.3">
      <c r="A24" s="61" t="s">
        <v>72</v>
      </c>
      <c r="B24" s="62" t="s">
        <v>73</v>
      </c>
      <c r="C24" s="62" t="s">
        <v>66</v>
      </c>
      <c r="D24" s="63" t="s">
        <v>74</v>
      </c>
      <c r="E24" s="64">
        <v>45618</v>
      </c>
      <c r="F24" s="62">
        <v>0.83</v>
      </c>
      <c r="G24" s="65"/>
      <c r="H24" s="66"/>
      <c r="I24" s="11"/>
      <c r="J24" s="11"/>
      <c r="K24" s="11"/>
      <c r="L24" s="11"/>
      <c r="M24" s="11"/>
      <c r="N24" s="11"/>
      <c r="O24" s="11"/>
      <c r="P24" s="11"/>
      <c r="Q24" s="11"/>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c r="AY24" s="11"/>
      <c r="AZ24" s="11"/>
      <c r="BA24" s="11"/>
      <c r="BB24" s="11"/>
      <c r="BC24" s="11"/>
      <c r="BD24" s="11"/>
      <c r="BE24" s="11"/>
      <c r="BF24" s="11"/>
      <c r="BG24" s="11"/>
      <c r="BH24" s="11"/>
      <c r="BI24" s="11"/>
      <c r="BJ24" s="11"/>
      <c r="BK24" s="11"/>
      <c r="BL24" s="11"/>
      <c r="BM24" s="11"/>
      <c r="BN24" s="11"/>
      <c r="BO24" s="11"/>
      <c r="BP24" s="11"/>
      <c r="BQ24" s="11"/>
      <c r="BR24" s="11"/>
      <c r="BS24" s="11"/>
      <c r="BT24" s="11"/>
      <c r="BU24" s="11"/>
      <c r="BV24" s="11"/>
      <c r="BW24" s="11"/>
      <c r="BX24" s="11"/>
      <c r="BY24" s="11"/>
      <c r="BZ24" s="11"/>
      <c r="CA24" s="11"/>
      <c r="CB24" s="11"/>
      <c r="CC24" s="11"/>
      <c r="CD24" s="11"/>
      <c r="CE24" s="11"/>
      <c r="CF24" s="11"/>
      <c r="CG24" s="11"/>
      <c r="CH24" s="11"/>
      <c r="CI24" s="11"/>
      <c r="CJ24" s="11"/>
      <c r="CK24" s="11"/>
      <c r="CL24" s="11"/>
      <c r="CM24" s="11"/>
      <c r="CN24" s="11"/>
      <c r="CO24" s="11"/>
      <c r="CP24" s="11"/>
      <c r="CQ24" s="11"/>
      <c r="CR24" s="11"/>
      <c r="CS24" s="11"/>
      <c r="CT24" s="11"/>
      <c r="CU24" s="11"/>
      <c r="CV24" s="11"/>
      <c r="CW24" s="11"/>
      <c r="CX24" s="11"/>
      <c r="CY24" s="11"/>
      <c r="CZ24" s="11"/>
      <c r="DA24" s="11"/>
      <c r="DB24" s="11"/>
      <c r="DC24" s="11"/>
      <c r="DD24" s="11"/>
      <c r="DE24" s="11"/>
      <c r="DF24" s="11"/>
      <c r="DG24" s="11"/>
      <c r="DH24" s="11"/>
      <c r="DI24" s="11"/>
      <c r="DJ24" s="11"/>
      <c r="DK24" s="11"/>
      <c r="DL24" s="11"/>
      <c r="DM24" s="11"/>
      <c r="DN24" s="11"/>
      <c r="DO24" s="11"/>
      <c r="DP24" s="11"/>
      <c r="DQ24" s="11"/>
      <c r="DR24" s="11"/>
      <c r="DS24" s="11"/>
      <c r="DT24" s="11"/>
      <c r="DU24" s="11"/>
      <c r="DV24" s="11"/>
      <c r="DW24" s="11"/>
      <c r="DX24" s="11"/>
      <c r="DY24" s="11"/>
      <c r="DZ24" s="11"/>
      <c r="EA24" s="11"/>
      <c r="EB24" s="11"/>
      <c r="EC24" s="11"/>
      <c r="ED24" s="11"/>
      <c r="EE24" s="11"/>
      <c r="EF24" s="11"/>
      <c r="EG24" s="11"/>
      <c r="EH24" s="11"/>
      <c r="EI24" s="11"/>
      <c r="EJ24" s="11"/>
      <c r="EK24" s="11"/>
      <c r="EL24" s="11"/>
      <c r="EM24" s="11"/>
      <c r="EN24" s="11"/>
      <c r="EO24" s="11"/>
      <c r="EP24" s="11"/>
      <c r="EQ24" s="11"/>
      <c r="ER24" s="11"/>
      <c r="ES24" s="11"/>
      <c r="ET24" s="11"/>
      <c r="EU24" s="11"/>
      <c r="EV24" s="11"/>
      <c r="EW24" s="11"/>
      <c r="EX24" s="11"/>
      <c r="EY24" s="11"/>
      <c r="EZ24" s="11"/>
      <c r="FA24" s="11"/>
      <c r="FB24" s="11"/>
      <c r="FC24" s="11"/>
      <c r="FD24" s="11"/>
      <c r="FE24" s="11"/>
      <c r="FF24" s="11"/>
      <c r="FG24" s="11"/>
      <c r="FH24" s="11"/>
      <c r="FI24" s="11"/>
      <c r="FJ24" s="11"/>
      <c r="FK24" s="11"/>
      <c r="FL24" s="11"/>
      <c r="FM24" s="11"/>
    </row>
    <row r="25" spans="1:169" ht="15.6" customHeight="1" x14ac:dyDescent="0.25">
      <c r="A25" s="77" t="s">
        <v>75</v>
      </c>
      <c r="B25" s="77"/>
      <c r="C25" s="77"/>
      <c r="D25" s="77"/>
      <c r="E25" s="77"/>
      <c r="F25" s="75" t="str">
        <f>_xlfn.CONCAT(SUM(F11:F24),"heures")</f>
        <v>20,91heures</v>
      </c>
      <c r="G25" s="67"/>
      <c r="H25" s="68"/>
      <c r="I25" s="11"/>
      <c r="J25" s="11"/>
      <c r="K25" s="11"/>
      <c r="L25" s="11"/>
      <c r="M25" s="11"/>
      <c r="N25" s="11"/>
      <c r="O25" s="11"/>
      <c r="P25" s="11"/>
      <c r="Q25" s="11"/>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c r="AY25" s="11"/>
      <c r="AZ25" s="11"/>
      <c r="BA25" s="11"/>
      <c r="BB25" s="11"/>
      <c r="BC25" s="11"/>
      <c r="BD25" s="11"/>
      <c r="BE25" s="11"/>
      <c r="BF25" s="11"/>
      <c r="BG25" s="11"/>
      <c r="BH25" s="11"/>
      <c r="BI25" s="11"/>
      <c r="BJ25" s="11"/>
      <c r="BK25" s="11"/>
      <c r="BL25" s="11"/>
      <c r="BM25" s="11"/>
      <c r="BN25" s="11"/>
      <c r="BO25" s="11"/>
      <c r="BP25" s="11"/>
      <c r="BQ25" s="11"/>
      <c r="BR25" s="11"/>
      <c r="BS25" s="11"/>
      <c r="BT25" s="11"/>
      <c r="BU25" s="11"/>
      <c r="BV25" s="11"/>
      <c r="BW25" s="11"/>
      <c r="BX25" s="11"/>
      <c r="BY25" s="11"/>
      <c r="BZ25" s="11"/>
      <c r="CA25" s="11"/>
      <c r="CB25" s="11"/>
      <c r="CC25" s="11"/>
      <c r="CD25" s="11"/>
      <c r="CE25" s="11"/>
      <c r="CF25" s="11"/>
      <c r="CG25" s="11"/>
      <c r="CH25" s="11"/>
      <c r="CI25" s="11"/>
      <c r="CJ25" s="11"/>
      <c r="CK25" s="11"/>
      <c r="CL25" s="11"/>
      <c r="CM25" s="11"/>
      <c r="CN25" s="11"/>
      <c r="CO25" s="11"/>
      <c r="CP25" s="11"/>
      <c r="CQ25" s="11"/>
      <c r="CR25" s="11"/>
      <c r="CS25" s="11"/>
      <c r="CT25" s="11"/>
      <c r="CU25" s="11"/>
      <c r="CV25" s="11"/>
      <c r="CW25" s="11"/>
      <c r="CX25" s="11"/>
      <c r="CY25" s="11"/>
      <c r="CZ25" s="11"/>
      <c r="DA25" s="11"/>
      <c r="DB25" s="11"/>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11"/>
      <c r="EI25" s="11"/>
      <c r="EJ25" s="11"/>
      <c r="EK25" s="11"/>
      <c r="EL25" s="11"/>
      <c r="EM25" s="11"/>
      <c r="EN25" s="11"/>
      <c r="EO25" s="11"/>
      <c r="EP25" s="11"/>
      <c r="EQ25" s="11"/>
      <c r="ER25" s="11"/>
      <c r="ES25" s="11"/>
      <c r="ET25" s="11"/>
      <c r="EU25" s="11"/>
      <c r="EV25" s="11"/>
      <c r="EW25" s="11"/>
      <c r="EX25" s="11"/>
      <c r="EY25" s="11"/>
      <c r="EZ25" s="11"/>
      <c r="FA25" s="11"/>
      <c r="FB25" s="11"/>
      <c r="FC25" s="11"/>
      <c r="FD25" s="11"/>
      <c r="FE25" s="11"/>
      <c r="FF25" s="11"/>
      <c r="FG25" s="11"/>
      <c r="FH25" s="11"/>
      <c r="FI25" s="11"/>
      <c r="FJ25" s="11"/>
      <c r="FK25" s="11"/>
      <c r="FL25" s="11"/>
      <c r="FM25" s="11"/>
    </row>
    <row r="26" spans="1:169" s="3" customFormat="1" ht="31.8" thickBot="1" x14ac:dyDescent="0.35">
      <c r="A26" s="28">
        <v>3</v>
      </c>
      <c r="B26" s="53" t="s">
        <v>52</v>
      </c>
      <c r="C26" s="20"/>
      <c r="D26" s="20"/>
      <c r="E26" s="21"/>
      <c r="F26" s="19"/>
      <c r="G26" s="35"/>
      <c r="H26" s="22"/>
      <c r="I26" s="10"/>
      <c r="J26" s="11"/>
      <c r="K26" s="11"/>
      <c r="L26" s="11"/>
      <c r="M26" s="11"/>
      <c r="N26" s="11"/>
      <c r="O26" s="11"/>
      <c r="P26" s="11"/>
      <c r="Q26" s="11"/>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c r="AY26" s="11"/>
      <c r="AZ26" s="11"/>
      <c r="BA26" s="11"/>
      <c r="BB26" s="11"/>
      <c r="BC26" s="11"/>
      <c r="BD26" s="11"/>
      <c r="BE26" s="11"/>
      <c r="BF26" s="11"/>
      <c r="BG26" s="11"/>
      <c r="BH26" s="11"/>
      <c r="BI26" s="11"/>
      <c r="BJ26" s="11"/>
      <c r="BK26" s="11"/>
      <c r="BL26" s="11"/>
      <c r="BM26" s="11"/>
      <c r="BN26" s="11"/>
      <c r="BO26" s="11"/>
      <c r="BP26" s="11"/>
      <c r="BQ26" s="11"/>
      <c r="BR26" s="11"/>
      <c r="BS26" s="11"/>
      <c r="BT26" s="11"/>
      <c r="BU26" s="11"/>
      <c r="BV26" s="11"/>
      <c r="BW26" s="11"/>
      <c r="BX26" s="11"/>
      <c r="BY26" s="11"/>
      <c r="BZ26" s="11"/>
      <c r="CA26" s="11"/>
      <c r="CB26" s="11"/>
      <c r="CC26" s="11"/>
      <c r="CD26" s="11"/>
      <c r="CE26" s="11"/>
      <c r="CF26" s="11"/>
      <c r="CG26" s="11"/>
      <c r="CH26" s="11"/>
      <c r="CI26" s="11"/>
      <c r="CJ26" s="11"/>
      <c r="CK26" s="11"/>
      <c r="CL26" s="11"/>
      <c r="CM26" s="11"/>
      <c r="CN26" s="11"/>
      <c r="CO26" s="11"/>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11"/>
      <c r="DZ26" s="11"/>
      <c r="EA26" s="11"/>
      <c r="EB26" s="11"/>
      <c r="EC26" s="11"/>
      <c r="ED26" s="11"/>
      <c r="EE26" s="11"/>
      <c r="EF26" s="11"/>
      <c r="EG26" s="11"/>
      <c r="EH26" s="11"/>
      <c r="EI26" s="11"/>
      <c r="EJ26" s="11"/>
      <c r="EK26" s="11"/>
      <c r="EL26" s="11"/>
      <c r="EM26" s="11"/>
      <c r="EN26" s="11"/>
      <c r="EO26" s="11"/>
      <c r="EP26" s="11"/>
      <c r="EQ26" s="11"/>
      <c r="ER26" s="11"/>
      <c r="ES26" s="11"/>
      <c r="ET26" s="11"/>
      <c r="EU26" s="11"/>
      <c r="EV26" s="11"/>
      <c r="EW26" s="11"/>
      <c r="EX26" s="11"/>
      <c r="EY26" s="11"/>
      <c r="EZ26" s="11"/>
      <c r="FA26" s="11"/>
      <c r="FB26" s="11"/>
      <c r="FC26" s="11"/>
      <c r="FD26" s="11"/>
      <c r="FE26" s="11"/>
      <c r="FF26" s="11"/>
      <c r="FG26" s="11"/>
      <c r="FH26" s="11"/>
      <c r="FI26" s="11"/>
      <c r="FJ26" s="11"/>
      <c r="FK26" s="11"/>
      <c r="FL26" s="11"/>
      <c r="FM26" s="11"/>
    </row>
    <row r="27" spans="1:169" ht="60.6" thickBot="1" x14ac:dyDescent="0.3">
      <c r="A27" s="23" t="s">
        <v>13</v>
      </c>
      <c r="B27" s="52" t="s">
        <v>76</v>
      </c>
      <c r="C27" s="62" t="s">
        <v>66</v>
      </c>
      <c r="D27" s="24"/>
      <c r="E27" s="25">
        <v>45630</v>
      </c>
      <c r="F27" s="24">
        <v>1.5</v>
      </c>
      <c r="G27" s="36"/>
      <c r="H27" s="26"/>
      <c r="I27" s="10"/>
      <c r="J27" s="11"/>
      <c r="K27" s="11"/>
      <c r="L27" s="11"/>
      <c r="M27" s="11"/>
      <c r="N27" s="11"/>
      <c r="O27" s="11"/>
      <c r="P27" s="11"/>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c r="BC27" s="11"/>
      <c r="BD27" s="11"/>
      <c r="BE27" s="11"/>
      <c r="BF27" s="11"/>
      <c r="BG27" s="11"/>
      <c r="BH27" s="11"/>
      <c r="BI27" s="11"/>
      <c r="BJ27" s="11"/>
      <c r="BK27" s="11"/>
      <c r="BL27" s="11"/>
      <c r="BM27" s="11"/>
      <c r="BN27" s="11"/>
      <c r="BO27" s="11"/>
      <c r="BP27" s="11"/>
      <c r="BQ27" s="11"/>
      <c r="BR27" s="11"/>
      <c r="BS27" s="11"/>
      <c r="BT27" s="11"/>
      <c r="BU27" s="11"/>
      <c r="BV27" s="11"/>
      <c r="BW27" s="11"/>
      <c r="BX27" s="11"/>
      <c r="BY27" s="11"/>
      <c r="BZ27" s="11"/>
      <c r="CA27" s="11"/>
      <c r="CB27" s="11"/>
      <c r="CC27" s="11"/>
      <c r="CD27" s="11"/>
      <c r="CE27" s="11"/>
      <c r="CF27" s="11"/>
      <c r="CG27" s="11"/>
      <c r="CH27" s="11"/>
      <c r="CI27" s="11"/>
      <c r="CJ27" s="11"/>
      <c r="CK27" s="11"/>
      <c r="CL27" s="11"/>
      <c r="CM27" s="11"/>
      <c r="CN27" s="11"/>
      <c r="CO27" s="11"/>
      <c r="CP27" s="11"/>
      <c r="CQ27" s="11"/>
      <c r="CR27" s="11"/>
      <c r="CS27" s="11"/>
      <c r="CT27" s="11"/>
      <c r="CU27" s="11"/>
      <c r="CV27" s="11"/>
      <c r="CW27" s="11"/>
      <c r="CX27" s="11"/>
      <c r="CY27" s="11"/>
      <c r="CZ27" s="11"/>
      <c r="DA27" s="11"/>
      <c r="DB27" s="11"/>
      <c r="DC27" s="11"/>
      <c r="DD27" s="11"/>
      <c r="DE27" s="11"/>
      <c r="DF27" s="11"/>
      <c r="DG27" s="11"/>
      <c r="DH27" s="11"/>
      <c r="DI27" s="11"/>
      <c r="DJ27" s="11"/>
      <c r="DK27" s="11"/>
      <c r="DL27" s="11"/>
      <c r="DM27" s="11"/>
      <c r="DN27" s="11"/>
      <c r="DO27" s="11"/>
      <c r="DP27" s="11"/>
      <c r="DQ27" s="11"/>
      <c r="DR27" s="11"/>
      <c r="DS27" s="11"/>
      <c r="DT27" s="11"/>
      <c r="DU27" s="11"/>
      <c r="DV27" s="11"/>
      <c r="DW27" s="11"/>
      <c r="DX27" s="11"/>
      <c r="DY27" s="11"/>
      <c r="DZ27" s="11"/>
      <c r="EA27" s="11"/>
      <c r="EB27" s="11"/>
      <c r="EC27" s="11"/>
      <c r="ED27" s="11"/>
      <c r="EE27" s="11"/>
      <c r="EF27" s="11"/>
      <c r="EG27" s="11"/>
      <c r="EH27" s="11"/>
      <c r="EI27" s="11"/>
      <c r="EJ27" s="11"/>
      <c r="EK27" s="11"/>
      <c r="EL27" s="11"/>
      <c r="EM27" s="11"/>
      <c r="EN27" s="11"/>
      <c r="EO27" s="11"/>
      <c r="EP27" s="11"/>
      <c r="EQ27" s="11"/>
      <c r="ER27" s="11"/>
      <c r="ES27" s="11"/>
      <c r="ET27" s="11"/>
      <c r="EU27" s="11"/>
      <c r="EV27" s="11"/>
      <c r="EW27" s="11"/>
      <c r="EX27" s="11"/>
      <c r="EY27" s="11"/>
      <c r="EZ27" s="11"/>
      <c r="FA27" s="11"/>
      <c r="FB27" s="11"/>
      <c r="FC27" s="11"/>
      <c r="FD27" s="11"/>
      <c r="FE27" s="11"/>
      <c r="FF27" s="11"/>
      <c r="FG27" s="11"/>
      <c r="FH27" s="11"/>
      <c r="FI27" s="11"/>
      <c r="FJ27" s="11"/>
      <c r="FK27" s="11"/>
      <c r="FL27" s="11"/>
      <c r="FM27" s="11"/>
    </row>
    <row r="28" spans="1:169" ht="60.6" thickBot="1" x14ac:dyDescent="0.3">
      <c r="A28" s="23" t="s">
        <v>14</v>
      </c>
      <c r="B28" s="52" t="s">
        <v>77</v>
      </c>
      <c r="C28" s="62" t="s">
        <v>66</v>
      </c>
      <c r="D28" s="24"/>
      <c r="E28" s="25">
        <v>45633</v>
      </c>
      <c r="F28" s="24">
        <v>2.5</v>
      </c>
      <c r="G28" s="36"/>
      <c r="H28" s="26"/>
      <c r="I28" s="10"/>
      <c r="J28" s="11"/>
      <c r="K28" s="11"/>
      <c r="L28" s="11"/>
      <c r="M28" s="11"/>
      <c r="N28" s="11"/>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c r="BC28" s="11"/>
      <c r="BD28" s="11"/>
      <c r="BE28" s="11"/>
      <c r="BF28" s="11"/>
      <c r="BG28" s="11"/>
      <c r="BH28" s="11"/>
      <c r="BI28" s="11"/>
      <c r="BJ28" s="11"/>
      <c r="BK28" s="11"/>
      <c r="BL28" s="11"/>
      <c r="BM28" s="11"/>
      <c r="BN28" s="11"/>
      <c r="BO28" s="11"/>
      <c r="BP28" s="11"/>
      <c r="BQ28" s="11"/>
      <c r="BR28" s="11"/>
      <c r="BS28" s="11"/>
      <c r="BT28" s="11"/>
      <c r="BU28" s="11"/>
      <c r="BV28" s="11"/>
      <c r="BW28" s="11"/>
      <c r="BX28" s="11"/>
      <c r="BY28" s="11"/>
      <c r="BZ28" s="11"/>
      <c r="CA28" s="11"/>
      <c r="CB28" s="11"/>
      <c r="CC28" s="11"/>
      <c r="CD28" s="11"/>
      <c r="CE28" s="11"/>
      <c r="CF28" s="11"/>
      <c r="CG28" s="11"/>
      <c r="CH28" s="11"/>
      <c r="CI28" s="11"/>
      <c r="CJ28" s="11"/>
      <c r="CK28" s="11"/>
      <c r="CL28" s="11"/>
      <c r="CM28" s="11"/>
      <c r="CN28" s="11"/>
      <c r="CO28" s="11"/>
      <c r="CP28" s="11"/>
      <c r="CQ28" s="11"/>
      <c r="CR28" s="11"/>
      <c r="CS28" s="11"/>
      <c r="CT28" s="11"/>
      <c r="CU28" s="11"/>
      <c r="CV28" s="11"/>
      <c r="CW28" s="11"/>
      <c r="CX28" s="11"/>
      <c r="CY28" s="11"/>
      <c r="CZ28" s="11"/>
      <c r="DA28" s="11"/>
      <c r="DB28" s="11"/>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11"/>
      <c r="EI28" s="11"/>
      <c r="EJ28" s="11"/>
      <c r="EK28" s="11"/>
      <c r="EL28" s="11"/>
      <c r="EM28" s="11"/>
      <c r="EN28" s="11"/>
      <c r="EO28" s="11"/>
      <c r="EP28" s="11"/>
      <c r="EQ28" s="11"/>
      <c r="ER28" s="11"/>
      <c r="ES28" s="11"/>
      <c r="ET28" s="11"/>
      <c r="EU28" s="11"/>
      <c r="EV28" s="11"/>
      <c r="EW28" s="11"/>
      <c r="EX28" s="11"/>
      <c r="EY28" s="11"/>
      <c r="EZ28" s="11"/>
      <c r="FA28" s="11"/>
      <c r="FB28" s="11"/>
      <c r="FC28" s="11"/>
      <c r="FD28" s="11"/>
      <c r="FE28" s="11"/>
      <c r="FF28" s="11"/>
      <c r="FG28" s="11"/>
      <c r="FH28" s="11"/>
      <c r="FI28" s="11"/>
      <c r="FJ28" s="11"/>
      <c r="FK28" s="11"/>
      <c r="FL28" s="11"/>
      <c r="FM28" s="11"/>
    </row>
    <row r="29" spans="1:169" ht="15.6" thickBot="1" x14ac:dyDescent="0.3">
      <c r="A29" s="23" t="s">
        <v>15</v>
      </c>
      <c r="B29" s="24" t="s">
        <v>70</v>
      </c>
      <c r="C29" s="24" t="s">
        <v>66</v>
      </c>
      <c r="D29" s="24"/>
      <c r="E29" s="25">
        <v>45643</v>
      </c>
      <c r="F29" s="24">
        <v>0.5</v>
      </c>
      <c r="G29" s="36"/>
      <c r="H29" s="26"/>
      <c r="I29" s="10"/>
      <c r="J29" s="11"/>
      <c r="K29" s="11"/>
      <c r="L29" s="11"/>
      <c r="M29" s="11"/>
      <c r="N29" s="11"/>
      <c r="O29" s="11"/>
      <c r="P29" s="11"/>
      <c r="Q29" s="11"/>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c r="AY29" s="11"/>
      <c r="AZ29" s="11"/>
      <c r="BA29" s="11"/>
      <c r="BB29" s="11"/>
      <c r="BC29" s="11"/>
      <c r="BD29" s="11"/>
      <c r="BE29" s="11"/>
      <c r="BF29" s="11"/>
      <c r="BG29" s="11"/>
      <c r="BH29" s="11"/>
      <c r="BI29" s="11"/>
      <c r="BJ29" s="11"/>
      <c r="BK29" s="11"/>
      <c r="BL29" s="11"/>
      <c r="BM29" s="11"/>
      <c r="BN29" s="11"/>
      <c r="BO29" s="11"/>
      <c r="BP29" s="11"/>
      <c r="BQ29" s="11"/>
      <c r="BR29" s="11"/>
      <c r="BS29" s="11"/>
      <c r="BT29" s="11"/>
      <c r="BU29" s="11"/>
      <c r="BV29" s="11"/>
      <c r="BW29" s="11"/>
      <c r="BX29" s="11"/>
      <c r="BY29" s="11"/>
      <c r="BZ29" s="11"/>
      <c r="CA29" s="11"/>
      <c r="CB29" s="11"/>
      <c r="CC29" s="11"/>
      <c r="CD29" s="11"/>
      <c r="CE29" s="11"/>
      <c r="CF29" s="11"/>
      <c r="CG29" s="11"/>
      <c r="CH29" s="11"/>
      <c r="CI29" s="11"/>
      <c r="CJ29" s="11"/>
      <c r="CK29" s="11"/>
      <c r="CL29" s="11"/>
      <c r="CM29" s="11"/>
      <c r="CN29" s="11"/>
      <c r="CO29" s="11"/>
      <c r="CP29" s="11"/>
      <c r="CQ29" s="11"/>
      <c r="CR29" s="11"/>
      <c r="CS29" s="11"/>
      <c r="CT29" s="11"/>
      <c r="CU29" s="11"/>
      <c r="CV29" s="11"/>
      <c r="CW29" s="11"/>
      <c r="CX29" s="11"/>
      <c r="CY29" s="11"/>
      <c r="CZ29" s="11"/>
      <c r="DA29" s="11"/>
      <c r="DB29" s="11"/>
      <c r="DC29" s="11"/>
      <c r="DD29" s="11"/>
      <c r="DE29" s="11"/>
      <c r="DF29" s="11"/>
      <c r="DG29" s="11"/>
      <c r="DH29" s="11"/>
      <c r="DI29" s="11"/>
      <c r="DJ29" s="11"/>
      <c r="DK29" s="11"/>
      <c r="DL29" s="11"/>
      <c r="DM29" s="11"/>
      <c r="DN29" s="11"/>
      <c r="DO29" s="11"/>
      <c r="DP29" s="11"/>
      <c r="DQ29" s="11"/>
      <c r="DR29" s="11"/>
      <c r="DS29" s="11"/>
      <c r="DT29" s="11"/>
      <c r="DU29" s="11"/>
      <c r="DV29" s="11"/>
      <c r="DW29" s="11"/>
      <c r="DX29" s="11"/>
      <c r="DY29" s="11"/>
      <c r="DZ29" s="11"/>
      <c r="EA29" s="11"/>
      <c r="EB29" s="11"/>
      <c r="EC29" s="11"/>
      <c r="ED29" s="11"/>
      <c r="EE29" s="11"/>
      <c r="EF29" s="11"/>
      <c r="EG29" s="11"/>
      <c r="EH29" s="11"/>
      <c r="EI29" s="11"/>
      <c r="EJ29" s="11"/>
      <c r="EK29" s="11"/>
      <c r="EL29" s="11"/>
      <c r="EM29" s="11"/>
      <c r="EN29" s="11"/>
      <c r="EO29" s="11"/>
      <c r="EP29" s="11"/>
      <c r="EQ29" s="11"/>
      <c r="ER29" s="11"/>
      <c r="ES29" s="11"/>
      <c r="ET29" s="11"/>
      <c r="EU29" s="11"/>
      <c r="EV29" s="11"/>
      <c r="EW29" s="11"/>
      <c r="EX29" s="11"/>
      <c r="EY29" s="11"/>
      <c r="EZ29" s="11"/>
      <c r="FA29" s="11"/>
      <c r="FB29" s="11"/>
      <c r="FC29" s="11"/>
      <c r="FD29" s="11"/>
      <c r="FE29" s="11"/>
      <c r="FF29" s="11"/>
      <c r="FG29" s="11"/>
      <c r="FH29" s="11"/>
      <c r="FI29" s="11"/>
      <c r="FJ29" s="11"/>
      <c r="FK29" s="11"/>
      <c r="FL29" s="11"/>
      <c r="FM29" s="11"/>
    </row>
    <row r="30" spans="1:169" ht="45.6" thickBot="1" x14ac:dyDescent="0.3">
      <c r="A30" s="84" t="s">
        <v>16</v>
      </c>
      <c r="B30" s="57" t="s">
        <v>78</v>
      </c>
      <c r="C30" s="56" t="s">
        <v>66</v>
      </c>
      <c r="D30" s="56"/>
      <c r="E30" s="58">
        <v>45644</v>
      </c>
      <c r="F30" s="56">
        <v>0.5</v>
      </c>
      <c r="G30" s="59"/>
      <c r="H30" s="26"/>
      <c r="I30" s="10"/>
      <c r="J30" s="11"/>
      <c r="K30" s="11"/>
      <c r="L30" s="11"/>
      <c r="M30" s="11"/>
      <c r="N30" s="11"/>
      <c r="O30" s="11"/>
      <c r="P30" s="11"/>
      <c r="Q30" s="11"/>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c r="AY30" s="11"/>
      <c r="AZ30" s="11"/>
      <c r="BA30" s="11"/>
      <c r="BB30" s="11"/>
      <c r="BC30" s="11"/>
      <c r="BD30" s="11"/>
      <c r="BE30" s="11"/>
      <c r="BF30" s="11"/>
      <c r="BG30" s="11"/>
      <c r="BH30" s="11"/>
      <c r="BI30" s="11"/>
      <c r="BJ30" s="11"/>
      <c r="BK30" s="11"/>
      <c r="BL30" s="11"/>
      <c r="BM30" s="11"/>
      <c r="BN30" s="11"/>
      <c r="BO30" s="11"/>
      <c r="BP30" s="11"/>
      <c r="BQ30" s="11"/>
      <c r="BR30" s="11"/>
      <c r="BS30" s="11"/>
      <c r="BT30" s="11"/>
      <c r="BU30" s="11"/>
      <c r="BV30" s="11"/>
      <c r="BW30" s="11"/>
      <c r="BX30" s="11"/>
      <c r="BY30" s="11"/>
      <c r="BZ30" s="11"/>
      <c r="CA30" s="11"/>
      <c r="CB30" s="11"/>
      <c r="CC30" s="11"/>
      <c r="CD30" s="11"/>
      <c r="CE30" s="11"/>
      <c r="CF30" s="11"/>
      <c r="CG30" s="11"/>
      <c r="CH30" s="11"/>
      <c r="CI30" s="11"/>
      <c r="CJ30" s="11"/>
      <c r="CK30" s="11"/>
      <c r="CL30" s="11"/>
      <c r="CM30" s="11"/>
      <c r="CN30" s="11"/>
      <c r="CO30" s="11"/>
      <c r="CP30" s="11"/>
      <c r="CQ30" s="11"/>
      <c r="CR30" s="11"/>
      <c r="CS30" s="11"/>
      <c r="CT30" s="11"/>
      <c r="CU30" s="11"/>
      <c r="CV30" s="11"/>
      <c r="CW30" s="11"/>
      <c r="CX30" s="11"/>
      <c r="CY30" s="11"/>
      <c r="CZ30" s="11"/>
      <c r="DA30" s="11"/>
      <c r="DB30" s="11"/>
      <c r="DC30" s="11"/>
      <c r="DD30" s="11"/>
      <c r="DE30" s="11"/>
      <c r="DF30" s="11"/>
      <c r="DG30" s="11"/>
      <c r="DH30" s="11"/>
      <c r="DI30" s="11"/>
      <c r="DJ30" s="11"/>
      <c r="DK30" s="11"/>
      <c r="DL30" s="11"/>
      <c r="DM30" s="11"/>
      <c r="DN30" s="11"/>
      <c r="DO30" s="11"/>
      <c r="DP30" s="11"/>
      <c r="DQ30" s="11"/>
      <c r="DR30" s="11"/>
      <c r="DS30" s="11"/>
      <c r="DT30" s="11"/>
      <c r="DU30" s="11"/>
      <c r="DV30" s="11"/>
      <c r="DW30" s="11"/>
      <c r="DX30" s="11"/>
      <c r="DY30" s="11"/>
      <c r="DZ30" s="11"/>
      <c r="EA30" s="11"/>
      <c r="EB30" s="11"/>
      <c r="EC30" s="11"/>
      <c r="ED30" s="11"/>
      <c r="EE30" s="11"/>
      <c r="EF30" s="11"/>
      <c r="EG30" s="11"/>
      <c r="EH30" s="11"/>
      <c r="EI30" s="11"/>
      <c r="EJ30" s="11"/>
      <c r="EK30" s="11"/>
      <c r="EL30" s="11"/>
      <c r="EM30" s="11"/>
      <c r="EN30" s="11"/>
      <c r="EO30" s="11"/>
      <c r="EP30" s="11"/>
      <c r="EQ30" s="11"/>
      <c r="ER30" s="11"/>
      <c r="ES30" s="11"/>
      <c r="ET30" s="11"/>
      <c r="EU30" s="11"/>
      <c r="EV30" s="11"/>
      <c r="EW30" s="11"/>
      <c r="EX30" s="11"/>
      <c r="EY30" s="11"/>
      <c r="EZ30" s="11"/>
      <c r="FA30" s="11"/>
      <c r="FB30" s="11"/>
      <c r="FC30" s="11"/>
      <c r="FD30" s="11"/>
      <c r="FE30" s="11"/>
      <c r="FF30" s="11"/>
      <c r="FG30" s="11"/>
      <c r="FH30" s="11"/>
      <c r="FI30" s="11"/>
      <c r="FJ30" s="11"/>
      <c r="FK30" s="11"/>
      <c r="FL30" s="11"/>
      <c r="FM30" s="11"/>
    </row>
    <row r="31" spans="1:169" ht="75" x14ac:dyDescent="0.25">
      <c r="A31" s="85" t="s">
        <v>79</v>
      </c>
      <c r="B31" s="86" t="s">
        <v>80</v>
      </c>
      <c r="C31" s="87" t="s">
        <v>66</v>
      </c>
      <c r="D31" s="87"/>
      <c r="E31" s="88">
        <v>45659</v>
      </c>
      <c r="F31" s="87">
        <v>8</v>
      </c>
      <c r="G31" s="89"/>
      <c r="H31" s="83"/>
      <c r="I31" s="10"/>
      <c r="J31" s="11"/>
      <c r="K31" s="11"/>
      <c r="L31" s="11"/>
      <c r="M31" s="11"/>
      <c r="N31" s="11"/>
      <c r="O31" s="11"/>
      <c r="P31" s="11"/>
      <c r="Q31" s="11"/>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c r="AY31" s="11"/>
      <c r="AZ31" s="11"/>
      <c r="BA31" s="11"/>
      <c r="BB31" s="11"/>
      <c r="BC31" s="11"/>
      <c r="BD31" s="11"/>
      <c r="BE31" s="11"/>
      <c r="BF31" s="11"/>
      <c r="BG31" s="11"/>
      <c r="BH31" s="11"/>
      <c r="BI31" s="11"/>
      <c r="BJ31" s="11"/>
      <c r="BK31" s="11"/>
      <c r="BL31" s="11"/>
      <c r="BM31" s="11"/>
      <c r="BN31" s="11"/>
      <c r="BO31" s="11"/>
      <c r="BP31" s="11"/>
      <c r="BQ31" s="11"/>
      <c r="BR31" s="11"/>
      <c r="BS31" s="11"/>
      <c r="BT31" s="11"/>
      <c r="BU31" s="11"/>
      <c r="BV31" s="11"/>
      <c r="BW31" s="11"/>
      <c r="BX31" s="11"/>
      <c r="BY31" s="11"/>
      <c r="BZ31" s="11"/>
      <c r="CA31" s="11"/>
      <c r="CB31" s="11"/>
      <c r="CC31" s="11"/>
      <c r="CD31" s="11"/>
      <c r="CE31" s="11"/>
      <c r="CF31" s="11"/>
      <c r="CG31" s="11"/>
      <c r="CH31" s="11"/>
      <c r="CI31" s="11"/>
      <c r="CJ31" s="11"/>
      <c r="CK31" s="11"/>
      <c r="CL31" s="11"/>
      <c r="CM31" s="11"/>
      <c r="CN31" s="11"/>
      <c r="CO31" s="11"/>
      <c r="CP31" s="11"/>
      <c r="CQ31" s="11"/>
      <c r="CR31" s="11"/>
      <c r="CS31" s="11"/>
      <c r="CT31" s="11"/>
      <c r="CU31" s="11"/>
      <c r="CV31" s="11"/>
      <c r="CW31" s="11"/>
      <c r="CX31" s="11"/>
      <c r="CY31" s="11"/>
      <c r="CZ31" s="11"/>
      <c r="DA31" s="11"/>
      <c r="DB31" s="11"/>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11"/>
      <c r="EB31" s="11"/>
      <c r="EC31" s="11"/>
      <c r="ED31" s="11"/>
      <c r="EE31" s="11"/>
      <c r="EF31" s="11"/>
      <c r="EG31" s="11"/>
      <c r="EH31" s="11"/>
      <c r="EI31" s="11"/>
      <c r="EJ31" s="11"/>
      <c r="EK31" s="11"/>
      <c r="EL31" s="11"/>
      <c r="EM31" s="11"/>
      <c r="EN31" s="11"/>
      <c r="EO31" s="11"/>
      <c r="EP31" s="11"/>
      <c r="EQ31" s="11"/>
      <c r="ER31" s="11"/>
      <c r="ES31" s="11"/>
      <c r="ET31" s="11"/>
      <c r="EU31" s="11"/>
      <c r="EV31" s="11"/>
      <c r="EW31" s="11"/>
      <c r="EX31" s="11"/>
      <c r="EY31" s="11"/>
      <c r="EZ31" s="11"/>
      <c r="FA31" s="11"/>
      <c r="FB31" s="11"/>
      <c r="FC31" s="11"/>
      <c r="FD31" s="11"/>
      <c r="FE31" s="11"/>
      <c r="FF31" s="11"/>
      <c r="FG31" s="11"/>
      <c r="FH31" s="11"/>
      <c r="FI31" s="11"/>
      <c r="FJ31" s="11"/>
      <c r="FK31" s="11"/>
      <c r="FL31" s="11"/>
      <c r="FM31" s="11"/>
    </row>
    <row r="32" spans="1:169" s="3" customFormat="1" ht="31.8" thickBot="1" x14ac:dyDescent="0.35">
      <c r="A32" s="28">
        <v>4</v>
      </c>
      <c r="B32" s="53" t="s">
        <v>53</v>
      </c>
      <c r="C32" s="20"/>
      <c r="D32" s="20"/>
      <c r="E32" s="21"/>
      <c r="F32" s="19"/>
      <c r="G32" s="35"/>
      <c r="H32" s="22"/>
      <c r="I32" s="10"/>
      <c r="J32" s="11"/>
      <c r="K32" s="11"/>
      <c r="L32" s="11"/>
      <c r="M32" s="11"/>
      <c r="N32" s="11"/>
      <c r="O32" s="11"/>
      <c r="P32" s="11"/>
      <c r="Q32" s="11"/>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c r="AY32" s="11"/>
      <c r="AZ32" s="11"/>
      <c r="BA32" s="11"/>
      <c r="BB32" s="11"/>
      <c r="BC32" s="11"/>
      <c r="BD32" s="11"/>
      <c r="BE32" s="11"/>
      <c r="BF32" s="11"/>
      <c r="BG32" s="11"/>
      <c r="BH32" s="11"/>
      <c r="BI32" s="11"/>
      <c r="BJ32" s="11"/>
      <c r="BK32" s="11"/>
      <c r="BL32" s="11"/>
      <c r="BM32" s="11"/>
      <c r="BN32" s="11"/>
      <c r="BO32" s="11"/>
      <c r="BP32" s="11"/>
      <c r="BQ32" s="11"/>
      <c r="BR32" s="11"/>
      <c r="BS32" s="11"/>
      <c r="BT32" s="11"/>
      <c r="BU32" s="11"/>
      <c r="BV32" s="11"/>
      <c r="BW32" s="11"/>
      <c r="BX32" s="11"/>
      <c r="BY32" s="11"/>
      <c r="BZ32" s="11"/>
      <c r="CA32" s="11"/>
      <c r="CB32" s="11"/>
      <c r="CC32" s="11"/>
      <c r="CD32" s="11"/>
      <c r="CE32" s="11"/>
      <c r="CF32" s="11"/>
      <c r="CG32" s="11"/>
      <c r="CH32" s="11"/>
      <c r="CI32" s="11"/>
      <c r="CJ32" s="11"/>
      <c r="CK32" s="11"/>
      <c r="CL32" s="11"/>
      <c r="CM32" s="11"/>
      <c r="CN32" s="11"/>
      <c r="CO32" s="11"/>
      <c r="CP32" s="11"/>
      <c r="CQ32" s="11"/>
      <c r="CR32" s="11"/>
      <c r="CS32" s="11"/>
      <c r="CT32" s="11"/>
      <c r="CU32" s="11"/>
      <c r="CV32" s="11"/>
      <c r="CW32" s="11"/>
      <c r="CX32" s="11"/>
      <c r="CY32" s="11"/>
      <c r="CZ32" s="11"/>
      <c r="DA32" s="11"/>
      <c r="DB32" s="11"/>
      <c r="DC32" s="11"/>
      <c r="DD32" s="11"/>
      <c r="DE32" s="11"/>
      <c r="DF32" s="11"/>
      <c r="DG32" s="11"/>
      <c r="DH32" s="11"/>
      <c r="DI32" s="11"/>
      <c r="DJ32" s="11"/>
      <c r="DK32" s="11"/>
      <c r="DL32" s="11"/>
      <c r="DM32" s="11"/>
      <c r="DN32" s="11"/>
      <c r="DO32" s="11"/>
      <c r="DP32" s="11"/>
      <c r="DQ32" s="11"/>
      <c r="DR32" s="11"/>
      <c r="DS32" s="11"/>
      <c r="DT32" s="11"/>
      <c r="DU32" s="11"/>
      <c r="DV32" s="11"/>
      <c r="DW32" s="11"/>
      <c r="DX32" s="11"/>
      <c r="DY32" s="11"/>
      <c r="DZ32" s="11"/>
      <c r="EA32" s="11"/>
      <c r="EB32" s="11"/>
      <c r="EC32" s="11"/>
      <c r="ED32" s="11"/>
      <c r="EE32" s="11"/>
      <c r="EF32" s="11"/>
      <c r="EG32" s="11"/>
      <c r="EH32" s="11"/>
      <c r="EI32" s="11"/>
      <c r="EJ32" s="11"/>
      <c r="EK32" s="11"/>
      <c r="EL32" s="11"/>
      <c r="EM32" s="11"/>
      <c r="EN32" s="11"/>
      <c r="EO32" s="11"/>
      <c r="EP32" s="11"/>
      <c r="EQ32" s="11"/>
      <c r="ER32" s="11"/>
      <c r="ES32" s="11"/>
      <c r="ET32" s="11"/>
      <c r="EU32" s="11"/>
      <c r="EV32" s="11"/>
      <c r="EW32" s="11"/>
      <c r="EX32" s="11"/>
      <c r="EY32" s="11"/>
      <c r="EZ32" s="11"/>
      <c r="FA32" s="11"/>
      <c r="FB32" s="11"/>
      <c r="FC32" s="11"/>
      <c r="FD32" s="11"/>
      <c r="FE32" s="11"/>
      <c r="FF32" s="11"/>
      <c r="FG32" s="11"/>
      <c r="FH32" s="11"/>
      <c r="FI32" s="11"/>
      <c r="FJ32" s="11"/>
      <c r="FK32" s="11"/>
      <c r="FL32" s="11"/>
      <c r="FM32" s="11"/>
    </row>
    <row r="33" spans="1:169" ht="15.6" thickBot="1" x14ac:dyDescent="0.3">
      <c r="A33" s="23" t="s">
        <v>18</v>
      </c>
      <c r="B33" s="24" t="s">
        <v>81</v>
      </c>
      <c r="C33" s="24" t="s">
        <v>66</v>
      </c>
      <c r="D33" s="24"/>
      <c r="E33" s="25">
        <v>45640</v>
      </c>
      <c r="F33" s="24">
        <v>1.5</v>
      </c>
      <c r="G33" s="36"/>
      <c r="H33" s="26"/>
      <c r="I33" s="10"/>
      <c r="J33" s="11"/>
      <c r="K33" s="11"/>
      <c r="L33" s="11"/>
      <c r="M33" s="11"/>
      <c r="N33" s="11"/>
      <c r="O33" s="11"/>
      <c r="P33" s="11"/>
      <c r="Q33" s="11"/>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c r="AY33" s="11"/>
      <c r="AZ33" s="11"/>
      <c r="BA33" s="11"/>
      <c r="BB33" s="11"/>
      <c r="BC33" s="11"/>
      <c r="BD33" s="11"/>
      <c r="BE33" s="11"/>
      <c r="BF33" s="11"/>
      <c r="BG33" s="11"/>
      <c r="BH33" s="11"/>
      <c r="BI33" s="11"/>
      <c r="BJ33" s="11"/>
      <c r="BK33" s="11"/>
      <c r="BL33" s="11"/>
      <c r="BM33" s="11"/>
      <c r="BN33" s="11"/>
      <c r="BO33" s="11"/>
      <c r="BP33" s="11"/>
      <c r="BQ33" s="11"/>
      <c r="BR33" s="11"/>
      <c r="BS33" s="11"/>
      <c r="BT33" s="11"/>
      <c r="BU33" s="11"/>
      <c r="BV33" s="11"/>
      <c r="BW33" s="11"/>
      <c r="BX33" s="11"/>
      <c r="BY33" s="11"/>
      <c r="BZ33" s="11"/>
      <c r="CA33" s="11"/>
      <c r="CB33" s="11"/>
      <c r="CC33" s="11"/>
      <c r="CD33" s="11"/>
      <c r="CE33" s="11"/>
      <c r="CF33" s="11"/>
      <c r="CG33" s="11"/>
      <c r="CH33" s="11"/>
      <c r="CI33" s="11"/>
      <c r="CJ33" s="11"/>
      <c r="CK33" s="11"/>
      <c r="CL33" s="11"/>
      <c r="CM33" s="11"/>
      <c r="CN33" s="11"/>
      <c r="CO33" s="11"/>
      <c r="CP33" s="11"/>
      <c r="CQ33" s="11"/>
      <c r="CR33" s="11"/>
      <c r="CS33" s="11"/>
      <c r="CT33" s="11"/>
      <c r="CU33" s="11"/>
      <c r="CV33" s="11"/>
      <c r="CW33" s="11"/>
      <c r="CX33" s="11"/>
      <c r="CY33" s="11"/>
      <c r="CZ33" s="11"/>
      <c r="DA33" s="11"/>
      <c r="DB33" s="11"/>
      <c r="DC33" s="11"/>
      <c r="DD33" s="11"/>
      <c r="DE33" s="11"/>
      <c r="DF33" s="11"/>
      <c r="DG33" s="11"/>
      <c r="DH33" s="11"/>
      <c r="DI33" s="11"/>
      <c r="DJ33" s="11"/>
      <c r="DK33" s="11"/>
      <c r="DL33" s="11"/>
      <c r="DM33" s="11"/>
      <c r="DN33" s="11"/>
      <c r="DO33" s="11"/>
      <c r="DP33" s="11"/>
      <c r="DQ33" s="11"/>
      <c r="DR33" s="11"/>
      <c r="DS33" s="11"/>
      <c r="DT33" s="11"/>
      <c r="DU33" s="11"/>
      <c r="DV33" s="11"/>
      <c r="DW33" s="11"/>
      <c r="DX33" s="11"/>
      <c r="DY33" s="11"/>
      <c r="DZ33" s="11"/>
      <c r="EA33" s="11"/>
      <c r="EB33" s="11"/>
      <c r="EC33" s="11"/>
      <c r="ED33" s="11"/>
      <c r="EE33" s="11"/>
      <c r="EF33" s="11"/>
      <c r="EG33" s="11"/>
      <c r="EH33" s="11"/>
      <c r="EI33" s="11"/>
      <c r="EJ33" s="11"/>
      <c r="EK33" s="11"/>
      <c r="EL33" s="11"/>
      <c r="EM33" s="11"/>
      <c r="EN33" s="11"/>
      <c r="EO33" s="11"/>
      <c r="EP33" s="11"/>
      <c r="EQ33" s="11"/>
      <c r="ER33" s="11"/>
      <c r="ES33" s="11"/>
      <c r="ET33" s="11"/>
      <c r="EU33" s="11"/>
      <c r="EV33" s="11"/>
      <c r="EW33" s="11"/>
      <c r="EX33" s="11"/>
      <c r="EY33" s="11"/>
      <c r="EZ33" s="11"/>
      <c r="FA33" s="11"/>
      <c r="FB33" s="11"/>
      <c r="FC33" s="11"/>
      <c r="FD33" s="11"/>
      <c r="FE33" s="11"/>
      <c r="FF33" s="11"/>
      <c r="FG33" s="11"/>
      <c r="FH33" s="11"/>
      <c r="FI33" s="11"/>
      <c r="FJ33" s="11"/>
      <c r="FK33" s="11"/>
      <c r="FL33" s="11"/>
      <c r="FM33" s="11"/>
    </row>
    <row r="34" spans="1:169" ht="15.6" thickBot="1" x14ac:dyDescent="0.3">
      <c r="A34" s="23" t="s">
        <v>19</v>
      </c>
      <c r="B34" s="24" t="s">
        <v>82</v>
      </c>
      <c r="C34" s="24" t="s">
        <v>66</v>
      </c>
      <c r="D34" s="1"/>
      <c r="E34" s="25">
        <v>45656</v>
      </c>
      <c r="F34" s="24">
        <v>2.5</v>
      </c>
      <c r="G34" s="36"/>
      <c r="H34" s="26"/>
      <c r="I34" s="10"/>
      <c r="J34" s="11"/>
      <c r="K34" s="11"/>
      <c r="L34" s="11"/>
      <c r="M34" s="11"/>
      <c r="N34" s="11"/>
      <c r="O34" s="11"/>
      <c r="P34" s="11"/>
      <c r="Q34" s="11"/>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c r="AY34" s="11"/>
      <c r="AZ34" s="11"/>
      <c r="BA34" s="11"/>
      <c r="BB34" s="11"/>
      <c r="BC34" s="11"/>
      <c r="BD34" s="11"/>
      <c r="BE34" s="11"/>
      <c r="BF34" s="11"/>
      <c r="BG34" s="11"/>
      <c r="BH34" s="11"/>
      <c r="BI34" s="11"/>
      <c r="BJ34" s="11"/>
      <c r="BK34" s="11"/>
      <c r="BL34" s="11"/>
      <c r="BM34" s="11"/>
      <c r="BN34" s="11"/>
      <c r="BO34" s="11"/>
      <c r="BP34" s="11"/>
      <c r="BQ34" s="11"/>
      <c r="BR34" s="11"/>
      <c r="BS34" s="11"/>
      <c r="BT34" s="11"/>
      <c r="BU34" s="11"/>
      <c r="BV34" s="11"/>
      <c r="BW34" s="11"/>
      <c r="BX34" s="11"/>
      <c r="BY34" s="11"/>
      <c r="BZ34" s="11"/>
      <c r="CA34" s="11"/>
      <c r="CB34" s="11"/>
      <c r="CC34" s="11"/>
      <c r="CD34" s="11"/>
      <c r="CE34" s="11"/>
      <c r="CF34" s="11"/>
      <c r="CG34" s="11"/>
      <c r="CH34" s="11"/>
      <c r="CI34" s="11"/>
      <c r="CJ34" s="11"/>
      <c r="CK34" s="11"/>
      <c r="CL34" s="11"/>
      <c r="CM34" s="11"/>
      <c r="CN34" s="11"/>
      <c r="CO34" s="11"/>
      <c r="CP34" s="11"/>
      <c r="CQ34" s="11"/>
      <c r="CR34" s="11"/>
      <c r="CS34" s="11"/>
      <c r="CT34" s="11"/>
      <c r="CU34" s="11"/>
      <c r="CV34" s="11"/>
      <c r="CW34" s="11"/>
      <c r="CX34" s="11"/>
      <c r="CY34" s="11"/>
      <c r="CZ34" s="11"/>
      <c r="DA34" s="11"/>
      <c r="DB34" s="11"/>
      <c r="DC34" s="11"/>
      <c r="DD34" s="11"/>
      <c r="DE34" s="11"/>
      <c r="DF34" s="11"/>
      <c r="DG34" s="11"/>
      <c r="DH34" s="11"/>
      <c r="DI34" s="11"/>
      <c r="DJ34" s="11"/>
      <c r="DK34" s="11"/>
      <c r="DL34" s="11"/>
      <c r="DM34" s="11"/>
      <c r="DN34" s="11"/>
      <c r="DO34" s="11"/>
      <c r="DP34" s="11"/>
      <c r="DQ34" s="11"/>
      <c r="DR34" s="11"/>
      <c r="DS34" s="11"/>
      <c r="DT34" s="11"/>
      <c r="DU34" s="11"/>
      <c r="DV34" s="11"/>
      <c r="DW34" s="11"/>
      <c r="DX34" s="11"/>
      <c r="DY34" s="11"/>
      <c r="DZ34" s="11"/>
      <c r="EA34" s="11"/>
      <c r="EB34" s="11"/>
      <c r="EC34" s="11"/>
      <c r="ED34" s="11"/>
      <c r="EE34" s="11"/>
      <c r="EF34" s="11"/>
      <c r="EG34" s="11"/>
      <c r="EH34" s="11"/>
      <c r="EI34" s="11"/>
      <c r="EJ34" s="11"/>
      <c r="EK34" s="11"/>
      <c r="EL34" s="11"/>
      <c r="EM34" s="11"/>
      <c r="EN34" s="11"/>
      <c r="EO34" s="11"/>
      <c r="EP34" s="11"/>
      <c r="EQ34" s="11"/>
      <c r="ER34" s="11"/>
      <c r="ES34" s="11"/>
      <c r="ET34" s="11"/>
      <c r="EU34" s="11"/>
      <c r="EV34" s="11"/>
      <c r="EW34" s="11"/>
      <c r="EX34" s="11"/>
      <c r="EY34" s="11"/>
      <c r="EZ34" s="11"/>
      <c r="FA34" s="11"/>
      <c r="FB34" s="11"/>
      <c r="FC34" s="11"/>
      <c r="FD34" s="11"/>
      <c r="FE34" s="11"/>
      <c r="FF34" s="11"/>
      <c r="FG34" s="11"/>
      <c r="FH34" s="11"/>
      <c r="FI34" s="11"/>
      <c r="FJ34" s="11"/>
      <c r="FK34" s="11"/>
      <c r="FL34" s="11"/>
      <c r="FM34" s="11"/>
    </row>
    <row r="35" spans="1:169" x14ac:dyDescent="0.25">
      <c r="A35" s="84" t="s">
        <v>20</v>
      </c>
      <c r="B35" s="56" t="s">
        <v>83</v>
      </c>
      <c r="C35" s="56" t="s">
        <v>66</v>
      </c>
      <c r="D35" s="56"/>
      <c r="E35" s="58">
        <v>45658</v>
      </c>
      <c r="F35" s="56">
        <v>2.5</v>
      </c>
      <c r="G35" s="59"/>
      <c r="H35" s="60"/>
      <c r="I35" s="10"/>
      <c r="J35" s="11"/>
      <c r="K35" s="11"/>
      <c r="L35" s="11"/>
      <c r="M35" s="11"/>
      <c r="N35" s="11"/>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c r="BD35" s="11"/>
      <c r="BE35" s="11"/>
      <c r="BF35" s="11"/>
      <c r="BG35" s="11"/>
      <c r="BH35" s="11"/>
      <c r="BI35" s="11"/>
      <c r="BJ35" s="11"/>
      <c r="BK35" s="11"/>
      <c r="BL35" s="11"/>
      <c r="BM35" s="11"/>
      <c r="BN35" s="11"/>
      <c r="BO35" s="11"/>
      <c r="BP35" s="11"/>
      <c r="BQ35" s="11"/>
      <c r="BR35" s="11"/>
      <c r="BS35" s="11"/>
      <c r="BT35" s="11"/>
      <c r="BU35" s="11"/>
      <c r="BV35" s="11"/>
      <c r="BW35" s="11"/>
      <c r="BX35" s="11"/>
      <c r="BY35" s="11"/>
      <c r="BZ35" s="11"/>
      <c r="CA35" s="11"/>
      <c r="CB35" s="11"/>
      <c r="CC35" s="11"/>
      <c r="CD35" s="11"/>
      <c r="CE35" s="11"/>
      <c r="CF35" s="11"/>
      <c r="CG35" s="11"/>
      <c r="CH35" s="11"/>
      <c r="CI35" s="11"/>
      <c r="CJ35" s="11"/>
      <c r="CK35" s="11"/>
      <c r="CL35" s="11"/>
      <c r="CM35" s="11"/>
      <c r="CN35" s="11"/>
      <c r="CO35" s="11"/>
      <c r="CP35" s="11"/>
      <c r="CQ35" s="11"/>
      <c r="CR35" s="11"/>
      <c r="CS35" s="11"/>
      <c r="CT35" s="11"/>
      <c r="CU35" s="11"/>
      <c r="CV35" s="11"/>
      <c r="CW35" s="11"/>
      <c r="CX35" s="11"/>
      <c r="CY35" s="11"/>
      <c r="CZ35" s="11"/>
      <c r="DA35" s="11"/>
      <c r="DB35" s="11"/>
      <c r="DC35" s="11"/>
      <c r="DD35" s="11"/>
      <c r="DE35" s="11"/>
      <c r="DF35" s="11"/>
      <c r="DG35" s="11"/>
      <c r="DH35" s="11"/>
      <c r="DI35" s="11"/>
      <c r="DJ35" s="11"/>
      <c r="DK35" s="11"/>
      <c r="DL35" s="11"/>
      <c r="DM35" s="11"/>
      <c r="DN35" s="11"/>
      <c r="DO35" s="11"/>
      <c r="DP35" s="11"/>
      <c r="DQ35" s="11"/>
      <c r="DR35" s="11"/>
      <c r="DS35" s="11"/>
      <c r="DT35" s="11"/>
      <c r="DU35" s="11"/>
      <c r="DV35" s="11"/>
      <c r="DW35" s="11"/>
      <c r="DX35" s="11"/>
      <c r="DY35" s="11"/>
      <c r="DZ35" s="11"/>
      <c r="EA35" s="11"/>
      <c r="EB35" s="11"/>
      <c r="EC35" s="11"/>
      <c r="ED35" s="11"/>
      <c r="EE35" s="11"/>
      <c r="EF35" s="11"/>
      <c r="EG35" s="11"/>
      <c r="EH35" s="11"/>
      <c r="EI35" s="11"/>
      <c r="EJ35" s="11"/>
      <c r="EK35" s="11"/>
      <c r="EL35" s="11"/>
      <c r="EM35" s="11"/>
      <c r="EN35" s="11"/>
      <c r="EO35" s="11"/>
      <c r="EP35" s="11"/>
      <c r="EQ35" s="11"/>
      <c r="ER35" s="11"/>
      <c r="ES35" s="11"/>
      <c r="ET35" s="11"/>
      <c r="EU35" s="11"/>
      <c r="EV35" s="11"/>
      <c r="EW35" s="11"/>
      <c r="EX35" s="11"/>
      <c r="EY35" s="11"/>
      <c r="EZ35" s="11"/>
      <c r="FA35" s="11"/>
      <c r="FB35" s="11"/>
      <c r="FC35" s="11"/>
      <c r="FD35" s="11"/>
      <c r="FE35" s="11"/>
      <c r="FF35" s="11"/>
      <c r="FG35" s="11"/>
      <c r="FH35" s="11"/>
      <c r="FI35" s="11"/>
      <c r="FJ35" s="11"/>
      <c r="FK35" s="11"/>
      <c r="FL35" s="11"/>
      <c r="FM35" s="11"/>
    </row>
    <row r="36" spans="1:169" x14ac:dyDescent="0.25">
      <c r="A36" s="85" t="s">
        <v>21</v>
      </c>
      <c r="B36" s="87" t="s">
        <v>84</v>
      </c>
      <c r="C36" s="87" t="s">
        <v>66</v>
      </c>
      <c r="D36" s="87"/>
      <c r="E36" s="88" t="s">
        <v>88</v>
      </c>
      <c r="F36" s="87">
        <v>1</v>
      </c>
      <c r="G36" s="89"/>
      <c r="H36" s="91"/>
      <c r="I36" s="11"/>
      <c r="J36" s="11"/>
      <c r="K36" s="11"/>
      <c r="L36" s="11"/>
      <c r="M36" s="11"/>
      <c r="N36" s="11"/>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c r="BC36" s="11"/>
      <c r="BD36" s="11"/>
      <c r="BE36" s="11"/>
      <c r="BF36" s="11"/>
      <c r="BG36" s="11"/>
      <c r="BH36" s="11"/>
      <c r="BI36" s="11"/>
      <c r="BJ36" s="11"/>
      <c r="BK36" s="11"/>
      <c r="BL36" s="11"/>
      <c r="BM36" s="11"/>
      <c r="BN36" s="11"/>
      <c r="BO36" s="11"/>
      <c r="BP36" s="11"/>
      <c r="BQ36" s="11"/>
      <c r="BR36" s="11"/>
      <c r="BS36" s="11"/>
      <c r="BT36" s="11"/>
      <c r="BU36" s="11"/>
      <c r="BV36" s="11"/>
      <c r="BW36" s="11"/>
      <c r="BX36" s="11"/>
      <c r="BY36" s="11"/>
      <c r="BZ36" s="11"/>
      <c r="CA36" s="11"/>
      <c r="CB36" s="11"/>
      <c r="CC36" s="11"/>
      <c r="CD36" s="11"/>
      <c r="CE36" s="11"/>
      <c r="CF36" s="11"/>
      <c r="CG36" s="11"/>
      <c r="CH36" s="11"/>
      <c r="CI36" s="11"/>
      <c r="CJ36" s="11"/>
      <c r="CK36" s="11"/>
      <c r="CL36" s="11"/>
      <c r="CM36" s="11"/>
      <c r="CN36" s="11"/>
      <c r="CO36" s="11"/>
      <c r="CP36" s="11"/>
      <c r="CQ36" s="11"/>
      <c r="CR36" s="11"/>
      <c r="CS36" s="11"/>
      <c r="CT36" s="11"/>
      <c r="CU36" s="11"/>
      <c r="CV36" s="11"/>
      <c r="CW36" s="11"/>
      <c r="CX36" s="11"/>
      <c r="CY36" s="11"/>
      <c r="CZ36" s="11"/>
      <c r="DA36" s="11"/>
      <c r="DB36" s="11"/>
      <c r="DC36" s="11"/>
      <c r="DD36" s="11"/>
      <c r="DE36" s="11"/>
      <c r="DF36" s="11"/>
      <c r="DG36" s="11"/>
      <c r="DH36" s="11"/>
      <c r="DI36" s="11"/>
      <c r="DJ36" s="11"/>
      <c r="DK36" s="11"/>
      <c r="DL36" s="11"/>
      <c r="DM36" s="11"/>
      <c r="DN36" s="11"/>
      <c r="DO36" s="11"/>
      <c r="DP36" s="11"/>
      <c r="DQ36" s="11"/>
      <c r="DR36" s="11"/>
      <c r="DS36" s="11"/>
      <c r="DT36" s="11"/>
      <c r="DU36" s="11"/>
      <c r="DV36" s="11"/>
      <c r="DW36" s="11"/>
      <c r="DX36" s="11"/>
      <c r="DY36" s="11"/>
      <c r="DZ36" s="11"/>
      <c r="EA36" s="11"/>
      <c r="EB36" s="11"/>
      <c r="EC36" s="11"/>
      <c r="ED36" s="11"/>
      <c r="EE36" s="11"/>
      <c r="EF36" s="11"/>
      <c r="EG36" s="11"/>
      <c r="EH36" s="11"/>
      <c r="EI36" s="11"/>
      <c r="EJ36" s="11"/>
      <c r="EK36" s="11"/>
      <c r="EL36" s="11"/>
      <c r="EM36" s="11"/>
      <c r="EN36" s="11"/>
      <c r="EO36" s="11"/>
      <c r="EP36" s="11"/>
      <c r="EQ36" s="11"/>
      <c r="ER36" s="11"/>
      <c r="ES36" s="11"/>
      <c r="ET36" s="11"/>
      <c r="EU36" s="11"/>
      <c r="EV36" s="11"/>
      <c r="EW36" s="11"/>
      <c r="EX36" s="11"/>
      <c r="EY36" s="11"/>
      <c r="EZ36" s="11"/>
      <c r="FA36" s="11"/>
      <c r="FB36" s="11"/>
      <c r="FC36" s="11"/>
      <c r="FD36" s="11"/>
      <c r="FE36" s="11"/>
      <c r="FF36" s="11"/>
      <c r="FG36" s="11"/>
      <c r="FH36" s="11"/>
      <c r="FI36" s="11"/>
      <c r="FJ36" s="11"/>
      <c r="FK36" s="11"/>
      <c r="FL36" s="11"/>
      <c r="FM36" s="11"/>
    </row>
    <row r="37" spans="1:169" ht="30" x14ac:dyDescent="0.25">
      <c r="A37" s="85" t="s">
        <v>85</v>
      </c>
      <c r="B37" s="86" t="s">
        <v>89</v>
      </c>
      <c r="C37" s="87" t="s">
        <v>66</v>
      </c>
      <c r="D37" s="87"/>
      <c r="E37" s="88">
        <v>45659</v>
      </c>
      <c r="F37" s="87">
        <v>3</v>
      </c>
      <c r="G37" s="89"/>
      <c r="H37" s="91"/>
      <c r="I37" s="90"/>
      <c r="J37" s="90"/>
      <c r="K37" s="90"/>
      <c r="L37" s="90"/>
      <c r="M37" s="90"/>
      <c r="N37" s="90"/>
      <c r="O37" s="90"/>
      <c r="P37" s="90"/>
      <c r="Q37" s="90"/>
      <c r="R37" s="90"/>
      <c r="S37" s="90"/>
      <c r="T37" s="90"/>
      <c r="U37" s="90"/>
      <c r="V37" s="90"/>
      <c r="W37" s="90"/>
      <c r="X37" s="90"/>
      <c r="Y37" s="90"/>
      <c r="Z37" s="90"/>
      <c r="AA37" s="90"/>
      <c r="AB37" s="90"/>
      <c r="AC37" s="90"/>
      <c r="AD37" s="90"/>
      <c r="AE37" s="90"/>
      <c r="AF37" s="90"/>
      <c r="AG37" s="90"/>
      <c r="AH37" s="90"/>
      <c r="AI37" s="90"/>
      <c r="AJ37" s="90"/>
      <c r="AK37" s="90"/>
      <c r="AL37" s="90"/>
      <c r="AM37" s="90"/>
      <c r="AN37" s="90"/>
      <c r="AO37" s="90"/>
      <c r="AP37" s="90"/>
      <c r="AQ37" s="90"/>
      <c r="AR37" s="90"/>
      <c r="AS37" s="90"/>
      <c r="AT37" s="90"/>
      <c r="AU37" s="90"/>
      <c r="AV37" s="90"/>
      <c r="AW37" s="90"/>
      <c r="AX37" s="90"/>
      <c r="AY37" s="90"/>
      <c r="AZ37" s="90"/>
      <c r="BA37" s="90"/>
      <c r="BB37" s="90"/>
      <c r="BC37" s="90"/>
      <c r="BD37" s="90"/>
      <c r="BE37" s="90"/>
      <c r="BF37" s="90"/>
      <c r="BG37" s="90"/>
      <c r="BH37" s="90"/>
      <c r="BI37" s="90"/>
      <c r="BJ37" s="90"/>
      <c r="BK37" s="90"/>
      <c r="BL37" s="90"/>
      <c r="BM37" s="90"/>
      <c r="BN37" s="90"/>
      <c r="BO37" s="90"/>
      <c r="BP37" s="90"/>
      <c r="BQ37" s="90"/>
      <c r="BR37" s="90"/>
      <c r="BS37" s="90"/>
      <c r="BT37" s="90"/>
      <c r="BU37" s="90"/>
      <c r="BV37" s="90"/>
      <c r="BW37" s="90"/>
      <c r="BX37" s="90"/>
      <c r="BY37" s="90"/>
      <c r="BZ37" s="90"/>
      <c r="CA37" s="90"/>
      <c r="CB37" s="90"/>
      <c r="CC37" s="90"/>
      <c r="CD37" s="90"/>
      <c r="CE37" s="90"/>
      <c r="CF37" s="90"/>
      <c r="CG37" s="90"/>
      <c r="CH37" s="90"/>
      <c r="CI37" s="90"/>
      <c r="CJ37" s="90"/>
      <c r="CK37" s="90"/>
      <c r="CL37" s="90"/>
      <c r="CM37" s="90"/>
      <c r="CN37" s="90"/>
      <c r="CO37" s="90"/>
      <c r="CP37" s="90"/>
      <c r="CQ37" s="90"/>
      <c r="CR37" s="90"/>
      <c r="CS37" s="90"/>
      <c r="CT37" s="90"/>
      <c r="CU37" s="90"/>
      <c r="CV37" s="90"/>
      <c r="CW37" s="90"/>
      <c r="CX37" s="90"/>
      <c r="CY37" s="90"/>
      <c r="CZ37" s="90"/>
      <c r="DA37" s="90"/>
      <c r="DB37" s="90"/>
      <c r="DC37" s="90"/>
      <c r="DD37" s="90"/>
      <c r="DE37" s="90"/>
      <c r="DF37" s="90"/>
      <c r="DG37" s="90"/>
      <c r="DH37" s="90"/>
      <c r="DI37" s="90"/>
      <c r="DJ37" s="90"/>
      <c r="DK37" s="90"/>
      <c r="DL37" s="90"/>
      <c r="DM37" s="90"/>
      <c r="DN37" s="90"/>
      <c r="DO37" s="90"/>
      <c r="DP37" s="90"/>
      <c r="DQ37" s="90"/>
      <c r="DR37" s="90"/>
      <c r="DS37" s="90"/>
      <c r="DT37" s="90"/>
      <c r="DU37" s="90"/>
      <c r="DV37" s="90"/>
      <c r="DW37" s="90"/>
      <c r="DX37" s="90"/>
      <c r="DY37" s="90"/>
      <c r="DZ37" s="90"/>
      <c r="EA37" s="90"/>
      <c r="EB37" s="90"/>
      <c r="EC37" s="90"/>
      <c r="ED37" s="90"/>
      <c r="EE37" s="90"/>
      <c r="EF37" s="90"/>
      <c r="EG37" s="90"/>
      <c r="EH37" s="90"/>
      <c r="EI37" s="90"/>
      <c r="EJ37" s="90"/>
      <c r="EK37" s="90"/>
      <c r="EL37" s="90"/>
      <c r="EM37" s="90"/>
      <c r="EN37" s="90"/>
      <c r="EO37" s="90"/>
      <c r="EP37" s="90"/>
      <c r="EQ37" s="90"/>
      <c r="ER37" s="90"/>
      <c r="ES37" s="90"/>
      <c r="ET37" s="90"/>
      <c r="EU37" s="90"/>
      <c r="EV37" s="90"/>
      <c r="EW37" s="90"/>
      <c r="EX37" s="90"/>
      <c r="EY37" s="90"/>
      <c r="EZ37" s="90"/>
      <c r="FA37" s="90"/>
      <c r="FB37" s="90"/>
      <c r="FC37" s="90"/>
      <c r="FD37" s="90"/>
      <c r="FE37" s="90"/>
      <c r="FF37" s="90"/>
      <c r="FG37" s="90"/>
      <c r="FH37" s="90"/>
      <c r="FI37" s="90"/>
      <c r="FJ37" s="90"/>
      <c r="FK37" s="90"/>
      <c r="FL37" s="90"/>
      <c r="FM37" s="90"/>
    </row>
    <row r="38" spans="1:169" ht="30" x14ac:dyDescent="0.25">
      <c r="A38" s="85" t="s">
        <v>85</v>
      </c>
      <c r="B38" s="87" t="s">
        <v>86</v>
      </c>
      <c r="C38" s="87" t="s">
        <v>66</v>
      </c>
      <c r="D38" s="86" t="s">
        <v>87</v>
      </c>
      <c r="E38" s="88"/>
      <c r="F38" s="87"/>
      <c r="G38" s="89"/>
      <c r="H38" s="91"/>
      <c r="I38" s="90"/>
      <c r="J38" s="90"/>
      <c r="K38" s="90"/>
      <c r="L38" s="90"/>
      <c r="M38" s="90"/>
      <c r="N38" s="90"/>
      <c r="O38" s="90"/>
      <c r="P38" s="90"/>
      <c r="Q38" s="90"/>
      <c r="R38" s="90"/>
      <c r="S38" s="90"/>
      <c r="T38" s="90"/>
      <c r="U38" s="90"/>
      <c r="V38" s="90"/>
      <c r="W38" s="90"/>
      <c r="X38" s="90"/>
      <c r="Y38" s="90"/>
      <c r="Z38" s="90"/>
      <c r="AA38" s="90"/>
      <c r="AB38" s="90"/>
      <c r="AC38" s="90"/>
      <c r="AD38" s="90"/>
      <c r="AE38" s="90"/>
      <c r="AF38" s="90"/>
      <c r="AG38" s="90"/>
      <c r="AH38" s="90"/>
      <c r="AI38" s="90"/>
      <c r="AJ38" s="90"/>
      <c r="AK38" s="90"/>
      <c r="AL38" s="90"/>
      <c r="AM38" s="90"/>
      <c r="AN38" s="90"/>
      <c r="AO38" s="90"/>
      <c r="AP38" s="90"/>
      <c r="AQ38" s="90"/>
      <c r="AR38" s="90"/>
      <c r="AS38" s="90"/>
      <c r="AT38" s="90"/>
      <c r="AU38" s="90"/>
      <c r="AV38" s="90"/>
      <c r="AW38" s="90"/>
      <c r="AX38" s="90"/>
      <c r="AY38" s="90"/>
      <c r="AZ38" s="90"/>
      <c r="BA38" s="90"/>
      <c r="BB38" s="90"/>
      <c r="BC38" s="90"/>
      <c r="BD38" s="90"/>
      <c r="BE38" s="90"/>
      <c r="BF38" s="90"/>
      <c r="BG38" s="90"/>
      <c r="BH38" s="90"/>
      <c r="BI38" s="90"/>
      <c r="BJ38" s="90"/>
      <c r="BK38" s="90"/>
      <c r="BL38" s="90"/>
      <c r="BM38" s="90"/>
      <c r="BN38" s="90"/>
      <c r="BO38" s="90"/>
      <c r="BP38" s="90"/>
      <c r="BQ38" s="90"/>
      <c r="BR38" s="90"/>
      <c r="BS38" s="90"/>
      <c r="BT38" s="90"/>
      <c r="BU38" s="90"/>
      <c r="BV38" s="90"/>
      <c r="BW38" s="90"/>
      <c r="BX38" s="90"/>
      <c r="BY38" s="90"/>
      <c r="BZ38" s="90"/>
      <c r="CA38" s="90"/>
      <c r="CB38" s="90"/>
      <c r="CC38" s="90"/>
      <c r="CD38" s="90"/>
      <c r="CE38" s="90"/>
      <c r="CF38" s="90"/>
      <c r="CG38" s="90"/>
      <c r="CH38" s="90"/>
      <c r="CI38" s="90"/>
      <c r="CJ38" s="90"/>
      <c r="CK38" s="90"/>
      <c r="CL38" s="90"/>
      <c r="CM38" s="90"/>
      <c r="CN38" s="90"/>
      <c r="CO38" s="90"/>
      <c r="CP38" s="90"/>
      <c r="CQ38" s="90"/>
      <c r="CR38" s="90"/>
      <c r="CS38" s="90"/>
      <c r="CT38" s="90"/>
      <c r="CU38" s="90"/>
      <c r="CV38" s="90"/>
      <c r="CW38" s="90"/>
      <c r="CX38" s="90"/>
      <c r="CY38" s="90"/>
      <c r="CZ38" s="90"/>
      <c r="DA38" s="90"/>
      <c r="DB38" s="90"/>
      <c r="DC38" s="90"/>
      <c r="DD38" s="90"/>
      <c r="DE38" s="90"/>
      <c r="DF38" s="90"/>
      <c r="DG38" s="90"/>
      <c r="DH38" s="90"/>
      <c r="DI38" s="90"/>
      <c r="DJ38" s="90"/>
      <c r="DK38" s="90"/>
      <c r="DL38" s="90"/>
      <c r="DM38" s="90"/>
      <c r="DN38" s="90"/>
      <c r="DO38" s="90"/>
      <c r="DP38" s="90"/>
      <c r="DQ38" s="90"/>
      <c r="DR38" s="90"/>
      <c r="DS38" s="90"/>
      <c r="DT38" s="90"/>
      <c r="DU38" s="90"/>
      <c r="DV38" s="90"/>
      <c r="DW38" s="90"/>
      <c r="DX38" s="90"/>
      <c r="DY38" s="90"/>
      <c r="DZ38" s="90"/>
      <c r="EA38" s="90"/>
      <c r="EB38" s="90"/>
      <c r="EC38" s="90"/>
      <c r="ED38" s="90"/>
      <c r="EE38" s="90"/>
      <c r="EF38" s="90"/>
      <c r="EG38" s="90"/>
      <c r="EH38" s="90"/>
      <c r="EI38" s="90"/>
      <c r="EJ38" s="90"/>
      <c r="EK38" s="90"/>
      <c r="EL38" s="90"/>
      <c r="EM38" s="90"/>
      <c r="EN38" s="90"/>
      <c r="EO38" s="90"/>
      <c r="EP38" s="90"/>
      <c r="EQ38" s="90"/>
      <c r="ER38" s="90"/>
      <c r="ES38" s="90"/>
      <c r="ET38" s="90"/>
      <c r="EU38" s="90"/>
      <c r="EV38" s="90"/>
      <c r="EW38" s="90"/>
      <c r="EX38" s="90"/>
      <c r="EY38" s="90"/>
      <c r="EZ38" s="90"/>
      <c r="FA38" s="90"/>
      <c r="FB38" s="90"/>
      <c r="FC38" s="90"/>
      <c r="FD38" s="90"/>
      <c r="FE38" s="90"/>
      <c r="FF38" s="90"/>
      <c r="FG38" s="90"/>
      <c r="FH38" s="90"/>
      <c r="FI38" s="90"/>
      <c r="FJ38" s="90"/>
      <c r="FK38" s="90"/>
      <c r="FL38" s="90"/>
      <c r="FM38" s="90"/>
    </row>
    <row r="39" spans="1:169" ht="31.8" thickBot="1" x14ac:dyDescent="0.35">
      <c r="A39" s="28">
        <v>4</v>
      </c>
      <c r="B39" s="53" t="s">
        <v>55</v>
      </c>
      <c r="C39" s="20"/>
      <c r="D39" s="20"/>
      <c r="E39" s="21"/>
      <c r="F39" s="19"/>
      <c r="G39" s="35"/>
      <c r="H39" s="22"/>
    </row>
    <row r="40" spans="1:169" ht="15.6" thickBot="1" x14ac:dyDescent="0.3">
      <c r="A40" s="23" t="s">
        <v>17</v>
      </c>
      <c r="B40" s="24"/>
      <c r="C40" s="24"/>
      <c r="D40" s="24"/>
      <c r="E40" s="25"/>
      <c r="F40" s="24"/>
      <c r="G40" s="36"/>
      <c r="H40" s="26"/>
    </row>
    <row r="41" spans="1:169" ht="15.6" thickBot="1" x14ac:dyDescent="0.3">
      <c r="A41" s="23" t="s">
        <v>18</v>
      </c>
      <c r="B41" s="24"/>
      <c r="C41" s="24"/>
      <c r="D41" s="24"/>
      <c r="E41" s="25"/>
      <c r="F41" s="24"/>
      <c r="G41" s="36"/>
      <c r="H41" s="26"/>
    </row>
    <row r="42" spans="1:169" ht="15.6" thickBot="1" x14ac:dyDescent="0.3">
      <c r="A42" s="23" t="s">
        <v>19</v>
      </c>
      <c r="B42" s="24"/>
      <c r="C42" s="24"/>
      <c r="D42" s="24"/>
      <c r="E42" s="25"/>
      <c r="F42" s="24"/>
      <c r="G42" s="36"/>
      <c r="H42" s="26"/>
    </row>
    <row r="43" spans="1:169" ht="15.6" thickBot="1" x14ac:dyDescent="0.3">
      <c r="A43" s="23" t="s">
        <v>20</v>
      </c>
      <c r="B43" s="24"/>
      <c r="C43" s="24"/>
      <c r="D43" s="24"/>
      <c r="E43" s="25"/>
      <c r="F43" s="24"/>
      <c r="G43" s="36"/>
      <c r="H43" s="26"/>
    </row>
    <row r="44" spans="1:169" ht="15.6" thickBot="1" x14ac:dyDescent="0.3">
      <c r="A44" s="23" t="s">
        <v>21</v>
      </c>
      <c r="B44" s="24"/>
      <c r="C44" s="24"/>
      <c r="D44" s="24"/>
      <c r="E44" s="25"/>
      <c r="F44" s="24"/>
      <c r="G44" s="36"/>
      <c r="H44" s="26"/>
    </row>
    <row r="45" spans="1:169" x14ac:dyDescent="0.25">
      <c r="G45" s="5"/>
    </row>
    <row r="46" spans="1:169" x14ac:dyDescent="0.25">
      <c r="G46" s="5"/>
    </row>
    <row r="47" spans="1:169" x14ac:dyDescent="0.25">
      <c r="G47" s="5"/>
    </row>
    <row r="48" spans="1:169" x14ac:dyDescent="0.25">
      <c r="G48" s="5"/>
    </row>
    <row r="49" spans="7:7" x14ac:dyDescent="0.25">
      <c r="G49" s="5"/>
    </row>
    <row r="50" spans="7:7" x14ac:dyDescent="0.25">
      <c r="G50" s="5"/>
    </row>
    <row r="51" spans="7:7" x14ac:dyDescent="0.25">
      <c r="G51" s="5"/>
    </row>
    <row r="52" spans="7:7" x14ac:dyDescent="0.25">
      <c r="G52" s="5"/>
    </row>
    <row r="53" spans="7:7" x14ac:dyDescent="0.25">
      <c r="G53" s="5"/>
    </row>
    <row r="54" spans="7:7" x14ac:dyDescent="0.25">
      <c r="G54" s="5"/>
    </row>
    <row r="55" spans="7:7" x14ac:dyDescent="0.25">
      <c r="G55" s="5"/>
    </row>
    <row r="56" spans="7:7" x14ac:dyDescent="0.25">
      <c r="G56" s="5"/>
    </row>
    <row r="57" spans="7:7" x14ac:dyDescent="0.25">
      <c r="G57" s="5"/>
    </row>
    <row r="58" spans="7:7" x14ac:dyDescent="0.25">
      <c r="G58" s="5"/>
    </row>
    <row r="59" spans="7:7" x14ac:dyDescent="0.25">
      <c r="G59" s="5"/>
    </row>
    <row r="60" spans="7:7" x14ac:dyDescent="0.25">
      <c r="G60" s="5"/>
    </row>
    <row r="61" spans="7:7" x14ac:dyDescent="0.25">
      <c r="G61" s="5"/>
    </row>
    <row r="62" spans="7:7" x14ac:dyDescent="0.25">
      <c r="G62" s="5"/>
    </row>
    <row r="63" spans="7:7" x14ac:dyDescent="0.25">
      <c r="G63" s="5"/>
    </row>
    <row r="64" spans="7:7" x14ac:dyDescent="0.25">
      <c r="G64" s="5"/>
    </row>
    <row r="65" spans="7:7" x14ac:dyDescent="0.25">
      <c r="G65" s="5"/>
    </row>
    <row r="66" spans="7:7" x14ac:dyDescent="0.25">
      <c r="G66" s="5"/>
    </row>
    <row r="67" spans="7:7" x14ac:dyDescent="0.25">
      <c r="G67" s="5"/>
    </row>
    <row r="68" spans="7:7" x14ac:dyDescent="0.25">
      <c r="G68" s="5"/>
    </row>
    <row r="69" spans="7:7" x14ac:dyDescent="0.25">
      <c r="G69" s="5"/>
    </row>
    <row r="70" spans="7:7" x14ac:dyDescent="0.25">
      <c r="G70" s="5"/>
    </row>
    <row r="71" spans="7:7" x14ac:dyDescent="0.25">
      <c r="G71" s="5"/>
    </row>
    <row r="72" spans="7:7" x14ac:dyDescent="0.25">
      <c r="G72" s="5"/>
    </row>
    <row r="73" spans="7:7" x14ac:dyDescent="0.25">
      <c r="G73" s="5"/>
    </row>
    <row r="74" spans="7:7" x14ac:dyDescent="0.25">
      <c r="G74" s="5"/>
    </row>
    <row r="75" spans="7:7" x14ac:dyDescent="0.25">
      <c r="G75" s="5"/>
    </row>
    <row r="76" spans="7:7" x14ac:dyDescent="0.25">
      <c r="G76" s="5"/>
    </row>
    <row r="77" spans="7:7" x14ac:dyDescent="0.25">
      <c r="G77" s="5"/>
    </row>
    <row r="78" spans="7:7" x14ac:dyDescent="0.25">
      <c r="G78" s="5"/>
    </row>
    <row r="79" spans="7:7" x14ac:dyDescent="0.25">
      <c r="G79" s="5"/>
    </row>
    <row r="80" spans="7:7" x14ac:dyDescent="0.25">
      <c r="G80" s="5"/>
    </row>
    <row r="81" spans="7:7" x14ac:dyDescent="0.25">
      <c r="G81" s="5"/>
    </row>
    <row r="82" spans="7:7" x14ac:dyDescent="0.25">
      <c r="G82" s="5"/>
    </row>
    <row r="83" spans="7:7" x14ac:dyDescent="0.25">
      <c r="G83" s="5"/>
    </row>
    <row r="84" spans="7:7" x14ac:dyDescent="0.25">
      <c r="G84" s="5"/>
    </row>
    <row r="85" spans="7:7" x14ac:dyDescent="0.25">
      <c r="G85" s="5"/>
    </row>
    <row r="86" spans="7:7" x14ac:dyDescent="0.25">
      <c r="G86" s="5"/>
    </row>
    <row r="87" spans="7:7" x14ac:dyDescent="0.25">
      <c r="G87" s="5"/>
    </row>
    <row r="88" spans="7:7" x14ac:dyDescent="0.25">
      <c r="G88" s="5"/>
    </row>
    <row r="89" spans="7:7" x14ac:dyDescent="0.25">
      <c r="G89" s="5"/>
    </row>
    <row r="90" spans="7:7" x14ac:dyDescent="0.25">
      <c r="G90" s="5"/>
    </row>
    <row r="91" spans="7:7" x14ac:dyDescent="0.25">
      <c r="G91" s="5"/>
    </row>
    <row r="92" spans="7:7" x14ac:dyDescent="0.25">
      <c r="G92" s="5"/>
    </row>
    <row r="93" spans="7:7" x14ac:dyDescent="0.25">
      <c r="G93" s="5"/>
    </row>
    <row r="94" spans="7:7" x14ac:dyDescent="0.25">
      <c r="G94" s="5"/>
    </row>
    <row r="95" spans="7:7" x14ac:dyDescent="0.25">
      <c r="G95" s="5"/>
    </row>
    <row r="96" spans="7:7" x14ac:dyDescent="0.25">
      <c r="G96" s="5"/>
    </row>
    <row r="97" spans="7:7" x14ac:dyDescent="0.25">
      <c r="G97" s="5"/>
    </row>
    <row r="98" spans="7:7" x14ac:dyDescent="0.25">
      <c r="G98" s="5"/>
    </row>
    <row r="99" spans="7:7" x14ac:dyDescent="0.25">
      <c r="G99" s="5"/>
    </row>
    <row r="100" spans="7:7" x14ac:dyDescent="0.25">
      <c r="G100" s="5"/>
    </row>
    <row r="101" spans="7:7" x14ac:dyDescent="0.25">
      <c r="G101" s="5"/>
    </row>
    <row r="102" spans="7:7" x14ac:dyDescent="0.25">
      <c r="G102" s="5"/>
    </row>
    <row r="103" spans="7:7" x14ac:dyDescent="0.25">
      <c r="G103" s="5"/>
    </row>
    <row r="104" spans="7:7" x14ac:dyDescent="0.25">
      <c r="G104" s="5"/>
    </row>
    <row r="105" spans="7:7" x14ac:dyDescent="0.25">
      <c r="G105" s="5"/>
    </row>
    <row r="106" spans="7:7" x14ac:dyDescent="0.25">
      <c r="G106" s="5"/>
    </row>
    <row r="107" spans="7:7" x14ac:dyDescent="0.25">
      <c r="G107" s="5"/>
    </row>
    <row r="108" spans="7:7" x14ac:dyDescent="0.25">
      <c r="G108" s="5"/>
    </row>
    <row r="109" spans="7:7" x14ac:dyDescent="0.25">
      <c r="G109" s="5"/>
    </row>
    <row r="110" spans="7:7" x14ac:dyDescent="0.25">
      <c r="G110" s="5"/>
    </row>
    <row r="111" spans="7:7" x14ac:dyDescent="0.25">
      <c r="G111" s="5"/>
    </row>
    <row r="112" spans="7:7" x14ac:dyDescent="0.25">
      <c r="G112" s="5"/>
    </row>
    <row r="113" spans="7:7" x14ac:dyDescent="0.25">
      <c r="G113" s="5"/>
    </row>
    <row r="114" spans="7:7" x14ac:dyDescent="0.25">
      <c r="G114" s="5"/>
    </row>
    <row r="115" spans="7:7" x14ac:dyDescent="0.25">
      <c r="G115" s="5"/>
    </row>
    <row r="116" spans="7:7" x14ac:dyDescent="0.25">
      <c r="G116" s="5"/>
    </row>
    <row r="117" spans="7:7" x14ac:dyDescent="0.25">
      <c r="G117" s="5"/>
    </row>
    <row r="118" spans="7:7" x14ac:dyDescent="0.25">
      <c r="G118" s="5"/>
    </row>
    <row r="119" spans="7:7" x14ac:dyDescent="0.25">
      <c r="G119" s="5"/>
    </row>
    <row r="120" spans="7:7" x14ac:dyDescent="0.25">
      <c r="G120" s="5"/>
    </row>
    <row r="121" spans="7:7" x14ac:dyDescent="0.25">
      <c r="G121" s="5"/>
    </row>
    <row r="122" spans="7:7" x14ac:dyDescent="0.25">
      <c r="G122" s="5"/>
    </row>
    <row r="123" spans="7:7" x14ac:dyDescent="0.25">
      <c r="G123" s="5"/>
    </row>
    <row r="124" spans="7:7" x14ac:dyDescent="0.25">
      <c r="G124" s="5"/>
    </row>
    <row r="125" spans="7:7" x14ac:dyDescent="0.25">
      <c r="G125" s="5"/>
    </row>
    <row r="126" spans="7:7" x14ac:dyDescent="0.25">
      <c r="G126" s="5"/>
    </row>
    <row r="127" spans="7:7" x14ac:dyDescent="0.25">
      <c r="G127" s="5"/>
    </row>
    <row r="128" spans="7:7" x14ac:dyDescent="0.25">
      <c r="G128" s="5"/>
    </row>
    <row r="129" spans="7:7" x14ac:dyDescent="0.25">
      <c r="G129" s="5"/>
    </row>
    <row r="130" spans="7:7" x14ac:dyDescent="0.25">
      <c r="G130" s="5"/>
    </row>
    <row r="131" spans="7:7" x14ac:dyDescent="0.25">
      <c r="G131" s="5"/>
    </row>
    <row r="132" spans="7:7" x14ac:dyDescent="0.25">
      <c r="G132" s="5"/>
    </row>
    <row r="133" spans="7:7" x14ac:dyDescent="0.25">
      <c r="G133" s="5"/>
    </row>
    <row r="134" spans="7:7" x14ac:dyDescent="0.25">
      <c r="G134" s="5"/>
    </row>
    <row r="135" spans="7:7" x14ac:dyDescent="0.25">
      <c r="G135" s="5"/>
    </row>
    <row r="136" spans="7:7" x14ac:dyDescent="0.25">
      <c r="G136" s="5"/>
    </row>
    <row r="137" spans="7:7" x14ac:dyDescent="0.25">
      <c r="G137" s="5"/>
    </row>
    <row r="138" spans="7:7" x14ac:dyDescent="0.25">
      <c r="G138" s="5"/>
    </row>
    <row r="139" spans="7:7" x14ac:dyDescent="0.25">
      <c r="G139" s="5"/>
    </row>
    <row r="140" spans="7:7" x14ac:dyDescent="0.25">
      <c r="G140" s="5"/>
    </row>
    <row r="141" spans="7:7" x14ac:dyDescent="0.25">
      <c r="G141" s="5"/>
    </row>
    <row r="142" spans="7:7" x14ac:dyDescent="0.25">
      <c r="G142" s="5"/>
    </row>
    <row r="143" spans="7:7" x14ac:dyDescent="0.25">
      <c r="G143" s="5"/>
    </row>
    <row r="144" spans="7:7" x14ac:dyDescent="0.25">
      <c r="G144" s="5"/>
    </row>
    <row r="145" spans="7:7" x14ac:dyDescent="0.25">
      <c r="G145" s="5"/>
    </row>
    <row r="146" spans="7:7" x14ac:dyDescent="0.25">
      <c r="G146" s="5"/>
    </row>
    <row r="147" spans="7:7" x14ac:dyDescent="0.25">
      <c r="G147" s="5"/>
    </row>
    <row r="148" spans="7:7" x14ac:dyDescent="0.25">
      <c r="G148" s="5"/>
    </row>
    <row r="149" spans="7:7" x14ac:dyDescent="0.25">
      <c r="G149" s="5"/>
    </row>
    <row r="150" spans="7:7" x14ac:dyDescent="0.25">
      <c r="G150" s="5"/>
    </row>
    <row r="151" spans="7:7" x14ac:dyDescent="0.25">
      <c r="G151" s="5"/>
    </row>
    <row r="152" spans="7:7" x14ac:dyDescent="0.25">
      <c r="G152" s="5"/>
    </row>
    <row r="153" spans="7:7" x14ac:dyDescent="0.25">
      <c r="G153" s="5"/>
    </row>
    <row r="154" spans="7:7" x14ac:dyDescent="0.25">
      <c r="G154" s="5"/>
    </row>
    <row r="155" spans="7:7" x14ac:dyDescent="0.25">
      <c r="G155" s="5"/>
    </row>
    <row r="156" spans="7:7" x14ac:dyDescent="0.25">
      <c r="G156" s="5"/>
    </row>
    <row r="157" spans="7:7" x14ac:dyDescent="0.25">
      <c r="G157" s="5"/>
    </row>
    <row r="158" spans="7:7" x14ac:dyDescent="0.25">
      <c r="G158" s="5"/>
    </row>
    <row r="159" spans="7:7" x14ac:dyDescent="0.25">
      <c r="G159" s="5"/>
    </row>
    <row r="160" spans="7:7" x14ac:dyDescent="0.25">
      <c r="G160" s="5"/>
    </row>
    <row r="161" spans="7:7" x14ac:dyDescent="0.25">
      <c r="G161" s="5"/>
    </row>
    <row r="162" spans="7:7" x14ac:dyDescent="0.25">
      <c r="G162" s="5"/>
    </row>
    <row r="163" spans="7:7" x14ac:dyDescent="0.25">
      <c r="G163" s="5"/>
    </row>
    <row r="164" spans="7:7" x14ac:dyDescent="0.25">
      <c r="G164" s="5"/>
    </row>
    <row r="165" spans="7:7" x14ac:dyDescent="0.25">
      <c r="G165" s="5"/>
    </row>
    <row r="166" spans="7:7" x14ac:dyDescent="0.25">
      <c r="G166" s="5"/>
    </row>
    <row r="167" spans="7:7" x14ac:dyDescent="0.25">
      <c r="G167" s="5"/>
    </row>
    <row r="168" spans="7:7" x14ac:dyDescent="0.25">
      <c r="G168" s="5"/>
    </row>
    <row r="169" spans="7:7" x14ac:dyDescent="0.25">
      <c r="G169" s="5"/>
    </row>
    <row r="170" spans="7:7" x14ac:dyDescent="0.25">
      <c r="G170" s="5"/>
    </row>
    <row r="171" spans="7:7" x14ac:dyDescent="0.25">
      <c r="G171" s="5"/>
    </row>
    <row r="172" spans="7:7" x14ac:dyDescent="0.25">
      <c r="G172" s="5"/>
    </row>
    <row r="173" spans="7:7" x14ac:dyDescent="0.25">
      <c r="G173" s="5"/>
    </row>
    <row r="174" spans="7:7" x14ac:dyDescent="0.25">
      <c r="G174" s="5"/>
    </row>
    <row r="175" spans="7:7" x14ac:dyDescent="0.25">
      <c r="G175" s="5"/>
    </row>
    <row r="176" spans="7:7" x14ac:dyDescent="0.25">
      <c r="G176" s="5"/>
    </row>
    <row r="177" spans="7:7" x14ac:dyDescent="0.25">
      <c r="G177" s="5"/>
    </row>
    <row r="178" spans="7:7" x14ac:dyDescent="0.25">
      <c r="G178" s="5"/>
    </row>
    <row r="179" spans="7:7" x14ac:dyDescent="0.25">
      <c r="G179" s="5"/>
    </row>
    <row r="180" spans="7:7" x14ac:dyDescent="0.25">
      <c r="G180" s="5"/>
    </row>
    <row r="181" spans="7:7" x14ac:dyDescent="0.25">
      <c r="G181" s="5"/>
    </row>
    <row r="182" spans="7:7" x14ac:dyDescent="0.25">
      <c r="G182" s="5"/>
    </row>
    <row r="183" spans="7:7" x14ac:dyDescent="0.25">
      <c r="G183" s="5"/>
    </row>
    <row r="184" spans="7:7" x14ac:dyDescent="0.25">
      <c r="G184" s="5"/>
    </row>
    <row r="185" spans="7:7" x14ac:dyDescent="0.25">
      <c r="G185" s="5"/>
    </row>
    <row r="186" spans="7:7" x14ac:dyDescent="0.25">
      <c r="G186" s="5"/>
    </row>
    <row r="187" spans="7:7" x14ac:dyDescent="0.25">
      <c r="G187" s="5"/>
    </row>
    <row r="188" spans="7:7" x14ac:dyDescent="0.25">
      <c r="G188" s="5"/>
    </row>
    <row r="189" spans="7:7" x14ac:dyDescent="0.25">
      <c r="G189" s="5"/>
    </row>
    <row r="190" spans="7:7" x14ac:dyDescent="0.25">
      <c r="G190" s="5"/>
    </row>
    <row r="191" spans="7:7" x14ac:dyDescent="0.25">
      <c r="G191" s="5"/>
    </row>
    <row r="192" spans="7:7" x14ac:dyDescent="0.25">
      <c r="G192" s="5"/>
    </row>
    <row r="193" spans="7:7" x14ac:dyDescent="0.25">
      <c r="G193" s="5"/>
    </row>
    <row r="194" spans="7:7" x14ac:dyDescent="0.25">
      <c r="G194" s="5"/>
    </row>
    <row r="195" spans="7:7" x14ac:dyDescent="0.25">
      <c r="G195" s="5"/>
    </row>
    <row r="196" spans="7:7" x14ac:dyDescent="0.25">
      <c r="G196" s="5"/>
    </row>
    <row r="197" spans="7:7" x14ac:dyDescent="0.25">
      <c r="G197" s="5"/>
    </row>
    <row r="198" spans="7:7" x14ac:dyDescent="0.25">
      <c r="G198" s="5"/>
    </row>
    <row r="199" spans="7:7" x14ac:dyDescent="0.25">
      <c r="G199" s="5"/>
    </row>
    <row r="200" spans="7:7" x14ac:dyDescent="0.25">
      <c r="G200" s="5"/>
    </row>
    <row r="201" spans="7:7" x14ac:dyDescent="0.25">
      <c r="G201" s="5"/>
    </row>
    <row r="202" spans="7:7" x14ac:dyDescent="0.25">
      <c r="G202" s="5"/>
    </row>
    <row r="203" spans="7:7" x14ac:dyDescent="0.25">
      <c r="G203" s="5"/>
    </row>
    <row r="204" spans="7:7" x14ac:dyDescent="0.25">
      <c r="G204" s="5"/>
    </row>
    <row r="205" spans="7:7" x14ac:dyDescent="0.25">
      <c r="G205" s="5"/>
    </row>
    <row r="206" spans="7:7" x14ac:dyDescent="0.25">
      <c r="G206" s="5"/>
    </row>
    <row r="207" spans="7:7" x14ac:dyDescent="0.25">
      <c r="G207" s="5"/>
    </row>
    <row r="208" spans="7:7" x14ac:dyDescent="0.25">
      <c r="G208" s="5"/>
    </row>
    <row r="209" spans="7:7" x14ac:dyDescent="0.25">
      <c r="G209" s="5"/>
    </row>
    <row r="210" spans="7:7" x14ac:dyDescent="0.25">
      <c r="G210" s="5"/>
    </row>
    <row r="211" spans="7:7" x14ac:dyDescent="0.25">
      <c r="G211" s="5"/>
    </row>
    <row r="212" spans="7:7" x14ac:dyDescent="0.25">
      <c r="G212" s="5"/>
    </row>
    <row r="213" spans="7:7" x14ac:dyDescent="0.25">
      <c r="G213" s="5"/>
    </row>
    <row r="214" spans="7:7" x14ac:dyDescent="0.25">
      <c r="G214" s="5"/>
    </row>
    <row r="215" spans="7:7" x14ac:dyDescent="0.25">
      <c r="G215" s="5"/>
    </row>
    <row r="216" spans="7:7" x14ac:dyDescent="0.25">
      <c r="G216" s="5"/>
    </row>
    <row r="217" spans="7:7" x14ac:dyDescent="0.25">
      <c r="G217" s="5"/>
    </row>
    <row r="218" spans="7:7" x14ac:dyDescent="0.25">
      <c r="G218" s="5"/>
    </row>
    <row r="219" spans="7:7" x14ac:dyDescent="0.25">
      <c r="G219" s="5"/>
    </row>
    <row r="220" spans="7:7" x14ac:dyDescent="0.25">
      <c r="G220" s="5"/>
    </row>
    <row r="221" spans="7:7" x14ac:dyDescent="0.25">
      <c r="G221" s="5"/>
    </row>
    <row r="222" spans="7:7" x14ac:dyDescent="0.25">
      <c r="G222" s="5"/>
    </row>
    <row r="223" spans="7:7" x14ac:dyDescent="0.25">
      <c r="G223" s="5"/>
    </row>
    <row r="224" spans="7:7" x14ac:dyDescent="0.25">
      <c r="G224" s="5"/>
    </row>
    <row r="225" spans="7:7" x14ac:dyDescent="0.25">
      <c r="G225" s="5"/>
    </row>
    <row r="226" spans="7:7" x14ac:dyDescent="0.25">
      <c r="G226" s="5"/>
    </row>
    <row r="227" spans="7:7" x14ac:dyDescent="0.25">
      <c r="G227" s="5"/>
    </row>
    <row r="228" spans="7:7" x14ac:dyDescent="0.25">
      <c r="G228" s="5"/>
    </row>
    <row r="229" spans="7:7" x14ac:dyDescent="0.25">
      <c r="G229" s="5"/>
    </row>
    <row r="230" spans="7:7" x14ac:dyDescent="0.25">
      <c r="G230" s="5"/>
    </row>
    <row r="231" spans="7:7" x14ac:dyDescent="0.25">
      <c r="G231" s="5"/>
    </row>
    <row r="232" spans="7:7" x14ac:dyDescent="0.25">
      <c r="G232" s="5"/>
    </row>
    <row r="233" spans="7:7" x14ac:dyDescent="0.25">
      <c r="G233" s="5"/>
    </row>
    <row r="234" spans="7:7" x14ac:dyDescent="0.25">
      <c r="G234" s="5"/>
    </row>
    <row r="235" spans="7:7" x14ac:dyDescent="0.25">
      <c r="G235" s="5"/>
    </row>
    <row r="236" spans="7:7" x14ac:dyDescent="0.25">
      <c r="G236" s="5"/>
    </row>
    <row r="237" spans="7:7" x14ac:dyDescent="0.25">
      <c r="G237" s="5"/>
    </row>
    <row r="238" spans="7:7" x14ac:dyDescent="0.25">
      <c r="G238" s="5"/>
    </row>
    <row r="239" spans="7:7" x14ac:dyDescent="0.25">
      <c r="G239" s="5"/>
    </row>
    <row r="240" spans="7:7" x14ac:dyDescent="0.25">
      <c r="G240" s="5"/>
    </row>
    <row r="241" spans="7:7" x14ac:dyDescent="0.25">
      <c r="G241" s="5"/>
    </row>
    <row r="242" spans="7:7" x14ac:dyDescent="0.25">
      <c r="G242" s="5"/>
    </row>
    <row r="243" spans="7:7" x14ac:dyDescent="0.25">
      <c r="G243" s="5"/>
    </row>
    <row r="244" spans="7:7" x14ac:dyDescent="0.25">
      <c r="G244" s="5"/>
    </row>
    <row r="245" spans="7:7" x14ac:dyDescent="0.25">
      <c r="G245" s="5"/>
    </row>
    <row r="246" spans="7:7" x14ac:dyDescent="0.25">
      <c r="G246" s="5"/>
    </row>
    <row r="247" spans="7:7" x14ac:dyDescent="0.25">
      <c r="G247" s="5"/>
    </row>
    <row r="248" spans="7:7" x14ac:dyDescent="0.25">
      <c r="G248" s="5"/>
    </row>
    <row r="249" spans="7:7" x14ac:dyDescent="0.25">
      <c r="G249" s="5"/>
    </row>
    <row r="250" spans="7:7" x14ac:dyDescent="0.25">
      <c r="G250" s="5"/>
    </row>
    <row r="251" spans="7:7" x14ac:dyDescent="0.25">
      <c r="G251" s="5"/>
    </row>
    <row r="252" spans="7:7" x14ac:dyDescent="0.25">
      <c r="G252" s="5"/>
    </row>
    <row r="253" spans="7:7" x14ac:dyDescent="0.25">
      <c r="G253" s="5"/>
    </row>
    <row r="254" spans="7:7" x14ac:dyDescent="0.25">
      <c r="G254" s="5"/>
    </row>
    <row r="255" spans="7:7" x14ac:dyDescent="0.25">
      <c r="G255" s="5"/>
    </row>
    <row r="256" spans="7:7" x14ac:dyDescent="0.25">
      <c r="G256" s="5"/>
    </row>
    <row r="257" spans="7:7" x14ac:dyDescent="0.25">
      <c r="G257" s="5"/>
    </row>
    <row r="258" spans="7:7" x14ac:dyDescent="0.25">
      <c r="G258" s="5"/>
    </row>
    <row r="259" spans="7:7" x14ac:dyDescent="0.25">
      <c r="G259" s="5"/>
    </row>
    <row r="260" spans="7:7" x14ac:dyDescent="0.25">
      <c r="G260" s="5"/>
    </row>
    <row r="261" spans="7:7" x14ac:dyDescent="0.25">
      <c r="G261" s="5"/>
    </row>
    <row r="262" spans="7:7" x14ac:dyDescent="0.25">
      <c r="G262" s="5"/>
    </row>
    <row r="263" spans="7:7" x14ac:dyDescent="0.25">
      <c r="G263" s="5"/>
    </row>
    <row r="264" spans="7:7" x14ac:dyDescent="0.25">
      <c r="G264" s="5"/>
    </row>
    <row r="265" spans="7:7" x14ac:dyDescent="0.25">
      <c r="G265" s="5"/>
    </row>
    <row r="266" spans="7:7" x14ac:dyDescent="0.25">
      <c r="G266" s="5"/>
    </row>
    <row r="267" spans="7:7" x14ac:dyDescent="0.25">
      <c r="G267" s="5"/>
    </row>
    <row r="268" spans="7:7" x14ac:dyDescent="0.25">
      <c r="G268" s="5"/>
    </row>
    <row r="269" spans="7:7" x14ac:dyDescent="0.25">
      <c r="G269" s="5"/>
    </row>
    <row r="270" spans="7:7" x14ac:dyDescent="0.25">
      <c r="G270" s="5"/>
    </row>
    <row r="271" spans="7:7" x14ac:dyDescent="0.25">
      <c r="G271" s="5"/>
    </row>
    <row r="272" spans="7:7" x14ac:dyDescent="0.25">
      <c r="G272" s="5"/>
    </row>
    <row r="273" spans="7:7" x14ac:dyDescent="0.25">
      <c r="G273" s="5"/>
    </row>
    <row r="274" spans="7:7" x14ac:dyDescent="0.25">
      <c r="G274" s="5"/>
    </row>
    <row r="275" spans="7:7" x14ac:dyDescent="0.25">
      <c r="G275" s="5"/>
    </row>
    <row r="276" spans="7:7" x14ac:dyDescent="0.25">
      <c r="G276" s="5"/>
    </row>
    <row r="277" spans="7:7" x14ac:dyDescent="0.25">
      <c r="G277" s="5"/>
    </row>
    <row r="278" spans="7:7" x14ac:dyDescent="0.25">
      <c r="G278" s="5"/>
    </row>
    <row r="279" spans="7:7" x14ac:dyDescent="0.25">
      <c r="G279" s="5"/>
    </row>
    <row r="280" spans="7:7" x14ac:dyDescent="0.25">
      <c r="G280" s="5"/>
    </row>
    <row r="281" spans="7:7" x14ac:dyDescent="0.25">
      <c r="G281" s="5"/>
    </row>
    <row r="282" spans="7:7" x14ac:dyDescent="0.25">
      <c r="G282" s="5"/>
    </row>
    <row r="283" spans="7:7" x14ac:dyDescent="0.25">
      <c r="G283" s="5"/>
    </row>
    <row r="284" spans="7:7" x14ac:dyDescent="0.25">
      <c r="G284" s="5"/>
    </row>
    <row r="285" spans="7:7" x14ac:dyDescent="0.25">
      <c r="G285" s="5"/>
    </row>
    <row r="286" spans="7:7" x14ac:dyDescent="0.25">
      <c r="G286" s="5"/>
    </row>
    <row r="287" spans="7:7" x14ac:dyDescent="0.25">
      <c r="G287" s="5"/>
    </row>
    <row r="288" spans="7:7" x14ac:dyDescent="0.25">
      <c r="G288" s="5"/>
    </row>
    <row r="289" spans="7:7" x14ac:dyDescent="0.25">
      <c r="G289" s="5"/>
    </row>
    <row r="290" spans="7:7" x14ac:dyDescent="0.25">
      <c r="G290" s="5"/>
    </row>
    <row r="291" spans="7:7" x14ac:dyDescent="0.25">
      <c r="G291" s="5"/>
    </row>
    <row r="292" spans="7:7" x14ac:dyDescent="0.25">
      <c r="G292" s="5"/>
    </row>
    <row r="293" spans="7:7" x14ac:dyDescent="0.25">
      <c r="G293" s="5"/>
    </row>
    <row r="294" spans="7:7" x14ac:dyDescent="0.25">
      <c r="G294" s="5"/>
    </row>
    <row r="295" spans="7:7" x14ac:dyDescent="0.25">
      <c r="G295" s="5"/>
    </row>
    <row r="296" spans="7:7" x14ac:dyDescent="0.25">
      <c r="G296" s="5"/>
    </row>
    <row r="297" spans="7:7" x14ac:dyDescent="0.25">
      <c r="G297" s="5"/>
    </row>
    <row r="298" spans="7:7" x14ac:dyDescent="0.25">
      <c r="G298" s="5"/>
    </row>
    <row r="299" spans="7:7" x14ac:dyDescent="0.25">
      <c r="G299" s="5"/>
    </row>
    <row r="300" spans="7:7" x14ac:dyDescent="0.25">
      <c r="G300" s="5"/>
    </row>
    <row r="301" spans="7:7" x14ac:dyDescent="0.25">
      <c r="G301" s="5"/>
    </row>
    <row r="302" spans="7:7" x14ac:dyDescent="0.25">
      <c r="G302" s="5"/>
    </row>
    <row r="303" spans="7:7" x14ac:dyDescent="0.25">
      <c r="G303" s="5"/>
    </row>
    <row r="304" spans="7:7" x14ac:dyDescent="0.25">
      <c r="G304" s="5"/>
    </row>
    <row r="305" spans="7:7" x14ac:dyDescent="0.25">
      <c r="G305" s="5"/>
    </row>
    <row r="306" spans="7:7" x14ac:dyDescent="0.25">
      <c r="G306" s="5"/>
    </row>
    <row r="307" spans="7:7" x14ac:dyDescent="0.25">
      <c r="G307" s="5"/>
    </row>
    <row r="308" spans="7:7" x14ac:dyDescent="0.25">
      <c r="G308" s="5"/>
    </row>
    <row r="309" spans="7:7" x14ac:dyDescent="0.25">
      <c r="G309" s="5"/>
    </row>
    <row r="310" spans="7:7" x14ac:dyDescent="0.25">
      <c r="G310" s="5"/>
    </row>
    <row r="311" spans="7:7" x14ac:dyDescent="0.25">
      <c r="G311" s="5"/>
    </row>
    <row r="312" spans="7:7" x14ac:dyDescent="0.25">
      <c r="G312" s="5"/>
    </row>
    <row r="313" spans="7:7" x14ac:dyDescent="0.25">
      <c r="G313" s="5"/>
    </row>
    <row r="314" spans="7:7" x14ac:dyDescent="0.25">
      <c r="G314" s="5"/>
    </row>
    <row r="315" spans="7:7" x14ac:dyDescent="0.25">
      <c r="G315" s="5"/>
    </row>
    <row r="316" spans="7:7" x14ac:dyDescent="0.25">
      <c r="G316" s="5"/>
    </row>
    <row r="317" spans="7:7" x14ac:dyDescent="0.25">
      <c r="G317" s="5"/>
    </row>
    <row r="318" spans="7:7" x14ac:dyDescent="0.25">
      <c r="G318" s="5"/>
    </row>
    <row r="319" spans="7:7" x14ac:dyDescent="0.25">
      <c r="G319" s="5"/>
    </row>
  </sheetData>
  <sheetProtection formatCells="0" insertColumns="0" insertRows="0" insertHyperlinks="0" sort="0" autoFilter="0" pivotTables="0"/>
  <mergeCells count="47">
    <mergeCell ref="ES7:EY7"/>
    <mergeCell ref="EZ7:FF7"/>
    <mergeCell ref="FG7:FM7"/>
    <mergeCell ref="ES6:EY6"/>
    <mergeCell ref="EZ6:FF6"/>
    <mergeCell ref="FG6:FM6"/>
    <mergeCell ref="EE7:EK7"/>
    <mergeCell ref="EL7:ER7"/>
    <mergeCell ref="DC6:DI6"/>
    <mergeCell ref="DJ6:DP6"/>
    <mergeCell ref="DQ6:DW6"/>
    <mergeCell ref="DX6:ED6"/>
    <mergeCell ref="EE6:EK6"/>
    <mergeCell ref="EL6:ER6"/>
    <mergeCell ref="DC7:DI7"/>
    <mergeCell ref="DJ7:DP7"/>
    <mergeCell ref="DQ7:DW7"/>
    <mergeCell ref="DX7:ED7"/>
    <mergeCell ref="BF6:BL6"/>
    <mergeCell ref="BM6:BS6"/>
    <mergeCell ref="CV6:DB6"/>
    <mergeCell ref="BF7:BL7"/>
    <mergeCell ref="BM7:BS7"/>
    <mergeCell ref="BT7:BZ7"/>
    <mergeCell ref="CA7:CG7"/>
    <mergeCell ref="CH7:CN7"/>
    <mergeCell ref="BT6:BZ6"/>
    <mergeCell ref="CA6:CG6"/>
    <mergeCell ref="CH6:CN6"/>
    <mergeCell ref="CO6:CU6"/>
    <mergeCell ref="CO7:CU7"/>
    <mergeCell ref="CV7:DB7"/>
    <mergeCell ref="A25:E25"/>
    <mergeCell ref="AY7:BE7"/>
    <mergeCell ref="I7:O7"/>
    <mergeCell ref="I6:O6"/>
    <mergeCell ref="P6:V6"/>
    <mergeCell ref="P7:V7"/>
    <mergeCell ref="W6:AC6"/>
    <mergeCell ref="AD6:AJ6"/>
    <mergeCell ref="W7:AC7"/>
    <mergeCell ref="AD7:AJ7"/>
    <mergeCell ref="AK7:AQ7"/>
    <mergeCell ref="AR7:AX7"/>
    <mergeCell ref="AK6:AQ6"/>
    <mergeCell ref="AR6:AX6"/>
    <mergeCell ref="AY6:BE6"/>
  </mergeCells>
  <conditionalFormatting sqref="H10">
    <cfRule type="dataBar" priority="30">
      <dataBar>
        <cfvo type="num" val="0"/>
        <cfvo type="num" val="1"/>
        <color rgb="FF638EC6"/>
      </dataBar>
      <extLst>
        <ext xmlns:x14="http://schemas.microsoft.com/office/spreadsheetml/2009/9/main" uri="{B025F937-C7B1-47D3-B67F-A62EFF666E3E}">
          <x14:id>{49518970-A63F-6942-8A0B-BA2DC15915D3}</x14:id>
        </ext>
      </extLst>
    </cfRule>
  </conditionalFormatting>
  <conditionalFormatting sqref="H11:H15">
    <cfRule type="dataBar" priority="31">
      <dataBar>
        <cfvo type="num" val="0"/>
        <cfvo type="num" val="1"/>
        <color rgb="FFEF9C29"/>
      </dataBar>
      <extLst>
        <ext xmlns:x14="http://schemas.microsoft.com/office/spreadsheetml/2009/9/main" uri="{B025F937-C7B1-47D3-B67F-A62EFF666E3E}">
          <x14:id>{DDA58751-1F81-C548-A6F0-1FB2E8136659}</x14:id>
        </ext>
      </extLst>
    </cfRule>
  </conditionalFormatting>
  <conditionalFormatting sqref="H16">
    <cfRule type="dataBar" priority="5">
      <dataBar>
        <cfvo type="num" val="0"/>
        <cfvo type="num" val="1"/>
        <color rgb="FF638EC6"/>
      </dataBar>
      <extLst>
        <ext xmlns:x14="http://schemas.microsoft.com/office/spreadsheetml/2009/9/main" uri="{B025F937-C7B1-47D3-B67F-A62EFF666E3E}">
          <x14:id>{CD852A62-CA7B-2C44-9526-FB027B61FDFA}</x14:id>
        </ext>
      </extLst>
    </cfRule>
  </conditionalFormatting>
  <conditionalFormatting sqref="H17:H25">
    <cfRule type="dataBar" priority="25">
      <dataBar>
        <cfvo type="num" val="0"/>
        <cfvo type="num" val="1"/>
        <color rgb="FFEF9C29"/>
      </dataBar>
      <extLst>
        <ext xmlns:x14="http://schemas.microsoft.com/office/spreadsheetml/2009/9/main" uri="{B025F937-C7B1-47D3-B67F-A62EFF666E3E}">
          <x14:id>{676CC77E-4494-FB46-9159-9C56A28AED70}</x14:id>
        </ext>
      </extLst>
    </cfRule>
  </conditionalFormatting>
  <conditionalFormatting sqref="H26">
    <cfRule type="dataBar" priority="4">
      <dataBar>
        <cfvo type="num" val="0"/>
        <cfvo type="num" val="1"/>
        <color rgb="FF638EC6"/>
      </dataBar>
      <extLst>
        <ext xmlns:x14="http://schemas.microsoft.com/office/spreadsheetml/2009/9/main" uri="{B025F937-C7B1-47D3-B67F-A62EFF666E3E}">
          <x14:id>{D27F143A-D10C-F948-BF52-B9EF29E0358A}</x14:id>
        </ext>
      </extLst>
    </cfRule>
  </conditionalFormatting>
  <conditionalFormatting sqref="H27:H31">
    <cfRule type="dataBar" priority="24">
      <dataBar>
        <cfvo type="num" val="0"/>
        <cfvo type="num" val="1"/>
        <color rgb="FFEF9C29"/>
      </dataBar>
      <extLst>
        <ext xmlns:x14="http://schemas.microsoft.com/office/spreadsheetml/2009/9/main" uri="{B025F937-C7B1-47D3-B67F-A62EFF666E3E}">
          <x14:id>{004905B3-D1AE-2D42-B624-5A2AEB8D48E0}</x14:id>
        </ext>
      </extLst>
    </cfRule>
  </conditionalFormatting>
  <conditionalFormatting sqref="H32">
    <cfRule type="dataBar" priority="3">
      <dataBar>
        <cfvo type="num" val="0"/>
        <cfvo type="num" val="1"/>
        <color rgb="FF638EC6"/>
      </dataBar>
      <extLst>
        <ext xmlns:x14="http://schemas.microsoft.com/office/spreadsheetml/2009/9/main" uri="{B025F937-C7B1-47D3-B67F-A62EFF666E3E}">
          <x14:id>{AA9A1316-B453-3143-B374-D463D22C06C8}</x14:id>
        </ext>
      </extLst>
    </cfRule>
  </conditionalFormatting>
  <conditionalFormatting sqref="H33:H38">
    <cfRule type="dataBar" priority="22">
      <dataBar>
        <cfvo type="num" val="0"/>
        <cfvo type="num" val="1"/>
        <color rgb="FFEF9C29"/>
      </dataBar>
      <extLst>
        <ext xmlns:x14="http://schemas.microsoft.com/office/spreadsheetml/2009/9/main" uri="{B025F937-C7B1-47D3-B67F-A62EFF666E3E}">
          <x14:id>{3CD8A375-EE0C-A946-8B2B-D0087F1C91ED}</x14:id>
        </ext>
      </extLst>
    </cfRule>
  </conditionalFormatting>
  <conditionalFormatting sqref="H39">
    <cfRule type="dataBar" priority="1">
      <dataBar>
        <cfvo type="num" val="0"/>
        <cfvo type="num" val="1"/>
        <color rgb="FF638EC6"/>
      </dataBar>
      <extLst>
        <ext xmlns:x14="http://schemas.microsoft.com/office/spreadsheetml/2009/9/main" uri="{B025F937-C7B1-47D3-B67F-A62EFF666E3E}">
          <x14:id>{EB7AA17A-CE31-4B69-BD8B-3BE96BC3BEE6}</x14:id>
        </ext>
      </extLst>
    </cfRule>
  </conditionalFormatting>
  <conditionalFormatting sqref="H40:H44">
    <cfRule type="dataBar" priority="2">
      <dataBar>
        <cfvo type="num" val="0"/>
        <cfvo type="num" val="1"/>
        <color rgb="FFEF9C29"/>
      </dataBar>
      <extLst>
        <ext xmlns:x14="http://schemas.microsoft.com/office/spreadsheetml/2009/9/main" uri="{B025F937-C7B1-47D3-B67F-A62EFF666E3E}">
          <x14:id>{EE374933-1934-42EE-AF1A-4955F89ACF06}</x14:id>
        </ext>
      </extLst>
    </cfRule>
  </conditionalFormatting>
  <conditionalFormatting sqref="I10:CL10 I39:CL129">
    <cfRule type="expression" dxfId="6" priority="21">
      <formula>AND($E10&lt;=I$8,ROUNDDOWN(($G10-$E10+1)*$H10,0)+$E10-1&gt;=I$8)</formula>
    </cfRule>
    <cfRule type="expression" dxfId="5" priority="34">
      <formula>AND(NOT(ISBLANK($E10)),$E10&lt;=I$8,$G10&gt;=I$8)</formula>
    </cfRule>
  </conditionalFormatting>
  <conditionalFormatting sqref="I11:CL38">
    <cfRule type="expression" dxfId="4" priority="12">
      <formula>AND(NOT(ISBLANK($E11)),$E11&lt;=I$8,$G11&gt;=I$8)</formula>
    </cfRule>
  </conditionalFormatting>
  <conditionalFormatting sqref="I10:CT10 I8:FM9 CU10:FM38">
    <cfRule type="expression" dxfId="3" priority="35">
      <formula>I$8=TODAY()</formula>
    </cfRule>
  </conditionalFormatting>
  <conditionalFormatting sqref="I8:FM9">
    <cfRule type="expression" dxfId="2" priority="20">
      <formula>I$8=TODAY()</formula>
    </cfRule>
  </conditionalFormatting>
  <conditionalFormatting sqref="I11:FM38">
    <cfRule type="expression" dxfId="1" priority="11">
      <formula>AND($E11&lt;=I$8,ROUNDDOWN(($G11-$E11+1)*$H11,0)+$E11-1&gt;=I$8)</formula>
    </cfRule>
    <cfRule type="expression" dxfId="0" priority="13">
      <formula>I$8=TODAY()</formula>
    </cfRule>
  </conditionalFormatting>
  <pageMargins left="0.7" right="0.7" top="0.78740157499999996" bottom="0.78740157499999996" header="0.3" footer="0.3"/>
  <ignoredErrors>
    <ignoredError sqref="A10" numberStoredAsText="1"/>
    <ignoredError sqref="H10" unlockedFormula="1"/>
  </ignoredErrors>
  <extLst>
    <ext xmlns:x14="http://schemas.microsoft.com/office/spreadsheetml/2009/9/main" uri="{78C0D931-6437-407d-A8EE-F0AAD7539E65}">
      <x14:conditionalFormattings>
        <x14:conditionalFormatting xmlns:xm="http://schemas.microsoft.com/office/excel/2006/main">
          <x14:cfRule type="dataBar" id="{49518970-A63F-6942-8A0B-BA2DC15915D3}">
            <x14:dataBar minLength="0" maxLength="100">
              <x14:cfvo type="num">
                <xm:f>0</xm:f>
              </x14:cfvo>
              <x14:cfvo type="num">
                <xm:f>1</xm:f>
              </x14:cfvo>
              <x14:negativeFillColor rgb="FFFF0000"/>
              <x14:axisColor rgb="FF000000"/>
            </x14:dataBar>
          </x14:cfRule>
          <xm:sqref>H10</xm:sqref>
        </x14:conditionalFormatting>
        <x14:conditionalFormatting xmlns:xm="http://schemas.microsoft.com/office/excel/2006/main">
          <x14:cfRule type="dataBar" id="{DDA58751-1F81-C548-A6F0-1FB2E8136659}">
            <x14:dataBar minLength="0" maxLength="100" direction="leftToRight">
              <x14:cfvo type="num">
                <xm:f>0</xm:f>
              </x14:cfvo>
              <x14:cfvo type="num">
                <xm:f>1</xm:f>
              </x14:cfvo>
              <x14:negativeFillColor rgb="FFFF0000"/>
              <x14:axisColor rgb="FF000000"/>
            </x14:dataBar>
          </x14:cfRule>
          <xm:sqref>H11:H15</xm:sqref>
        </x14:conditionalFormatting>
        <x14:conditionalFormatting xmlns:xm="http://schemas.microsoft.com/office/excel/2006/main">
          <x14:cfRule type="dataBar" id="{CD852A62-CA7B-2C44-9526-FB027B61FDFA}">
            <x14:dataBar minLength="0" maxLength="100">
              <x14:cfvo type="num">
                <xm:f>0</xm:f>
              </x14:cfvo>
              <x14:cfvo type="num">
                <xm:f>1</xm:f>
              </x14:cfvo>
              <x14:negativeFillColor rgb="FFFF0000"/>
              <x14:axisColor rgb="FF000000"/>
            </x14:dataBar>
          </x14:cfRule>
          <xm:sqref>H16</xm:sqref>
        </x14:conditionalFormatting>
        <x14:conditionalFormatting xmlns:xm="http://schemas.microsoft.com/office/excel/2006/main">
          <x14:cfRule type="dataBar" id="{676CC77E-4494-FB46-9159-9C56A28AED70}">
            <x14:dataBar minLength="0" maxLength="100" direction="leftToRight">
              <x14:cfvo type="num">
                <xm:f>0</xm:f>
              </x14:cfvo>
              <x14:cfvo type="num">
                <xm:f>1</xm:f>
              </x14:cfvo>
              <x14:negativeFillColor rgb="FFFF0000"/>
              <x14:axisColor rgb="FF000000"/>
            </x14:dataBar>
          </x14:cfRule>
          <xm:sqref>H17:H25</xm:sqref>
        </x14:conditionalFormatting>
        <x14:conditionalFormatting xmlns:xm="http://schemas.microsoft.com/office/excel/2006/main">
          <x14:cfRule type="dataBar" id="{D27F143A-D10C-F948-BF52-B9EF29E0358A}">
            <x14:dataBar minLength="0" maxLength="100">
              <x14:cfvo type="num">
                <xm:f>0</xm:f>
              </x14:cfvo>
              <x14:cfvo type="num">
                <xm:f>1</xm:f>
              </x14:cfvo>
              <x14:negativeFillColor rgb="FFFF0000"/>
              <x14:axisColor rgb="FF000000"/>
            </x14:dataBar>
          </x14:cfRule>
          <xm:sqref>H26</xm:sqref>
        </x14:conditionalFormatting>
        <x14:conditionalFormatting xmlns:xm="http://schemas.microsoft.com/office/excel/2006/main">
          <x14:cfRule type="dataBar" id="{004905B3-D1AE-2D42-B624-5A2AEB8D48E0}">
            <x14:dataBar minLength="0" maxLength="100" direction="leftToRight">
              <x14:cfvo type="num">
                <xm:f>0</xm:f>
              </x14:cfvo>
              <x14:cfvo type="num">
                <xm:f>1</xm:f>
              </x14:cfvo>
              <x14:negativeFillColor rgb="FFFF0000"/>
              <x14:axisColor rgb="FF000000"/>
            </x14:dataBar>
          </x14:cfRule>
          <xm:sqref>H27:H31</xm:sqref>
        </x14:conditionalFormatting>
        <x14:conditionalFormatting xmlns:xm="http://schemas.microsoft.com/office/excel/2006/main">
          <x14:cfRule type="dataBar" id="{AA9A1316-B453-3143-B374-D463D22C06C8}">
            <x14:dataBar minLength="0" maxLength="100">
              <x14:cfvo type="num">
                <xm:f>0</xm:f>
              </x14:cfvo>
              <x14:cfvo type="num">
                <xm:f>1</xm:f>
              </x14:cfvo>
              <x14:negativeFillColor rgb="FFFF0000"/>
              <x14:axisColor rgb="FF000000"/>
            </x14:dataBar>
          </x14:cfRule>
          <xm:sqref>H32</xm:sqref>
        </x14:conditionalFormatting>
        <x14:conditionalFormatting xmlns:xm="http://schemas.microsoft.com/office/excel/2006/main">
          <x14:cfRule type="dataBar" id="{3CD8A375-EE0C-A946-8B2B-D0087F1C91ED}">
            <x14:dataBar minLength="0" maxLength="100" direction="leftToRight">
              <x14:cfvo type="num">
                <xm:f>0</xm:f>
              </x14:cfvo>
              <x14:cfvo type="num">
                <xm:f>1</xm:f>
              </x14:cfvo>
              <x14:negativeFillColor rgb="FFFF0000"/>
              <x14:axisColor rgb="FF000000"/>
            </x14:dataBar>
          </x14:cfRule>
          <xm:sqref>H33:H38</xm:sqref>
        </x14:conditionalFormatting>
        <x14:conditionalFormatting xmlns:xm="http://schemas.microsoft.com/office/excel/2006/main">
          <x14:cfRule type="dataBar" id="{EB7AA17A-CE31-4B69-BD8B-3BE96BC3BEE6}">
            <x14:dataBar minLength="0" maxLength="100">
              <x14:cfvo type="num">
                <xm:f>0</xm:f>
              </x14:cfvo>
              <x14:cfvo type="num">
                <xm:f>1</xm:f>
              </x14:cfvo>
              <x14:negativeFillColor rgb="FFFF0000"/>
              <x14:axisColor rgb="FF000000"/>
            </x14:dataBar>
          </x14:cfRule>
          <xm:sqref>H39</xm:sqref>
        </x14:conditionalFormatting>
        <x14:conditionalFormatting xmlns:xm="http://schemas.microsoft.com/office/excel/2006/main">
          <x14:cfRule type="dataBar" id="{EE374933-1934-42EE-AF1A-4955F89ACF06}">
            <x14:dataBar minLength="0" maxLength="100" direction="leftToRight">
              <x14:cfvo type="num">
                <xm:f>0</xm:f>
              </x14:cfvo>
              <x14:cfvo type="num">
                <xm:f>1</xm:f>
              </x14:cfvo>
              <x14:negativeFillColor rgb="FFFF0000"/>
              <x14:axisColor rgb="FF000000"/>
            </x14:dataBar>
          </x14:cfRule>
          <xm:sqref>H40:H44</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00000000-0002-0000-0100-000000000000}">
          <x14:formula1>
            <xm:f>'Basic Data'!$D$5:$D$100</xm:f>
          </x14:formula1>
          <xm:sqref>C11:C24 C40:C44 C27:C31 C33:C38</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2</vt:i4>
      </vt:variant>
    </vt:vector>
  </HeadingPairs>
  <TitlesOfParts>
    <vt:vector size="2" baseType="lpstr">
      <vt:lpstr>Basic Data</vt:lpstr>
      <vt:lpstr>Project Plan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Christian Botta</dc:creator>
  <cp:lastModifiedBy>Devas Nya</cp:lastModifiedBy>
  <dcterms:created xsi:type="dcterms:W3CDTF">2019-09-23T10:49:50Z</dcterms:created>
  <dcterms:modified xsi:type="dcterms:W3CDTF">2025-01-02T20:56:20Z</dcterms:modified>
</cp:coreProperties>
</file>