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orking-env\data-analytics\scripts\project-03\01-salesforce\01-api\01-rest\02-leads\01-python\"/>
    </mc:Choice>
  </mc:AlternateContent>
  <xr:revisionPtr revIDLastSave="0" documentId="13_ncr:1_{144B65B4-29AE-4861-9835-DB511D279295}" xr6:coauthVersionLast="47" xr6:coauthVersionMax="47" xr10:uidLastSave="{00000000-0000-0000-0000-000000000000}"/>
  <bookViews>
    <workbookView xWindow="-103" yWindow="-103" windowWidth="33120" windowHeight="20057" xr2:uid="{F50DE976-44D3-42FE-998E-6DBCDB8372E8}"/>
  </bookViews>
  <sheets>
    <sheet name="leads_fields" sheetId="1" r:id="rId1"/>
  </sheets>
  <definedNames>
    <definedName name="_xlnm._FilterDatabase" localSheetId="0" hidden="1">leads_fields!$A$1:$K$122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<sst xmlns="http://schemas.openxmlformats.org/spreadsheetml/2006/main" count="370" uniqueCount="262">
  <si>
    <t>Field Name</t>
  </si>
  <si>
    <t>Id</t>
  </si>
  <si>
    <t>IsDeleted</t>
  </si>
  <si>
    <t>MasterRecordId</t>
  </si>
  <si>
    <t>LastName</t>
  </si>
  <si>
    <t>FirstName</t>
  </si>
  <si>
    <t>Salutation</t>
  </si>
  <si>
    <t>Name</t>
  </si>
  <si>
    <t>Title</t>
  </si>
  <si>
    <t>Company</t>
  </si>
  <si>
    <t>Street</t>
  </si>
  <si>
    <t>City</t>
  </si>
  <si>
    <t>State</t>
  </si>
  <si>
    <t>PostalCode</t>
  </si>
  <si>
    <t>Country</t>
  </si>
  <si>
    <t>Latitude</t>
  </si>
  <si>
    <t>Longitude</t>
  </si>
  <si>
    <t>GeocodeAccuracy</t>
  </si>
  <si>
    <t>Address</t>
  </si>
  <si>
    <t>Phone</t>
  </si>
  <si>
    <t>MobilePhone</t>
  </si>
  <si>
    <t>Website</t>
  </si>
  <si>
    <t>PhotoUrl</t>
  </si>
  <si>
    <t>LeadSource</t>
  </si>
  <si>
    <t>Status</t>
  </si>
  <si>
    <t>Industry</t>
  </si>
  <si>
    <t>Rating</t>
  </si>
  <si>
    <t>NumberOfEmployees</t>
  </si>
  <si>
    <t>OwnerId</t>
  </si>
  <si>
    <t>IsConverted</t>
  </si>
  <si>
    <t>ConvertedDate</t>
  </si>
  <si>
    <t>ConvertedAccountId</t>
  </si>
  <si>
    <t>ConvertedContactId</t>
  </si>
  <si>
    <t>ConvertedOpportunityId</t>
  </si>
  <si>
    <t>IsUnreadByOwner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</si>
  <si>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</si>
  <si>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</si>
  <si>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</si>
  <si>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</si>
  <si>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</si>
  <si>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</si>
  <si>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</si>
  <si>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LastReferencedDate</t>
  </si>
  <si>
    <t>Jigsaw</t>
  </si>
  <si>
    <t>JigsawContactId</t>
  </si>
  <si>
    <t>EmailBouncedReason</t>
  </si>
  <si>
    <t>EmailBouncedDate</t>
  </si>
  <si>
    <t>Acreage__c</t>
  </si>
  <si>
    <t>Country_Code__c</t>
  </si>
  <si>
    <t>Date_of_Birth__c</t>
  </si>
  <si>
    <t>Gender__c</t>
  </si>
  <si>
    <t>Lead_AMT_Customer_Id__c</t>
  </si>
  <si>
    <t>Installation_Date__c</t>
  </si>
  <si>
    <t>Lead_Category__c</t>
  </si>
  <si>
    <t>Lead_Channel__c</t>
  </si>
  <si>
    <t>Location__c</t>
  </si>
  <si>
    <t>Payment_Method__c</t>
  </si>
  <si>
    <t>Preferred_Language__c</t>
  </si>
  <si>
    <t>Product_del__c</t>
  </si>
  <si>
    <t>Purchase_Date__c</t>
  </si>
  <si>
    <t>Water_Source_Distance__c</t>
  </si>
  <si>
    <t>Water_Source__c</t>
  </si>
  <si>
    <t>leadcap__Facebook_Lead_ID__c</t>
  </si>
  <si>
    <t>Customer_Type__c</t>
  </si>
  <si>
    <t>Lead_Model_Category__c</t>
  </si>
  <si>
    <t>ID_Number__c</t>
  </si>
  <si>
    <t>Call_Back_Date__c</t>
  </si>
  <si>
    <t>Follow_Up_Date__c</t>
  </si>
  <si>
    <t>Product__c</t>
  </si>
  <si>
    <t>KYC_Status__c</t>
  </si>
  <si>
    <t>Agent_Phone_Number__c</t>
  </si>
  <si>
    <t>Agent__c</t>
  </si>
  <si>
    <t>Payment_Terms__c</t>
  </si>
  <si>
    <t>Referral_Name__c</t>
  </si>
  <si>
    <t>Referral_ID__c</t>
  </si>
  <si>
    <t>Income_Threshold__c</t>
  </si>
  <si>
    <t>Last_Updated_By__c</t>
  </si>
  <si>
    <t>Daily_Water_Usage__c</t>
  </si>
  <si>
    <t>MobileNumberWithCountryCode__c</t>
  </si>
  <si>
    <t>Lead_Source_Other_Comment__c</t>
  </si>
  <si>
    <t>Total_Dynamic_Head__c</t>
  </si>
  <si>
    <t>SmileIdentity_JSON__c</t>
  </si>
  <si>
    <t>Referral_Phone_Number__c</t>
  </si>
  <si>
    <t>Custom_Opportunity_Name__c</t>
  </si>
  <si>
    <t>SMSMessage__c</t>
  </si>
  <si>
    <t>Contact_External_Id_Source__c</t>
  </si>
  <si>
    <t>ContactRegionId__c</t>
  </si>
  <si>
    <t>OpportunityPayPlanId__c</t>
  </si>
  <si>
    <t>AMT_Customer_Name__c</t>
  </si>
  <si>
    <t>Old_AMT_Customer_ID__c</t>
  </si>
  <si>
    <t>Agent_Employee_Number__c</t>
  </si>
  <si>
    <t>Other_Phone__c</t>
  </si>
  <si>
    <t>Lead_Date_Created__c</t>
  </si>
  <si>
    <t>Number_of_Units_Lead__c</t>
  </si>
  <si>
    <t>KRA_Pin__c</t>
  </si>
  <si>
    <t>Customer_to_Claim_VAT__c</t>
  </si>
  <si>
    <t>Customer_Product_of_Interest__c</t>
  </si>
  <si>
    <t>My_lead_Filter__c</t>
  </si>
  <si>
    <t>Referral_Source_Application__c</t>
  </si>
  <si>
    <t>Agent_Referral_SMSBody__c</t>
  </si>
  <si>
    <t>Through_Partner_Lead__c</t>
  </si>
  <si>
    <t>Unique_Phone_Number__c</t>
  </si>
  <si>
    <t>Through_Partner_Customer__c</t>
  </si>
  <si>
    <t>Referral_Lead_ID__c</t>
  </si>
  <si>
    <t>CDS1Tracker__c</t>
  </si>
  <si>
    <t>CDS_Status__c</t>
  </si>
  <si>
    <t>Survey_Stat__c</t>
  </si>
  <si>
    <t>SADM_Account__c</t>
  </si>
  <si>
    <t>SADM_CDS_ID__c</t>
  </si>
  <si>
    <t>SADM_Customer__c</t>
  </si>
  <si>
    <t>SADM_KYC_Date__c</t>
  </si>
  <si>
    <t>SADM_CDS1_Date__c</t>
  </si>
  <si>
    <t>SADM_CDS2_Date__c</t>
  </si>
  <si>
    <t>SADM_Customer_Creation_Date__c</t>
  </si>
  <si>
    <t>SADM_Deposit_Date__c</t>
  </si>
  <si>
    <t>SADM_FIRST_MONTH_INSTALLMENT__c</t>
  </si>
  <si>
    <t>SADM_JSF_Date__c</t>
  </si>
  <si>
    <t>SADM_Status__c</t>
  </si>
  <si>
    <t>Employee_ID__c</t>
  </si>
  <si>
    <t>Employee_Name__c</t>
  </si>
  <si>
    <t>Employee_Phone__c</t>
  </si>
  <si>
    <t>Last_Assigned_Agent_Number__c</t>
  </si>
  <si>
    <t>id</t>
  </si>
  <si>
    <t>boolean</t>
  </si>
  <si>
    <t>reference</t>
  </si>
  <si>
    <t>string</t>
  </si>
  <si>
    <t>picklist</t>
  </si>
  <si>
    <t>textarea</t>
  </si>
  <si>
    <t>double</t>
  </si>
  <si>
    <t>address</t>
  </si>
  <si>
    <t>phone</t>
  </si>
  <si>
    <t>url</t>
  </si>
  <si>
    <t>int</t>
  </si>
  <si>
    <t>date</t>
  </si>
  <si>
    <t>datetime</t>
  </si>
  <si>
    <t>currency</t>
  </si>
  <si>
    <t>PostgreSQL Data Type</t>
  </si>
  <si>
    <t>IsDeleted BOOLEAN,</t>
  </si>
  <si>
    <t>LastName TEXT,</t>
  </si>
  <si>
    <t>FirstName TEXT,</t>
  </si>
  <si>
    <t>Salutation TEXT,</t>
  </si>
  <si>
    <t>Name TEXT,</t>
  </si>
  <si>
    <t>Title TEXT,</t>
  </si>
  <si>
    <t>Company TEXT,</t>
  </si>
  <si>
    <t>Street TEXT,</t>
  </si>
  <si>
    <t>City TEXT,</t>
  </si>
  <si>
    <t>State TEXT,</t>
  </si>
  <si>
    <t>PostalCode TEXT,</t>
  </si>
  <si>
    <t>Country TEXT,</t>
  </si>
  <si>
    <t>Latitude DOUBLE PRECISION,</t>
  </si>
  <si>
    <t>Longitude DOUBLE PRECISION,</t>
  </si>
  <si>
    <t>GeocodeAccuracy TEXT,</t>
  </si>
  <si>
    <t>Address TEXT,</t>
  </si>
  <si>
    <t>Website TEXT,</t>
  </si>
  <si>
    <t>PhotoUrl TEXT,</t>
  </si>
  <si>
    <t>LeadSource TEXT,</t>
  </si>
  <si>
    <t>Status TEXT,</t>
  </si>
  <si>
    <t>Industry TEXT,</t>
  </si>
  <si>
    <t>Rating TEXT,</t>
  </si>
  <si>
    <t>NumberOfEmployees INTEGER,</t>
  </si>
  <si>
    <t>IsConverted BOOLEAN,</t>
  </si>
  <si>
    <t>ConvertedDate DATE,</t>
  </si>
  <si>
    <t>IsUnreadByOwner BOOLEAN,</t>
  </si>
  <si>
    <t>CreatedDate TIMESTAMP,</t>
  </si>
  <si>
    <t>LastModifiedDate TIMESTAMP,</t>
  </si>
  <si>
    <t>SystemModstamp TIMESTAMP,</t>
  </si>
  <si>
    <t>LastActivityDate DATE,</t>
  </si>
  <si>
    <t>LastViewedDate TIMESTAMP,</t>
  </si>
  <si>
    <t>LastReferencedDate TIMESTAMP,</t>
  </si>
  <si>
    <t>Jigsaw TEXT,</t>
  </si>
  <si>
    <t>JigsawContactId TEXT,</t>
  </si>
  <si>
    <t>EmailBouncedReason TEXT,</t>
  </si>
  <si>
    <t>EmailBouncedDate TIMESTAMP,</t>
  </si>
  <si>
    <t>Acreage__c DOUBLE PRECISION,</t>
  </si>
  <si>
    <t>Country_Code__c TEXT,</t>
  </si>
  <si>
    <t>Date_of_Birth__c DATE,</t>
  </si>
  <si>
    <t>Gender__c TEXT,</t>
  </si>
  <si>
    <t>Lead_AMT_Customer_Id__c TEXT,</t>
  </si>
  <si>
    <t>Installation_Date__c DATE,</t>
  </si>
  <si>
    <t>Lead_Category__c TEXT,</t>
  </si>
  <si>
    <t>Lead_Channel__c TEXT,</t>
  </si>
  <si>
    <t>Location__c TEXT,</t>
  </si>
  <si>
    <t>Payment_Method__c TEXT,</t>
  </si>
  <si>
    <t>Preferred_Language__c TEXT,</t>
  </si>
  <si>
    <t>Product_del__c TEXT,</t>
  </si>
  <si>
    <t>Water_Source_Distance__c DOUBLE PRECISION,</t>
  </si>
  <si>
    <t>Water_Source__c TEXT,</t>
  </si>
  <si>
    <t>leadcap__Facebook_Lead_ID__c TEXT,</t>
  </si>
  <si>
    <t>Customer_Type__c TEXT,</t>
  </si>
  <si>
    <t>Lead_Model_Category__c TEXT,</t>
  </si>
  <si>
    <t>ID_Number__c TEXT,</t>
  </si>
  <si>
    <t>Call_Back_Date__c DATE,</t>
  </si>
  <si>
    <t>Follow_Up_Date__c DATE,</t>
  </si>
  <si>
    <t>KYC_Status__c TEXT,</t>
  </si>
  <si>
    <t>Agent_Phone_Number__c TEXT,</t>
  </si>
  <si>
    <t>Payment_Terms__c TEXT,</t>
  </si>
  <si>
    <t>Referral_Name__c TEXT,</t>
  </si>
  <si>
    <t>Referral_ID__c TEXT,</t>
  </si>
  <si>
    <t>Income_Threshold__c NUMERIC(18,2),</t>
  </si>
  <si>
    <t>Daily_Water_Usage__c DOUBLE PRECISION,</t>
  </si>
  <si>
    <t>MobileNumberWithCountryCode__c TEXT,</t>
  </si>
  <si>
    <t>Lead_Source_Other_Comment__c TEXT,</t>
  </si>
  <si>
    <t>Total_Dynamic_Head__c DOUBLE PRECISION,</t>
  </si>
  <si>
    <t>SmileIdentity_JSON__c TEXT,</t>
  </si>
  <si>
    <t>Custom_Opportunity_Name__c TEXT,</t>
  </si>
  <si>
    <t>SMSMessage__c TEXT,</t>
  </si>
  <si>
    <t>Contact_External_Id_Source__c TEXT,</t>
  </si>
  <si>
    <t>ContactRegionId__c TEXT,</t>
  </si>
  <si>
    <t>OpportunityPayPlanId__c TEXT,</t>
  </si>
  <si>
    <t>AMT_Customer_Name__c TEXT,</t>
  </si>
  <si>
    <t>Old_AMT_Customer_ID__c TEXT,</t>
  </si>
  <si>
    <t>Agent_Employee_Number__c TEXT,</t>
  </si>
  <si>
    <t>Lead_Date_Created__c TIMESTAMP,</t>
  </si>
  <si>
    <t>Number_of_Units_Lead__c DOUBLE PRECISION,</t>
  </si>
  <si>
    <t>KRA_Pin__c TEXT,</t>
  </si>
  <si>
    <t>Customer_to_Claim_VAT__c TEXT,</t>
  </si>
  <si>
    <t>Customer_Product_of_Interest__c TEXT,</t>
  </si>
  <si>
    <t>My_lead_Filter__c BOOLEAN,</t>
  </si>
  <si>
    <t>Referral_Source_Application__c TEXT,</t>
  </si>
  <si>
    <t>Agent_Referral_SMSBody__c TEXT,</t>
  </si>
  <si>
    <t>Unique_Phone_Number__c TEXT,</t>
  </si>
  <si>
    <t>CDS1Tracker__c TEXT,</t>
  </si>
  <si>
    <t>CDS_Status__c TEXT,</t>
  </si>
  <si>
    <t>Survey_Stat__c TEXT,</t>
  </si>
  <si>
    <t>SADM_KYC_Date__c TIMESTAMP,</t>
  </si>
  <si>
    <t>SADM_CDS1_Date__c TIMESTAMP,</t>
  </si>
  <si>
    <t>SADM_CDS2_Date__c TIMESTAMP,</t>
  </si>
  <si>
    <t>SADM_Customer_Creation_Date__c TIMESTAMP,</t>
  </si>
  <si>
    <t>SADM_Deposit_Date__c TIMESTAMP,</t>
  </si>
  <si>
    <t>SADM_FIRST_MONTH_INSTALLMENT__c DATE,</t>
  </si>
  <si>
    <t>SADM_JSF_Date__c DATE,</t>
  </si>
  <si>
    <t>SADM_Status__c TEXT,</t>
  </si>
  <si>
    <t>Employee_ID__c TEXT,</t>
  </si>
  <si>
    <t>Employee_Name__c TEXT,</t>
  </si>
  <si>
    <t>Employee_Phone__c TEXT,</t>
  </si>
  <si>
    <t>Last_Assigned_Agent_Number__c DOUBLE PRECISION,</t>
  </si>
  <si>
    <t>Salesforce Data Type</t>
  </si>
  <si>
    <t>Referral_Lead_ID__c TEXT,</t>
  </si>
  <si>
    <t>Other_Phone__c TEXT,</t>
  </si>
  <si>
    <t>Id VARCHAR(255) PRIMARY KEY,</t>
  </si>
  <si>
    <t>MasterRecordId VARCHAR(255),</t>
  </si>
  <si>
    <t>OwnerId VARCHAR(255),</t>
  </si>
  <si>
    <t>ConvertedAccountId VARCHAR(255),</t>
  </si>
  <si>
    <t>ConvertedContactId VARCHAR(255),</t>
  </si>
  <si>
    <t>ConvertedOpportunityId VARCHAR(255),</t>
  </si>
  <si>
    <t>CreatedById VARCHAR(255),</t>
  </si>
  <si>
    <t>LastModifiedById VARCHAR(255),</t>
  </si>
  <si>
    <t>Purchase_Date__c VARCHAR(255),</t>
  </si>
  <si>
    <t>Product__c VARCHAR(255),</t>
  </si>
  <si>
    <t>Agent__c VARCHAR(255),</t>
  </si>
  <si>
    <t>Last_Updated_By__c VARCHAR(255),</t>
  </si>
  <si>
    <t>Through_Partner_Lead__c VARCHAR(255),</t>
  </si>
  <si>
    <t>Through_Partner_Customer__c VARCHAR(255),</t>
  </si>
  <si>
    <t>SADM_Account__c VARCHAR(255),</t>
  </si>
  <si>
    <t>SADM_CDS_ID__c VARCHAR(255),</t>
  </si>
  <si>
    <t>SADM_Customer__c VARCHAR(255),</t>
  </si>
  <si>
    <t>Phone VARCHAR(255),</t>
  </si>
  <si>
    <t>MobilePhone VARCHAR(255),</t>
  </si>
  <si>
    <t>Referral_Phone_Number__c VARCHAR(255),</t>
  </si>
  <si>
    <t>Columns To Update</t>
  </si>
  <si>
    <t>Use Field</t>
  </si>
  <si>
    <t>Compound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</si>
</sst>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7A49-6AC7-4643-BAC9-B629DE76ED65}">
  <sheetPr filterMode="1"/>
  <dimension ref="A1:K122"/>
  <sheetViews>
    <sheetView tabSelected="1" workbookViewId="0">
      <pane ySplit="1" topLeftCell="A69" activePane="bottomLeft" state="frozen"/>
      <selection pane="bottomLeft" activeCell="G98" sqref="G98"/>
    </sheetView>
  </sheetViews>
  <sheetFormatPr defaultRowHeight="14.6" x14ac:dyDescent="0.4"/>
  <cols>
    <col min="2" max="2" width="34.765625" bestFit="1" customWidth="1"/>
    <col min="3" max="6" width="34.765625" customWidth="1"/>
    <col min="7" max="7" width="38.765625" bestFit="1" customWidth="1"/>
    <col min="8" max="8" width="47.4609375" customWidth="1"/>
    <col min="9" max="9" width="80.23046875" bestFit="1" customWidth="1"/>
    <col min="11" max="11" width="14.4609375" bestFit="1" customWidth="1"/>
  </cols>
  <sheetData>
    <row r="1" spans="1:11" s="1" customFormat="1" x14ac:dyDescent="0.4">
      <c r="A1" s="1" t="s">
        <v>1</v>
      </c>
      <c r="B1" s="1" t="s">
        <v>0</v>
      </c>
      <c r="D1" s="1" t="s">
        <v>236</v>
      </c>
      <c r="E1" s="1" t="s">
        <v>136</v>
      </c>
      <c r="F1" s="1" t="s">
        <v>259</v>
      </c>
      <c r="J1" s="3" t="s">
        <v>260</v>
      </c>
      <c r="K1" s="1" t="s">
        <v>261</v>
      </c>
    </row>
    <row r="2" spans="1:11" x14ac:dyDescent="0.4">
      <c r="A2">
        <v>1</v>
      </c>
      <c r="B2" t="s">
        <v>1</v>
      </c>
      <c r="C2" t="str">
        <f>_xlfn.CONCAT(B2,",")</f>
        <v>Id,</v>
      </c>
      <c r="D2" t="s">
        <v>122</v>
      </c>
      <c r="E2" t="s">
        <v>239</v>
      </c>
      <c r="F2" t="e" cm="1">
        <f t="array" ref="F2">con</f>
        <v>#NAME?</v>
      </c>
      <c r="G2" t="str">
        <f>_xlfn.CONCAT("%(",B2,")s,")</f>
        <v>%(Id)s,</v>
      </c>
      <c r="H2" t="str">
        <f>_xlfn.CONCAT(B2," = ", "EXCLUDED.", B2,",")</f>
        <v>Id = EXCLUDED.Id,</v>
      </c>
      <c r="I2" t="str">
        <f>_xlfn.CONCAT("'",B2,"': lead.get('",B2,"'),")</f>
        <v>'Id': lead.get('Id'),</v>
      </c>
      <c r="J2" t="b">
        <v>1</v>
      </c>
      <c r="K2" t="b">
        <v>0</v>
      </c>
    </row>
    <row r="3" spans="1:11" x14ac:dyDescent="0.4">
      <c r="A3">
        <f>A2+1</f>
        <v>2</v>
      </c>
      <c r="B3" t="s">
        <v>2</v>
      </c>
      <c r="C3" t="str">
        <f t="shared" ref="C3:C66" si="0">_xlfn.CONCAT(B3,",")</f>
        <v>IsDeleted,</v>
      </c>
      <c r="D3" t="s">
        <v>123</v>
      </c>
      <c r="E3" t="s">
        <v>137</v>
      </c>
      <c r="G3" t="str">
        <f t="shared" ref="G3:G66" si="1">_xlfn.CONCAT("%(",B3,")s,")</f>
        <v>%(IsDeleted)s,</v>
      </c>
      <c r="H3" t="str">
        <f t="shared" ref="H3:H66" si="2">_xlfn.CONCAT(B3," = ", "EXCLUDED.", B3,",")</f>
        <v>IsDeleted = EXCLUDED.IsDeleted,</v>
      </c>
      <c r="I3" t="str">
        <f t="shared" ref="I3:I66" si="3">_xlfn.CONCAT("'",B3,"': lead.get('",B3,"'),")</f>
        <v>'IsDeleted': lead.get('IsDeleted'),</v>
      </c>
      <c r="J3" t="b">
        <v>1</v>
      </c>
      <c r="K3" t="b">
        <v>0</v>
      </c>
    </row>
    <row r="4" spans="1:11" x14ac:dyDescent="0.4">
      <c r="A4">
        <f t="shared" ref="A4:A67" si="4">A3+1</f>
        <v>3</v>
      </c>
      <c r="B4" t="s">
        <v>3</v>
      </c>
      <c r="C4" t="str">
        <f t="shared" si="0"/>
        <v>MasterRecordId,</v>
      </c>
      <c r="D4" t="s">
        <v>124</v>
      </c>
      <c r="E4" t="s">
        <v>240</v>
      </c>
      <c r="G4" t="str">
        <f t="shared" si="1"/>
        <v>%(MasterRecordId)s,</v>
      </c>
      <c r="H4" t="str">
        <f t="shared" si="2"/>
        <v>MasterRecordId = EXCLUDED.MasterRecordId,</v>
      </c>
      <c r="I4" t="str">
        <f t="shared" si="3"/>
        <v>'MasterRecordId': lead.get('MasterRecordId'),</v>
      </c>
      <c r="J4" t="b">
        <v>1</v>
      </c>
      <c r="K4" t="b">
        <v>0</v>
      </c>
    </row>
    <row r="5" spans="1:11" hidden="1" x14ac:dyDescent="0.4">
      <c r="A5">
        <f t="shared" si="4"/>
        <v>4</v>
      </c>
      <c r="B5" t="s">
        <v>4</v>
      </c>
      <c r="C5" t="str">
        <f t="shared" si="0"/>
        <v>LastName,</v>
      </c>
      <c r="D5" t="s">
        <v>125</v>
      </c>
      <c r="E5" t="s">
        <v>138</v>
      </c>
      <c r="G5" t="str">
        <f t="shared" si="1"/>
        <v>%(LastName)s,</v>
      </c>
      <c r="H5" t="str">
        <f t="shared" si="2"/>
        <v>LastName = EXCLUDED.LastName,</v>
      </c>
      <c r="I5" t="str">
        <f t="shared" si="3"/>
        <v>'LastName': lead.get('LastName'),</v>
      </c>
      <c r="J5" t="b">
        <v>1</v>
      </c>
      <c r="K5" t="b">
        <v>1</v>
      </c>
    </row>
    <row r="6" spans="1:11" hidden="1" x14ac:dyDescent="0.4">
      <c r="A6">
        <f t="shared" si="4"/>
        <v>5</v>
      </c>
      <c r="B6" t="s">
        <v>5</v>
      </c>
      <c r="C6" t="str">
        <f t="shared" si="0"/>
        <v>FirstName,</v>
      </c>
      <c r="D6" t="s">
        <v>125</v>
      </c>
      <c r="E6" t="s">
        <v>139</v>
      </c>
      <c r="G6" t="str">
        <f t="shared" si="1"/>
        <v>%(FirstName)s,</v>
      </c>
      <c r="H6" t="str">
        <f t="shared" si="2"/>
        <v>FirstName = EXCLUDED.FirstName,</v>
      </c>
      <c r="I6" t="str">
        <f t="shared" si="3"/>
        <v>'FirstName': lead.get('FirstName'),</v>
      </c>
      <c r="J6" t="b">
        <v>1</v>
      </c>
      <c r="K6" t="b">
        <v>1</v>
      </c>
    </row>
    <row r="7" spans="1:11" hidden="1" x14ac:dyDescent="0.4">
      <c r="A7">
        <f t="shared" si="4"/>
        <v>6</v>
      </c>
      <c r="B7" t="s">
        <v>6</v>
      </c>
      <c r="C7" t="str">
        <f t="shared" si="0"/>
        <v>Salutation,</v>
      </c>
      <c r="D7" t="s">
        <v>126</v>
      </c>
      <c r="E7" t="s">
        <v>140</v>
      </c>
      <c r="G7" t="str">
        <f t="shared" si="1"/>
        <v>%(Salutation)s,</v>
      </c>
      <c r="H7" t="str">
        <f t="shared" si="2"/>
        <v>Salutation = EXCLUDED.Salutation,</v>
      </c>
      <c r="I7" t="str">
        <f t="shared" si="3"/>
        <v>'Salutation': lead.get('Salutation'),</v>
      </c>
      <c r="J7" t="b">
        <v>1</v>
      </c>
      <c r="K7" t="b">
        <v>1</v>
      </c>
    </row>
    <row r="8" spans="1:11" hidden="1" x14ac:dyDescent="0.4">
      <c r="A8" s="2">
        <f t="shared" si="4"/>
        <v>7</v>
      </c>
      <c r="B8" s="2" t="s">
        <v>7</v>
      </c>
      <c r="C8" s="2" t="str">
        <f t="shared" si="0"/>
        <v>Name,</v>
      </c>
      <c r="D8" s="2" t="s">
        <v>125</v>
      </c>
      <c r="E8" s="2" t="s">
        <v>141</v>
      </c>
      <c r="F8" s="2"/>
      <c r="G8" s="2" t="str">
        <f t="shared" si="1"/>
        <v>%(Name)s,</v>
      </c>
      <c r="H8" s="2" t="str">
        <f t="shared" si="2"/>
        <v>Name = EXCLUDED.Name,</v>
      </c>
      <c r="I8" s="2" t="str">
        <f t="shared" si="3"/>
        <v>'Name': lead.get('Name'),</v>
      </c>
      <c r="J8" s="2" t="b">
        <v>0</v>
      </c>
      <c r="K8" t="b">
        <v>0</v>
      </c>
    </row>
    <row r="9" spans="1:11" x14ac:dyDescent="0.4">
      <c r="A9">
        <f t="shared" si="4"/>
        <v>8</v>
      </c>
      <c r="B9" t="s">
        <v>8</v>
      </c>
      <c r="C9" t="str">
        <f t="shared" si="0"/>
        <v>Title,</v>
      </c>
      <c r="D9" t="s">
        <v>125</v>
      </c>
      <c r="E9" t="s">
        <v>142</v>
      </c>
      <c r="G9" t="str">
        <f t="shared" si="1"/>
        <v>%(Title)s,</v>
      </c>
      <c r="H9" t="str">
        <f t="shared" si="2"/>
        <v>Title = EXCLUDED.Title,</v>
      </c>
      <c r="I9" t="str">
        <f t="shared" si="3"/>
        <v>'Title': lead.get('Title'),</v>
      </c>
      <c r="J9" t="b">
        <v>1</v>
      </c>
      <c r="K9" t="b">
        <v>0</v>
      </c>
    </row>
    <row r="10" spans="1:11" x14ac:dyDescent="0.4">
      <c r="A10">
        <f t="shared" si="4"/>
        <v>9</v>
      </c>
      <c r="B10" t="s">
        <v>9</v>
      </c>
      <c r="C10" t="str">
        <f t="shared" si="0"/>
        <v>Company,</v>
      </c>
      <c r="D10" t="s">
        <v>125</v>
      </c>
      <c r="E10" t="s">
        <v>143</v>
      </c>
      <c r="G10" t="str">
        <f t="shared" si="1"/>
        <v>%(Company)s,</v>
      </c>
      <c r="H10" t="str">
        <f t="shared" si="2"/>
        <v>Company = EXCLUDED.Company,</v>
      </c>
      <c r="I10" t="str">
        <f t="shared" si="3"/>
        <v>'Company': lead.get('Company'),</v>
      </c>
      <c r="J10" t="b">
        <v>1</v>
      </c>
      <c r="K10" t="b">
        <v>0</v>
      </c>
    </row>
    <row r="11" spans="1:11" hidden="1" x14ac:dyDescent="0.4">
      <c r="A11">
        <f t="shared" si="4"/>
        <v>10</v>
      </c>
      <c r="B11" t="s">
        <v>10</v>
      </c>
      <c r="C11" t="str">
        <f t="shared" si="0"/>
        <v>Street,</v>
      </c>
      <c r="D11" t="s">
        <v>127</v>
      </c>
      <c r="E11" t="s">
        <v>144</v>
      </c>
      <c r="G11" t="str">
        <f t="shared" si="1"/>
        <v>%(Street)s,</v>
      </c>
      <c r="H11" t="str">
        <f t="shared" si="2"/>
        <v>Street = EXCLUDED.Street,</v>
      </c>
      <c r="I11" t="str">
        <f t="shared" si="3"/>
        <v>'Street': lead.get('Street'),</v>
      </c>
      <c r="J11" t="b">
        <v>1</v>
      </c>
      <c r="K11" t="b">
        <v>1</v>
      </c>
    </row>
    <row r="12" spans="1:11" hidden="1" x14ac:dyDescent="0.4">
      <c r="A12">
        <f t="shared" si="4"/>
        <v>11</v>
      </c>
      <c r="B12" t="s">
        <v>11</v>
      </c>
      <c r="C12" t="str">
        <f t="shared" si="0"/>
        <v>City,</v>
      </c>
      <c r="D12" t="s">
        <v>125</v>
      </c>
      <c r="E12" t="s">
        <v>145</v>
      </c>
      <c r="G12" t="str">
        <f t="shared" si="1"/>
        <v>%(City)s,</v>
      </c>
      <c r="H12" t="str">
        <f t="shared" si="2"/>
        <v>City = EXCLUDED.City,</v>
      </c>
      <c r="I12" t="str">
        <f t="shared" si="3"/>
        <v>'City': lead.get('City'),</v>
      </c>
      <c r="J12" t="b">
        <v>1</v>
      </c>
      <c r="K12" t="b">
        <v>1</v>
      </c>
    </row>
    <row r="13" spans="1:11" hidden="1" x14ac:dyDescent="0.4">
      <c r="A13">
        <f t="shared" si="4"/>
        <v>12</v>
      </c>
      <c r="B13" t="s">
        <v>12</v>
      </c>
      <c r="C13" t="str">
        <f t="shared" si="0"/>
        <v>State,</v>
      </c>
      <c r="D13" t="s">
        <v>125</v>
      </c>
      <c r="E13" t="s">
        <v>146</v>
      </c>
      <c r="G13" t="str">
        <f t="shared" si="1"/>
        <v>%(State)s,</v>
      </c>
      <c r="H13" t="str">
        <f t="shared" si="2"/>
        <v>State = EXCLUDED.State,</v>
      </c>
      <c r="I13" t="str">
        <f t="shared" si="3"/>
        <v>'State': lead.get('State'),</v>
      </c>
      <c r="J13" t="b">
        <v>1</v>
      </c>
      <c r="K13" t="b">
        <v>1</v>
      </c>
    </row>
    <row r="14" spans="1:11" hidden="1" x14ac:dyDescent="0.4">
      <c r="A14">
        <f t="shared" si="4"/>
        <v>13</v>
      </c>
      <c r="B14" t="s">
        <v>13</v>
      </c>
      <c r="C14" t="str">
        <f t="shared" si="0"/>
        <v>PostalCode,</v>
      </c>
      <c r="D14" t="s">
        <v>125</v>
      </c>
      <c r="E14" t="s">
        <v>147</v>
      </c>
      <c r="G14" t="str">
        <f t="shared" si="1"/>
        <v>%(PostalCode)s,</v>
      </c>
      <c r="H14" t="str">
        <f t="shared" si="2"/>
        <v>PostalCode = EXCLUDED.PostalCode,</v>
      </c>
      <c r="I14" t="str">
        <f t="shared" si="3"/>
        <v>'PostalCode': lead.get('PostalCode'),</v>
      </c>
      <c r="J14" t="b">
        <v>1</v>
      </c>
      <c r="K14" t="b">
        <v>1</v>
      </c>
    </row>
    <row r="15" spans="1:11" hidden="1" x14ac:dyDescent="0.4">
      <c r="A15">
        <f t="shared" si="4"/>
        <v>14</v>
      </c>
      <c r="B15" t="s">
        <v>14</v>
      </c>
      <c r="C15" t="str">
        <f t="shared" si="0"/>
        <v>Country,</v>
      </c>
      <c r="D15" t="s">
        <v>125</v>
      </c>
      <c r="E15" t="s">
        <v>148</v>
      </c>
      <c r="G15" t="str">
        <f t="shared" si="1"/>
        <v>%(Country)s,</v>
      </c>
      <c r="H15" t="str">
        <f t="shared" si="2"/>
        <v>Country = EXCLUDED.Country,</v>
      </c>
      <c r="I15" t="str">
        <f t="shared" si="3"/>
        <v>'Country': lead.get('Country'),</v>
      </c>
      <c r="J15" t="b">
        <v>1</v>
      </c>
      <c r="K15" t="b">
        <v>1</v>
      </c>
    </row>
    <row r="16" spans="1:11" hidden="1" x14ac:dyDescent="0.4">
      <c r="A16">
        <f t="shared" si="4"/>
        <v>15</v>
      </c>
      <c r="B16" t="s">
        <v>15</v>
      </c>
      <c r="C16" t="str">
        <f t="shared" si="0"/>
        <v>Latitude,</v>
      </c>
      <c r="D16" t="s">
        <v>128</v>
      </c>
      <c r="E16" t="s">
        <v>149</v>
      </c>
      <c r="G16" t="str">
        <f t="shared" si="1"/>
        <v>%(Latitude)s,</v>
      </c>
      <c r="H16" t="str">
        <f t="shared" si="2"/>
        <v>Latitude = EXCLUDED.Latitude,</v>
      </c>
      <c r="I16" t="str">
        <f t="shared" si="3"/>
        <v>'Latitude': lead.get('Latitude'),</v>
      </c>
      <c r="J16" t="b">
        <v>1</v>
      </c>
      <c r="K16" t="b">
        <v>1</v>
      </c>
    </row>
    <row r="17" spans="1:11" hidden="1" x14ac:dyDescent="0.4">
      <c r="A17">
        <f t="shared" si="4"/>
        <v>16</v>
      </c>
      <c r="B17" t="s">
        <v>16</v>
      </c>
      <c r="C17" t="str">
        <f t="shared" si="0"/>
        <v>Longitude,</v>
      </c>
      <c r="D17" t="s">
        <v>128</v>
      </c>
      <c r="E17" t="s">
        <v>150</v>
      </c>
      <c r="G17" t="str">
        <f t="shared" si="1"/>
        <v>%(Longitude)s,</v>
      </c>
      <c r="H17" t="str">
        <f t="shared" si="2"/>
        <v>Longitude = EXCLUDED.Longitude,</v>
      </c>
      <c r="I17" t="str">
        <f t="shared" si="3"/>
        <v>'Longitude': lead.get('Longitude'),</v>
      </c>
      <c r="J17" t="b">
        <v>1</v>
      </c>
      <c r="K17" t="b">
        <v>1</v>
      </c>
    </row>
    <row r="18" spans="1:11" hidden="1" x14ac:dyDescent="0.4">
      <c r="A18">
        <f t="shared" si="4"/>
        <v>17</v>
      </c>
      <c r="B18" t="s">
        <v>17</v>
      </c>
      <c r="C18" t="str">
        <f t="shared" si="0"/>
        <v>GeocodeAccuracy,</v>
      </c>
      <c r="D18" t="s">
        <v>126</v>
      </c>
      <c r="E18" t="s">
        <v>151</v>
      </c>
      <c r="G18" t="str">
        <f t="shared" si="1"/>
        <v>%(GeocodeAccuracy)s,</v>
      </c>
      <c r="H18" t="str">
        <f t="shared" si="2"/>
        <v>GeocodeAccuracy = EXCLUDED.GeocodeAccuracy,</v>
      </c>
      <c r="I18" t="str">
        <f t="shared" si="3"/>
        <v>'GeocodeAccuracy': lead.get('GeocodeAccuracy'),</v>
      </c>
      <c r="J18" t="b">
        <v>1</v>
      </c>
      <c r="K18" t="b">
        <v>1</v>
      </c>
    </row>
    <row r="19" spans="1:11" hidden="1" x14ac:dyDescent="0.4">
      <c r="A19">
        <f t="shared" si="4"/>
        <v>18</v>
      </c>
      <c r="B19" t="s">
        <v>18</v>
      </c>
      <c r="C19" t="str">
        <f t="shared" si="0"/>
        <v>Address,</v>
      </c>
      <c r="D19" t="s">
        <v>129</v>
      </c>
      <c r="E19" t="s">
        <v>152</v>
      </c>
      <c r="G19" t="str">
        <f t="shared" si="1"/>
        <v>%(Address)s,</v>
      </c>
      <c r="H19" t="str">
        <f t="shared" si="2"/>
        <v>Address = EXCLUDED.Address,</v>
      </c>
      <c r="I19" t="str">
        <f t="shared" si="3"/>
        <v>'Address': lead.get('Address'),</v>
      </c>
      <c r="J19" t="b">
        <v>1</v>
      </c>
      <c r="K19" t="b">
        <v>1</v>
      </c>
    </row>
    <row r="20" spans="1:11" x14ac:dyDescent="0.4">
      <c r="A20">
        <f t="shared" si="4"/>
        <v>19</v>
      </c>
      <c r="B20" t="s">
        <v>19</v>
      </c>
      <c r="C20" t="str">
        <f t="shared" si="0"/>
        <v>Phone,</v>
      </c>
      <c r="D20" t="s">
        <v>130</v>
      </c>
      <c r="E20" t="s">
        <v>256</v>
      </c>
      <c r="G20" t="str">
        <f t="shared" si="1"/>
        <v>%(Phone)s,</v>
      </c>
      <c r="H20" t="str">
        <f t="shared" si="2"/>
        <v>Phone = EXCLUDED.Phone,</v>
      </c>
      <c r="I20" t="str">
        <f t="shared" si="3"/>
        <v>'Phone': lead.get('Phone'),</v>
      </c>
      <c r="J20" t="b">
        <v>1</v>
      </c>
      <c r="K20" t="b">
        <v>0</v>
      </c>
    </row>
    <row r="21" spans="1:11" x14ac:dyDescent="0.4">
      <c r="A21">
        <f t="shared" si="4"/>
        <v>20</v>
      </c>
      <c r="B21" t="s">
        <v>20</v>
      </c>
      <c r="C21" t="str">
        <f t="shared" si="0"/>
        <v>MobilePhone,</v>
      </c>
      <c r="D21" t="s">
        <v>130</v>
      </c>
      <c r="E21" t="s">
        <v>257</v>
      </c>
      <c r="G21" t="str">
        <f t="shared" si="1"/>
        <v>%(MobilePhone)s,</v>
      </c>
      <c r="H21" t="str">
        <f t="shared" si="2"/>
        <v>MobilePhone = EXCLUDED.MobilePhone,</v>
      </c>
      <c r="I21" t="str">
        <f t="shared" si="3"/>
        <v>'MobilePhone': lead.get('MobilePhone'),</v>
      </c>
      <c r="J21" t="b">
        <v>1</v>
      </c>
      <c r="K21" t="b">
        <v>0</v>
      </c>
    </row>
    <row r="22" spans="1:11" x14ac:dyDescent="0.4">
      <c r="A22">
        <f t="shared" si="4"/>
        <v>21</v>
      </c>
      <c r="B22" t="s">
        <v>21</v>
      </c>
      <c r="C22" t="str">
        <f t="shared" si="0"/>
        <v>Website,</v>
      </c>
      <c r="D22" t="s">
        <v>131</v>
      </c>
      <c r="E22" t="s">
        <v>153</v>
      </c>
      <c r="G22" t="str">
        <f t="shared" si="1"/>
        <v>%(Website)s,</v>
      </c>
      <c r="H22" t="str">
        <f t="shared" si="2"/>
        <v>Website = EXCLUDED.Website,</v>
      </c>
      <c r="I22" t="str">
        <f t="shared" si="3"/>
        <v>'Website': lead.get('Website'),</v>
      </c>
      <c r="J22" t="b">
        <v>1</v>
      </c>
      <c r="K22" t="b">
        <v>0</v>
      </c>
    </row>
    <row r="23" spans="1:11" hidden="1" x14ac:dyDescent="0.4">
      <c r="A23" s="2">
        <f t="shared" si="4"/>
        <v>22</v>
      </c>
      <c r="B23" s="2" t="s">
        <v>22</v>
      </c>
      <c r="C23" s="2" t="str">
        <f t="shared" si="0"/>
        <v>PhotoUrl,</v>
      </c>
      <c r="D23" s="2" t="s">
        <v>131</v>
      </c>
      <c r="E23" s="2" t="s">
        <v>154</v>
      </c>
      <c r="F23" s="2"/>
      <c r="G23" s="2" t="str">
        <f t="shared" si="1"/>
        <v>%(PhotoUrl)s,</v>
      </c>
      <c r="H23" s="2" t="str">
        <f t="shared" si="2"/>
        <v>PhotoUrl = EXCLUDED.PhotoUrl,</v>
      </c>
      <c r="I23" s="2" t="str">
        <f t="shared" si="3"/>
        <v>'PhotoUrl': lead.get('PhotoUrl'),</v>
      </c>
      <c r="J23" s="2" t="b">
        <v>0</v>
      </c>
      <c r="K23" t="b">
        <v>0</v>
      </c>
    </row>
    <row r="24" spans="1:11" x14ac:dyDescent="0.4">
      <c r="A24">
        <f t="shared" si="4"/>
        <v>23</v>
      </c>
      <c r="B24" t="s">
        <v>23</v>
      </c>
      <c r="C24" t="str">
        <f t="shared" si="0"/>
        <v>LeadSource,</v>
      </c>
      <c r="D24" t="s">
        <v>126</v>
      </c>
      <c r="E24" t="s">
        <v>155</v>
      </c>
      <c r="G24" t="str">
        <f t="shared" si="1"/>
        <v>%(LeadSource)s,</v>
      </c>
      <c r="H24" t="str">
        <f t="shared" si="2"/>
        <v>LeadSource = EXCLUDED.LeadSource,</v>
      </c>
      <c r="I24" t="str">
        <f t="shared" si="3"/>
        <v>'LeadSource': lead.get('LeadSource'),</v>
      </c>
      <c r="J24" t="b">
        <v>1</v>
      </c>
      <c r="K24" t="b">
        <v>0</v>
      </c>
    </row>
    <row r="25" spans="1:11" x14ac:dyDescent="0.4">
      <c r="A25">
        <f t="shared" si="4"/>
        <v>24</v>
      </c>
      <c r="B25" t="s">
        <v>24</v>
      </c>
      <c r="C25" t="str">
        <f t="shared" si="0"/>
        <v>Status,</v>
      </c>
      <c r="D25" t="s">
        <v>126</v>
      </c>
      <c r="E25" t="s">
        <v>156</v>
      </c>
      <c r="G25" t="str">
        <f t="shared" si="1"/>
        <v>%(Status)s,</v>
      </c>
      <c r="H25" t="str">
        <f t="shared" si="2"/>
        <v>Status = EXCLUDED.Status,</v>
      </c>
      <c r="I25" t="str">
        <f t="shared" si="3"/>
        <v>'Status': lead.get('Status'),</v>
      </c>
      <c r="J25" t="b">
        <v>1</v>
      </c>
      <c r="K25" t="b">
        <v>0</v>
      </c>
    </row>
    <row r="26" spans="1:11" x14ac:dyDescent="0.4">
      <c r="A26">
        <f t="shared" si="4"/>
        <v>25</v>
      </c>
      <c r="B26" t="s">
        <v>25</v>
      </c>
      <c r="C26" t="str">
        <f t="shared" si="0"/>
        <v>Industry,</v>
      </c>
      <c r="D26" t="s">
        <v>126</v>
      </c>
      <c r="E26" t="s">
        <v>157</v>
      </c>
      <c r="G26" t="str">
        <f t="shared" si="1"/>
        <v>%(Industry)s,</v>
      </c>
      <c r="H26" t="str">
        <f t="shared" si="2"/>
        <v>Industry = EXCLUDED.Industry,</v>
      </c>
      <c r="I26" t="str">
        <f t="shared" si="3"/>
        <v>'Industry': lead.get('Industry'),</v>
      </c>
      <c r="J26" t="b">
        <v>1</v>
      </c>
      <c r="K26" t="b">
        <v>0</v>
      </c>
    </row>
    <row r="27" spans="1:11" x14ac:dyDescent="0.4">
      <c r="A27">
        <f t="shared" si="4"/>
        <v>26</v>
      </c>
      <c r="B27" t="s">
        <v>26</v>
      </c>
      <c r="C27" t="str">
        <f t="shared" si="0"/>
        <v>Rating,</v>
      </c>
      <c r="D27" t="s">
        <v>126</v>
      </c>
      <c r="E27" t="s">
        <v>158</v>
      </c>
      <c r="G27" t="str">
        <f t="shared" si="1"/>
        <v>%(Rating)s,</v>
      </c>
      <c r="H27" t="str">
        <f t="shared" si="2"/>
        <v>Rating = EXCLUDED.Rating,</v>
      </c>
      <c r="I27" t="str">
        <f t="shared" si="3"/>
        <v>'Rating': lead.get('Rating'),</v>
      </c>
      <c r="J27" t="b">
        <v>1</v>
      </c>
      <c r="K27" t="b">
        <v>0</v>
      </c>
    </row>
    <row r="28" spans="1:11" x14ac:dyDescent="0.4">
      <c r="A28">
        <f t="shared" si="4"/>
        <v>27</v>
      </c>
      <c r="B28" t="s">
        <v>27</v>
      </c>
      <c r="C28" t="str">
        <f t="shared" si="0"/>
        <v>NumberOfEmployees,</v>
      </c>
      <c r="D28" t="s">
        <v>132</v>
      </c>
      <c r="E28" t="s">
        <v>159</v>
      </c>
      <c r="G28" t="str">
        <f t="shared" si="1"/>
        <v>%(NumberOfEmployees)s,</v>
      </c>
      <c r="H28" t="str">
        <f t="shared" si="2"/>
        <v>NumberOfEmployees = EXCLUDED.NumberOfEmployees,</v>
      </c>
      <c r="I28" t="str">
        <f t="shared" si="3"/>
        <v>'NumberOfEmployees': lead.get('NumberOfEmployees'),</v>
      </c>
      <c r="J28" t="b">
        <v>1</v>
      </c>
      <c r="K28" t="b">
        <v>0</v>
      </c>
    </row>
    <row r="29" spans="1:11" x14ac:dyDescent="0.4">
      <c r="A29">
        <f t="shared" si="4"/>
        <v>28</v>
      </c>
      <c r="B29" t="s">
        <v>28</v>
      </c>
      <c r="C29" t="str">
        <f t="shared" si="0"/>
        <v>OwnerId,</v>
      </c>
      <c r="D29" t="s">
        <v>124</v>
      </c>
      <c r="E29" t="s">
        <v>241</v>
      </c>
      <c r="G29" t="str">
        <f t="shared" si="1"/>
        <v>%(OwnerId)s,</v>
      </c>
      <c r="H29" t="str">
        <f t="shared" si="2"/>
        <v>OwnerId = EXCLUDED.OwnerId,</v>
      </c>
      <c r="I29" t="str">
        <f t="shared" si="3"/>
        <v>'OwnerId': lead.get('OwnerId'),</v>
      </c>
      <c r="J29" t="b">
        <v>1</v>
      </c>
      <c r="K29" t="b">
        <v>0</v>
      </c>
    </row>
    <row r="30" spans="1:11" x14ac:dyDescent="0.4">
      <c r="A30">
        <f t="shared" si="4"/>
        <v>29</v>
      </c>
      <c r="B30" t="s">
        <v>29</v>
      </c>
      <c r="C30" t="str">
        <f t="shared" si="0"/>
        <v>IsConverted,</v>
      </c>
      <c r="D30" t="s">
        <v>123</v>
      </c>
      <c r="E30" t="s">
        <v>160</v>
      </c>
      <c r="G30" t="str">
        <f t="shared" si="1"/>
        <v>%(IsConverted)s,</v>
      </c>
      <c r="H30" t="str">
        <f t="shared" si="2"/>
        <v>IsConverted = EXCLUDED.IsConverted,</v>
      </c>
      <c r="I30" t="str">
        <f t="shared" si="3"/>
        <v>'IsConverted': lead.get('IsConverted'),</v>
      </c>
      <c r="J30" t="b">
        <v>1</v>
      </c>
      <c r="K30" t="b">
        <v>0</v>
      </c>
    </row>
    <row r="31" spans="1:11" x14ac:dyDescent="0.4">
      <c r="A31">
        <f t="shared" si="4"/>
        <v>30</v>
      </c>
      <c r="B31" t="s">
        <v>30</v>
      </c>
      <c r="C31" t="str">
        <f t="shared" si="0"/>
        <v>ConvertedDate,</v>
      </c>
      <c r="D31" t="s">
        <v>133</v>
      </c>
      <c r="E31" t="s">
        <v>161</v>
      </c>
      <c r="G31" t="str">
        <f t="shared" si="1"/>
        <v>%(ConvertedDate)s,</v>
      </c>
      <c r="H31" t="str">
        <f t="shared" si="2"/>
        <v>ConvertedDate = EXCLUDED.ConvertedDate,</v>
      </c>
      <c r="I31" t="str">
        <f t="shared" si="3"/>
        <v>'ConvertedDate': lead.get('ConvertedDate'),</v>
      </c>
      <c r="J31" t="b">
        <v>1</v>
      </c>
      <c r="K31" t="b">
        <v>0</v>
      </c>
    </row>
    <row r="32" spans="1:11" x14ac:dyDescent="0.4">
      <c r="A32">
        <f t="shared" si="4"/>
        <v>31</v>
      </c>
      <c r="B32" t="s">
        <v>31</v>
      </c>
      <c r="C32" t="str">
        <f t="shared" si="0"/>
        <v>ConvertedAccountId,</v>
      </c>
      <c r="D32" t="s">
        <v>124</v>
      </c>
      <c r="E32" t="s">
        <v>242</v>
      </c>
      <c r="G32" t="str">
        <f t="shared" si="1"/>
        <v>%(ConvertedAccountId)s,</v>
      </c>
      <c r="H32" t="str">
        <f t="shared" si="2"/>
        <v>ConvertedAccountId = EXCLUDED.ConvertedAccountId,</v>
      </c>
      <c r="I32" t="str">
        <f t="shared" si="3"/>
        <v>'ConvertedAccountId': lead.get('ConvertedAccountId'),</v>
      </c>
      <c r="J32" t="b">
        <v>1</v>
      </c>
      <c r="K32" t="b">
        <v>0</v>
      </c>
    </row>
    <row r="33" spans="1:11" x14ac:dyDescent="0.4">
      <c r="A33">
        <f t="shared" si="4"/>
        <v>32</v>
      </c>
      <c r="B33" t="s">
        <v>32</v>
      </c>
      <c r="C33" t="str">
        <f t="shared" si="0"/>
        <v>ConvertedContactId,</v>
      </c>
      <c r="D33" t="s">
        <v>124</v>
      </c>
      <c r="E33" t="s">
        <v>243</v>
      </c>
      <c r="G33" t="str">
        <f t="shared" si="1"/>
        <v>%(ConvertedContactId)s,</v>
      </c>
      <c r="H33" t="str">
        <f t="shared" si="2"/>
        <v>ConvertedContactId = EXCLUDED.ConvertedContactId,</v>
      </c>
      <c r="I33" t="str">
        <f t="shared" si="3"/>
        <v>'ConvertedContactId': lead.get('ConvertedContactId'),</v>
      </c>
      <c r="J33" t="b">
        <v>1</v>
      </c>
      <c r="K33" t="b">
        <v>0</v>
      </c>
    </row>
    <row r="34" spans="1:11" x14ac:dyDescent="0.4">
      <c r="A34">
        <f t="shared" si="4"/>
        <v>33</v>
      </c>
      <c r="B34" t="s">
        <v>33</v>
      </c>
      <c r="C34" t="str">
        <f t="shared" si="0"/>
        <v>ConvertedOpportunityId,</v>
      </c>
      <c r="D34" t="s">
        <v>124</v>
      </c>
      <c r="E34" t="s">
        <v>244</v>
      </c>
      <c r="G34" t="str">
        <f t="shared" si="1"/>
        <v>%(ConvertedOpportunityId)s,</v>
      </c>
      <c r="H34" t="str">
        <f t="shared" si="2"/>
        <v>ConvertedOpportunityId = EXCLUDED.ConvertedOpportunityId,</v>
      </c>
      <c r="I34" t="str">
        <f t="shared" si="3"/>
        <v>'ConvertedOpportunityId': lead.get('ConvertedOpportunityId'),</v>
      </c>
      <c r="J34" t="b">
        <v>1</v>
      </c>
      <c r="K34" t="b">
        <v>0</v>
      </c>
    </row>
    <row r="35" spans="1:11" x14ac:dyDescent="0.4">
      <c r="A35">
        <f t="shared" si="4"/>
        <v>34</v>
      </c>
      <c r="B35" t="s">
        <v>34</v>
      </c>
      <c r="C35" t="str">
        <f t="shared" si="0"/>
        <v>IsUnreadByOwner,</v>
      </c>
      <c r="D35" t="s">
        <v>123</v>
      </c>
      <c r="E35" t="s">
        <v>162</v>
      </c>
      <c r="G35" t="str">
        <f t="shared" si="1"/>
        <v>%(IsUnreadByOwner)s,</v>
      </c>
      <c r="H35" t="str">
        <f t="shared" si="2"/>
        <v>IsUnreadByOwner = EXCLUDED.IsUnreadByOwner,</v>
      </c>
      <c r="I35" t="str">
        <f t="shared" si="3"/>
        <v>'IsUnreadByOwner': lead.get('IsUnreadByOwner'),</v>
      </c>
      <c r="J35" t="b">
        <v>1</v>
      </c>
      <c r="K35" t="b">
        <v>0</v>
      </c>
    </row>
    <row r="36" spans="1:11" x14ac:dyDescent="0.4">
      <c r="A36">
        <f t="shared" si="4"/>
        <v>35</v>
      </c>
      <c r="B36" t="s">
        <v>35</v>
      </c>
      <c r="C36" t="str">
        <f t="shared" si="0"/>
        <v>CreatedDate,</v>
      </c>
      <c r="D36" t="s">
        <v>134</v>
      </c>
      <c r="E36" t="s">
        <v>163</v>
      </c>
      <c r="G36" t="str">
        <f t="shared" si="1"/>
        <v>%(CreatedDate)s,</v>
      </c>
      <c r="H36" t="str">
        <f t="shared" si="2"/>
        <v>CreatedDate = EXCLUDED.CreatedDate,</v>
      </c>
      <c r="I36" t="str">
        <f t="shared" si="3"/>
        <v>'CreatedDate': lead.get('CreatedDate'),</v>
      </c>
      <c r="J36" t="b">
        <v>1</v>
      </c>
      <c r="K36" t="b">
        <v>0</v>
      </c>
    </row>
    <row r="37" spans="1:11" x14ac:dyDescent="0.4">
      <c r="A37">
        <f t="shared" si="4"/>
        <v>36</v>
      </c>
      <c r="B37" t="s">
        <v>36</v>
      </c>
      <c r="C37" t="str">
        <f t="shared" si="0"/>
        <v>CreatedById,</v>
      </c>
      <c r="D37" t="s">
        <v>124</v>
      </c>
      <c r="E37" t="s">
        <v>245</v>
      </c>
      <c r="G37" t="str">
        <f t="shared" si="1"/>
        <v>%(CreatedById)s,</v>
      </c>
      <c r="H37" t="str">
        <f t="shared" si="2"/>
        <v>CreatedById = EXCLUDED.CreatedById,</v>
      </c>
      <c r="I37" t="str">
        <f t="shared" si="3"/>
        <v>'CreatedById': lead.get('CreatedById'),</v>
      </c>
      <c r="J37" t="b">
        <v>1</v>
      </c>
      <c r="K37" t="b">
        <v>0</v>
      </c>
    </row>
    <row r="38" spans="1:11" x14ac:dyDescent="0.4">
      <c r="A38">
        <f t="shared" si="4"/>
        <v>37</v>
      </c>
      <c r="B38" t="s">
        <v>37</v>
      </c>
      <c r="C38" t="str">
        <f t="shared" si="0"/>
        <v>LastModifiedDate,</v>
      </c>
      <c r="D38" t="s">
        <v>134</v>
      </c>
      <c r="E38" t="s">
        <v>164</v>
      </c>
      <c r="G38" t="str">
        <f t="shared" si="1"/>
        <v>%(LastModifiedDate)s,</v>
      </c>
      <c r="H38" t="str">
        <f t="shared" si="2"/>
        <v>LastModifiedDate = EXCLUDED.LastModifiedDate,</v>
      </c>
      <c r="I38" t="str">
        <f t="shared" si="3"/>
        <v>'LastModifiedDate': lead.get('LastModifiedDate'),</v>
      </c>
      <c r="J38" t="b">
        <v>1</v>
      </c>
      <c r="K38" t="b">
        <v>0</v>
      </c>
    </row>
    <row r="39" spans="1:11" x14ac:dyDescent="0.4">
      <c r="A39">
        <f t="shared" si="4"/>
        <v>38</v>
      </c>
      <c r="B39" t="s">
        <v>38</v>
      </c>
      <c r="C39" t="str">
        <f t="shared" si="0"/>
        <v>LastModifiedById,</v>
      </c>
      <c r="D39" t="s">
        <v>124</v>
      </c>
      <c r="E39" t="s">
        <v>246</v>
      </c>
      <c r="G39" t="str">
        <f t="shared" si="1"/>
        <v>%(LastModifiedById)s,</v>
      </c>
      <c r="H39" t="str">
        <f t="shared" si="2"/>
        <v>LastModifiedById = EXCLUDED.LastModifiedById,</v>
      </c>
      <c r="I39" t="str">
        <f t="shared" si="3"/>
        <v>'LastModifiedById': lead.get('LastModifiedById'),</v>
      </c>
      <c r="J39" t="b">
        <v>1</v>
      </c>
      <c r="K39" t="b">
        <v>0</v>
      </c>
    </row>
    <row r="40" spans="1:11" x14ac:dyDescent="0.4">
      <c r="A40">
        <f t="shared" si="4"/>
        <v>39</v>
      </c>
      <c r="B40" t="s">
        <v>39</v>
      </c>
      <c r="C40" t="str">
        <f t="shared" si="0"/>
        <v>SystemModstamp,</v>
      </c>
      <c r="D40" t="s">
        <v>134</v>
      </c>
      <c r="E40" t="s">
        <v>165</v>
      </c>
      <c r="G40" t="str">
        <f t="shared" si="1"/>
        <v>%(SystemModstamp)s,</v>
      </c>
      <c r="H40" t="str">
        <f t="shared" si="2"/>
        <v>SystemModstamp = EXCLUDED.SystemModstamp,</v>
      </c>
      <c r="I40" t="str">
        <f t="shared" si="3"/>
        <v>'SystemModstamp': lead.get('SystemModstamp'),</v>
      </c>
      <c r="J40" t="b">
        <v>1</v>
      </c>
      <c r="K40" t="b">
        <v>0</v>
      </c>
    </row>
    <row r="41" spans="1:11" x14ac:dyDescent="0.4">
      <c r="A41">
        <f t="shared" si="4"/>
        <v>40</v>
      </c>
      <c r="B41" t="s">
        <v>40</v>
      </c>
      <c r="C41" t="str">
        <f t="shared" si="0"/>
        <v>LastActivityDate,</v>
      </c>
      <c r="D41" t="s">
        <v>133</v>
      </c>
      <c r="E41" t="s">
        <v>166</v>
      </c>
      <c r="G41" t="str">
        <f t="shared" si="1"/>
        <v>%(LastActivityDate)s,</v>
      </c>
      <c r="H41" t="str">
        <f t="shared" si="2"/>
        <v>LastActivityDate = EXCLUDED.LastActivityDate,</v>
      </c>
      <c r="I41" t="str">
        <f t="shared" si="3"/>
        <v>'LastActivityDate': lead.get('LastActivityDate'),</v>
      </c>
      <c r="J41" t="b">
        <v>1</v>
      </c>
      <c r="K41" t="b">
        <v>0</v>
      </c>
    </row>
    <row r="42" spans="1:11" x14ac:dyDescent="0.4">
      <c r="A42">
        <f t="shared" si="4"/>
        <v>41</v>
      </c>
      <c r="B42" t="s">
        <v>41</v>
      </c>
      <c r="C42" t="str">
        <f t="shared" si="0"/>
        <v>LastViewedDate,</v>
      </c>
      <c r="D42" t="s">
        <v>134</v>
      </c>
      <c r="E42" t="s">
        <v>167</v>
      </c>
      <c r="G42" t="str">
        <f t="shared" si="1"/>
        <v>%(LastViewedDate)s,</v>
      </c>
      <c r="H42" t="str">
        <f t="shared" si="2"/>
        <v>LastViewedDate = EXCLUDED.LastViewedDate,</v>
      </c>
      <c r="I42" t="str">
        <f t="shared" si="3"/>
        <v>'LastViewedDate': lead.get('LastViewedDate'),</v>
      </c>
      <c r="J42" t="b">
        <v>1</v>
      </c>
      <c r="K42" t="b">
        <v>0</v>
      </c>
    </row>
    <row r="43" spans="1:11" x14ac:dyDescent="0.4">
      <c r="A43">
        <f t="shared" si="4"/>
        <v>42</v>
      </c>
      <c r="B43" t="s">
        <v>42</v>
      </c>
      <c r="C43" t="str">
        <f t="shared" si="0"/>
        <v>LastReferencedDate,</v>
      </c>
      <c r="D43" t="s">
        <v>134</v>
      </c>
      <c r="E43" t="s">
        <v>168</v>
      </c>
      <c r="G43" t="str">
        <f t="shared" si="1"/>
        <v>%(LastReferencedDate)s,</v>
      </c>
      <c r="H43" t="str">
        <f t="shared" si="2"/>
        <v>LastReferencedDate = EXCLUDED.LastReferencedDate,</v>
      </c>
      <c r="I43" t="str">
        <f t="shared" si="3"/>
        <v>'LastReferencedDate': lead.get('LastReferencedDate'),</v>
      </c>
      <c r="J43" t="b">
        <v>1</v>
      </c>
      <c r="K43" t="b">
        <v>0</v>
      </c>
    </row>
    <row r="44" spans="1:11" hidden="1" x14ac:dyDescent="0.4">
      <c r="A44" s="2">
        <f t="shared" si="4"/>
        <v>43</v>
      </c>
      <c r="B44" s="2" t="s">
        <v>43</v>
      </c>
      <c r="C44" s="2" t="str">
        <f t="shared" si="0"/>
        <v>Jigsaw,</v>
      </c>
      <c r="D44" s="2" t="s">
        <v>125</v>
      </c>
      <c r="E44" s="2" t="s">
        <v>169</v>
      </c>
      <c r="F44" s="2"/>
      <c r="G44" s="2" t="str">
        <f t="shared" si="1"/>
        <v>%(Jigsaw)s,</v>
      </c>
      <c r="H44" s="2" t="str">
        <f t="shared" si="2"/>
        <v>Jigsaw = EXCLUDED.Jigsaw,</v>
      </c>
      <c r="I44" s="2" t="str">
        <f t="shared" si="3"/>
        <v>'Jigsaw': lead.get('Jigsaw'),</v>
      </c>
      <c r="J44" s="2" t="b">
        <v>0</v>
      </c>
      <c r="K44" t="b">
        <v>0</v>
      </c>
    </row>
    <row r="45" spans="1:11" x14ac:dyDescent="0.4">
      <c r="A45">
        <f t="shared" si="4"/>
        <v>44</v>
      </c>
      <c r="B45" t="s">
        <v>44</v>
      </c>
      <c r="C45" t="str">
        <f t="shared" si="0"/>
        <v>JigsawContactId,</v>
      </c>
      <c r="D45" t="s">
        <v>125</v>
      </c>
      <c r="E45" t="s">
        <v>170</v>
      </c>
      <c r="G45" t="str">
        <f t="shared" si="1"/>
        <v>%(JigsawContactId)s,</v>
      </c>
      <c r="H45" t="str">
        <f t="shared" si="2"/>
        <v>JigsawContactId = EXCLUDED.JigsawContactId,</v>
      </c>
      <c r="I45" t="str">
        <f t="shared" si="3"/>
        <v>'JigsawContactId': lead.get('JigsawContactId'),</v>
      </c>
      <c r="J45" t="b">
        <v>1</v>
      </c>
      <c r="K45" t="b">
        <v>0</v>
      </c>
    </row>
    <row r="46" spans="1:11" x14ac:dyDescent="0.4">
      <c r="A46">
        <f t="shared" si="4"/>
        <v>45</v>
      </c>
      <c r="B46" t="s">
        <v>45</v>
      </c>
      <c r="C46" t="str">
        <f t="shared" si="0"/>
        <v>EmailBouncedReason,</v>
      </c>
      <c r="D46" t="s">
        <v>125</v>
      </c>
      <c r="E46" t="s">
        <v>171</v>
      </c>
      <c r="G46" t="str">
        <f t="shared" si="1"/>
        <v>%(EmailBouncedReason)s,</v>
      </c>
      <c r="H46" t="str">
        <f t="shared" si="2"/>
        <v>EmailBouncedReason = EXCLUDED.EmailBouncedReason,</v>
      </c>
      <c r="I46" t="str">
        <f t="shared" si="3"/>
        <v>'EmailBouncedReason': lead.get('EmailBouncedReason'),</v>
      </c>
      <c r="J46" t="b">
        <v>1</v>
      </c>
      <c r="K46" t="b">
        <v>0</v>
      </c>
    </row>
    <row r="47" spans="1:11" x14ac:dyDescent="0.4">
      <c r="A47">
        <f t="shared" si="4"/>
        <v>46</v>
      </c>
      <c r="B47" t="s">
        <v>46</v>
      </c>
      <c r="C47" t="str">
        <f t="shared" si="0"/>
        <v>EmailBouncedDate,</v>
      </c>
      <c r="D47" t="s">
        <v>134</v>
      </c>
      <c r="E47" t="s">
        <v>172</v>
      </c>
      <c r="G47" t="str">
        <f t="shared" si="1"/>
        <v>%(EmailBouncedDate)s,</v>
      </c>
      <c r="H47" t="str">
        <f t="shared" si="2"/>
        <v>EmailBouncedDate = EXCLUDED.EmailBouncedDate,</v>
      </c>
      <c r="I47" t="str">
        <f t="shared" si="3"/>
        <v>'EmailBouncedDate': lead.get('EmailBouncedDate'),</v>
      </c>
      <c r="J47" t="b">
        <v>1</v>
      </c>
      <c r="K47" t="b">
        <v>0</v>
      </c>
    </row>
    <row r="48" spans="1:11" x14ac:dyDescent="0.4">
      <c r="A48">
        <f t="shared" si="4"/>
        <v>47</v>
      </c>
      <c r="B48" t="s">
        <v>47</v>
      </c>
      <c r="C48" t="str">
        <f t="shared" si="0"/>
        <v>Acreage__c,</v>
      </c>
      <c r="D48" t="s">
        <v>128</v>
      </c>
      <c r="E48" t="s">
        <v>173</v>
      </c>
      <c r="G48" t="str">
        <f t="shared" si="1"/>
        <v>%(Acreage__c)s,</v>
      </c>
      <c r="H48" t="str">
        <f t="shared" si="2"/>
        <v>Acreage__c = EXCLUDED.Acreage__c,</v>
      </c>
      <c r="I48" t="str">
        <f t="shared" si="3"/>
        <v>'Acreage__c': lead.get('Acreage__c'),</v>
      </c>
      <c r="J48" t="b">
        <v>1</v>
      </c>
      <c r="K48" t="b">
        <v>0</v>
      </c>
    </row>
    <row r="49" spans="1:11" x14ac:dyDescent="0.4">
      <c r="A49">
        <f t="shared" si="4"/>
        <v>48</v>
      </c>
      <c r="B49" t="s">
        <v>48</v>
      </c>
      <c r="C49" t="str">
        <f t="shared" si="0"/>
        <v>Country_Code__c,</v>
      </c>
      <c r="D49" t="s">
        <v>126</v>
      </c>
      <c r="E49" t="s">
        <v>174</v>
      </c>
      <c r="G49" t="str">
        <f t="shared" si="1"/>
        <v>%(Country_Code__c)s,</v>
      </c>
      <c r="H49" t="str">
        <f t="shared" si="2"/>
        <v>Country_Code__c = EXCLUDED.Country_Code__c,</v>
      </c>
      <c r="I49" t="str">
        <f t="shared" si="3"/>
        <v>'Country_Code__c': lead.get('Country_Code__c'),</v>
      </c>
      <c r="J49" t="b">
        <v>1</v>
      </c>
      <c r="K49" t="b">
        <v>0</v>
      </c>
    </row>
    <row r="50" spans="1:11" x14ac:dyDescent="0.4">
      <c r="A50">
        <f t="shared" si="4"/>
        <v>49</v>
      </c>
      <c r="B50" t="s">
        <v>49</v>
      </c>
      <c r="C50" t="str">
        <f t="shared" si="0"/>
        <v>Date_of_Birth__c,</v>
      </c>
      <c r="D50" t="s">
        <v>133</v>
      </c>
      <c r="E50" t="s">
        <v>175</v>
      </c>
      <c r="G50" t="str">
        <f t="shared" si="1"/>
        <v>%(Date_of_Birth__c)s,</v>
      </c>
      <c r="H50" t="str">
        <f t="shared" si="2"/>
        <v>Date_of_Birth__c = EXCLUDED.Date_of_Birth__c,</v>
      </c>
      <c r="I50" t="str">
        <f t="shared" si="3"/>
        <v>'Date_of_Birth__c': lead.get('Date_of_Birth__c'),</v>
      </c>
      <c r="J50" t="b">
        <v>1</v>
      </c>
      <c r="K50" t="b">
        <v>0</v>
      </c>
    </row>
    <row r="51" spans="1:11" x14ac:dyDescent="0.4">
      <c r="A51">
        <f t="shared" si="4"/>
        <v>50</v>
      </c>
      <c r="B51" t="s">
        <v>50</v>
      </c>
      <c r="C51" t="str">
        <f t="shared" si="0"/>
        <v>Gender__c,</v>
      </c>
      <c r="D51" t="s">
        <v>126</v>
      </c>
      <c r="E51" t="s">
        <v>176</v>
      </c>
      <c r="G51" t="str">
        <f t="shared" si="1"/>
        <v>%(Gender__c)s,</v>
      </c>
      <c r="H51" t="str">
        <f t="shared" si="2"/>
        <v>Gender__c = EXCLUDED.Gender__c,</v>
      </c>
      <c r="I51" t="str">
        <f t="shared" si="3"/>
        <v>'Gender__c': lead.get('Gender__c'),</v>
      </c>
      <c r="J51" t="b">
        <v>1</v>
      </c>
      <c r="K51" t="b">
        <v>0</v>
      </c>
    </row>
    <row r="52" spans="1:11" x14ac:dyDescent="0.4">
      <c r="A52">
        <f t="shared" si="4"/>
        <v>51</v>
      </c>
      <c r="B52" t="s">
        <v>51</v>
      </c>
      <c r="C52" t="str">
        <f t="shared" si="0"/>
        <v>Lead_AMT_Customer_Id__c,</v>
      </c>
      <c r="D52" t="s">
        <v>125</v>
      </c>
      <c r="E52" t="s">
        <v>177</v>
      </c>
      <c r="G52" t="str">
        <f t="shared" si="1"/>
        <v>%(Lead_AMT_Customer_Id__c)s,</v>
      </c>
      <c r="H52" t="str">
        <f t="shared" si="2"/>
        <v>Lead_AMT_Customer_Id__c = EXCLUDED.Lead_AMT_Customer_Id__c,</v>
      </c>
      <c r="I52" t="str">
        <f t="shared" si="3"/>
        <v>'Lead_AMT_Customer_Id__c': lead.get('Lead_AMT_Customer_Id__c'),</v>
      </c>
      <c r="J52" t="b">
        <v>1</v>
      </c>
      <c r="K52" t="b">
        <v>0</v>
      </c>
    </row>
    <row r="53" spans="1:11" x14ac:dyDescent="0.4">
      <c r="A53">
        <f t="shared" si="4"/>
        <v>52</v>
      </c>
      <c r="B53" t="s">
        <v>52</v>
      </c>
      <c r="C53" t="str">
        <f t="shared" si="0"/>
        <v>Installation_Date__c,</v>
      </c>
      <c r="D53" t="s">
        <v>133</v>
      </c>
      <c r="E53" t="s">
        <v>178</v>
      </c>
      <c r="G53" t="str">
        <f t="shared" si="1"/>
        <v>%(Installation_Date__c)s,</v>
      </c>
      <c r="H53" t="str">
        <f t="shared" si="2"/>
        <v>Installation_Date__c = EXCLUDED.Installation_Date__c,</v>
      </c>
      <c r="I53" t="str">
        <f t="shared" si="3"/>
        <v>'Installation_Date__c': lead.get('Installation_Date__c'),</v>
      </c>
      <c r="J53" t="b">
        <v>1</v>
      </c>
      <c r="K53" t="b">
        <v>0</v>
      </c>
    </row>
    <row r="54" spans="1:11" x14ac:dyDescent="0.4">
      <c r="A54">
        <f t="shared" si="4"/>
        <v>53</v>
      </c>
      <c r="B54" t="s">
        <v>53</v>
      </c>
      <c r="C54" t="str">
        <f t="shared" si="0"/>
        <v>Lead_Category__c,</v>
      </c>
      <c r="D54" t="s">
        <v>126</v>
      </c>
      <c r="E54" t="s">
        <v>179</v>
      </c>
      <c r="G54" t="str">
        <f t="shared" si="1"/>
        <v>%(Lead_Category__c)s,</v>
      </c>
      <c r="H54" t="str">
        <f t="shared" si="2"/>
        <v>Lead_Category__c = EXCLUDED.Lead_Category__c,</v>
      </c>
      <c r="I54" t="str">
        <f t="shared" si="3"/>
        <v>'Lead_Category__c': lead.get('Lead_Category__c'),</v>
      </c>
      <c r="J54" t="b">
        <v>1</v>
      </c>
      <c r="K54" t="b">
        <v>0</v>
      </c>
    </row>
    <row r="55" spans="1:11" x14ac:dyDescent="0.4">
      <c r="A55">
        <f t="shared" si="4"/>
        <v>54</v>
      </c>
      <c r="B55" t="s">
        <v>54</v>
      </c>
      <c r="C55" t="str">
        <f t="shared" si="0"/>
        <v>Lead_Channel__c,</v>
      </c>
      <c r="D55" t="s">
        <v>126</v>
      </c>
      <c r="E55" t="s">
        <v>180</v>
      </c>
      <c r="G55" t="str">
        <f t="shared" si="1"/>
        <v>%(Lead_Channel__c)s,</v>
      </c>
      <c r="H55" t="str">
        <f t="shared" si="2"/>
        <v>Lead_Channel__c = EXCLUDED.Lead_Channel__c,</v>
      </c>
      <c r="I55" t="str">
        <f t="shared" si="3"/>
        <v>'Lead_Channel__c': lead.get('Lead_Channel__c'),</v>
      </c>
      <c r="J55" t="b">
        <v>1</v>
      </c>
      <c r="K55" t="b">
        <v>0</v>
      </c>
    </row>
    <row r="56" spans="1:11" x14ac:dyDescent="0.4">
      <c r="A56" s="4">
        <f t="shared" si="4"/>
        <v>55</v>
      </c>
      <c r="B56" s="4" t="s">
        <v>55</v>
      </c>
      <c r="C56" s="4" t="str">
        <f t="shared" si="0"/>
        <v>Location__c,</v>
      </c>
      <c r="D56" s="4" t="s">
        <v>125</v>
      </c>
      <c r="E56" s="4" t="s">
        <v>181</v>
      </c>
      <c r="F56" s="4"/>
      <c r="G56" s="4" t="str">
        <f t="shared" si="1"/>
        <v>%(Location__c)s,</v>
      </c>
      <c r="H56" s="4" t="str">
        <f t="shared" si="2"/>
        <v>Location__c = EXCLUDED.Location__c,</v>
      </c>
      <c r="I56" s="4" t="str">
        <f t="shared" si="3"/>
        <v>'Location__c': lead.get('Location__c'),</v>
      </c>
      <c r="J56" s="4" t="b">
        <v>1</v>
      </c>
      <c r="K56" t="b">
        <v>0</v>
      </c>
    </row>
    <row r="57" spans="1:11" x14ac:dyDescent="0.4">
      <c r="A57">
        <f t="shared" si="4"/>
        <v>56</v>
      </c>
      <c r="B57" t="s">
        <v>56</v>
      </c>
      <c r="C57" t="str">
        <f t="shared" si="0"/>
        <v>Payment_Method__c,</v>
      </c>
      <c r="D57" t="s">
        <v>126</v>
      </c>
      <c r="E57" t="s">
        <v>182</v>
      </c>
      <c r="G57" t="str">
        <f t="shared" si="1"/>
        <v>%(Payment_Method__c)s,</v>
      </c>
      <c r="H57" t="str">
        <f t="shared" si="2"/>
        <v>Payment_Method__c = EXCLUDED.Payment_Method__c,</v>
      </c>
      <c r="I57" t="str">
        <f t="shared" si="3"/>
        <v>'Payment_Method__c': lead.get('Payment_Method__c'),</v>
      </c>
      <c r="J57" t="b">
        <v>1</v>
      </c>
      <c r="K57" t="b">
        <v>0</v>
      </c>
    </row>
    <row r="58" spans="1:11" x14ac:dyDescent="0.4">
      <c r="A58">
        <f t="shared" si="4"/>
        <v>57</v>
      </c>
      <c r="B58" t="s">
        <v>57</v>
      </c>
      <c r="C58" t="str">
        <f t="shared" si="0"/>
        <v>Preferred_Language__c,</v>
      </c>
      <c r="D58" t="s">
        <v>126</v>
      </c>
      <c r="E58" t="s">
        <v>183</v>
      </c>
      <c r="G58" t="str">
        <f t="shared" si="1"/>
        <v>%(Preferred_Language__c)s,</v>
      </c>
      <c r="H58" t="str">
        <f t="shared" si="2"/>
        <v>Preferred_Language__c = EXCLUDED.Preferred_Language__c,</v>
      </c>
      <c r="I58" t="str">
        <f t="shared" si="3"/>
        <v>'Preferred_Language__c': lead.get('Preferred_Language__c'),</v>
      </c>
      <c r="J58" t="b">
        <v>1</v>
      </c>
      <c r="K58" t="b">
        <v>0</v>
      </c>
    </row>
    <row r="59" spans="1:11" x14ac:dyDescent="0.4">
      <c r="A59">
        <f t="shared" si="4"/>
        <v>58</v>
      </c>
      <c r="B59" t="s">
        <v>58</v>
      </c>
      <c r="C59" t="str">
        <f t="shared" si="0"/>
        <v>Product_del__c,</v>
      </c>
      <c r="D59" t="s">
        <v>126</v>
      </c>
      <c r="E59" t="s">
        <v>184</v>
      </c>
      <c r="G59" t="str">
        <f t="shared" si="1"/>
        <v>%(Product_del__c)s,</v>
      </c>
      <c r="H59" t="str">
        <f t="shared" si="2"/>
        <v>Product_del__c = EXCLUDED.Product_del__c,</v>
      </c>
      <c r="I59" t="str">
        <f t="shared" si="3"/>
        <v>'Product_del__c': lead.get('Product_del__c'),</v>
      </c>
      <c r="J59" t="b">
        <v>1</v>
      </c>
      <c r="K59" t="b">
        <v>0</v>
      </c>
    </row>
    <row r="60" spans="1:11" x14ac:dyDescent="0.4">
      <c r="A60">
        <f t="shared" si="4"/>
        <v>59</v>
      </c>
      <c r="B60" t="s">
        <v>59</v>
      </c>
      <c r="C60" t="str">
        <f t="shared" si="0"/>
        <v>Purchase_Date__c,</v>
      </c>
      <c r="D60" t="s">
        <v>126</v>
      </c>
      <c r="E60" t="s">
        <v>247</v>
      </c>
      <c r="G60" t="str">
        <f t="shared" si="1"/>
        <v>%(Purchase_Date__c)s,</v>
      </c>
      <c r="H60" t="str">
        <f t="shared" si="2"/>
        <v>Purchase_Date__c = EXCLUDED.Purchase_Date__c,</v>
      </c>
      <c r="I60" t="str">
        <f t="shared" si="3"/>
        <v>'Purchase_Date__c': lead.get('Purchase_Date__c'),</v>
      </c>
      <c r="J60" t="b">
        <v>1</v>
      </c>
      <c r="K60" t="b">
        <v>0</v>
      </c>
    </row>
    <row r="61" spans="1:11" x14ac:dyDescent="0.4">
      <c r="A61">
        <f t="shared" si="4"/>
        <v>60</v>
      </c>
      <c r="B61" t="s">
        <v>60</v>
      </c>
      <c r="C61" t="str">
        <f t="shared" si="0"/>
        <v>Water_Source_Distance__c,</v>
      </c>
      <c r="D61" t="s">
        <v>128</v>
      </c>
      <c r="E61" t="s">
        <v>185</v>
      </c>
      <c r="G61" t="str">
        <f t="shared" si="1"/>
        <v>%(Water_Source_Distance__c)s,</v>
      </c>
      <c r="H61" t="str">
        <f t="shared" si="2"/>
        <v>Water_Source_Distance__c = EXCLUDED.Water_Source_Distance__c,</v>
      </c>
      <c r="I61" t="str">
        <f t="shared" si="3"/>
        <v>'Water_Source_Distance__c': lead.get('Water_Source_Distance__c'),</v>
      </c>
      <c r="J61" t="b">
        <v>1</v>
      </c>
      <c r="K61" t="b">
        <v>0</v>
      </c>
    </row>
    <row r="62" spans="1:11" x14ac:dyDescent="0.4">
      <c r="A62">
        <f t="shared" si="4"/>
        <v>61</v>
      </c>
      <c r="B62" t="s">
        <v>61</v>
      </c>
      <c r="C62" t="str">
        <f t="shared" si="0"/>
        <v>Water_Source__c,</v>
      </c>
      <c r="D62" t="s">
        <v>126</v>
      </c>
      <c r="E62" t="s">
        <v>186</v>
      </c>
      <c r="G62" t="str">
        <f t="shared" si="1"/>
        <v>%(Water_Source__c)s,</v>
      </c>
      <c r="H62" t="str">
        <f t="shared" si="2"/>
        <v>Water_Source__c = EXCLUDED.Water_Source__c,</v>
      </c>
      <c r="I62" t="str">
        <f t="shared" si="3"/>
        <v>'Water_Source__c': lead.get('Water_Source__c'),</v>
      </c>
      <c r="J62" t="b">
        <v>1</v>
      </c>
      <c r="K62" t="b">
        <v>0</v>
      </c>
    </row>
    <row r="63" spans="1:11" x14ac:dyDescent="0.4">
      <c r="A63">
        <f t="shared" si="4"/>
        <v>62</v>
      </c>
      <c r="B63" t="s">
        <v>62</v>
      </c>
      <c r="C63" t="str">
        <f t="shared" si="0"/>
        <v>leadcap__Facebook_Lead_ID__c,</v>
      </c>
      <c r="D63" t="s">
        <v>125</v>
      </c>
      <c r="E63" t="s">
        <v>187</v>
      </c>
      <c r="G63" t="str">
        <f t="shared" si="1"/>
        <v>%(leadcap__Facebook_Lead_ID__c)s,</v>
      </c>
      <c r="H63" t="str">
        <f t="shared" si="2"/>
        <v>leadcap__Facebook_Lead_ID__c = EXCLUDED.leadcap__Facebook_Lead_ID__c,</v>
      </c>
      <c r="I63" t="str">
        <f t="shared" si="3"/>
        <v>'leadcap__Facebook_Lead_ID__c': lead.get('leadcap__Facebook_Lead_ID__c'),</v>
      </c>
      <c r="J63" t="b">
        <v>1</v>
      </c>
      <c r="K63" t="b">
        <v>0</v>
      </c>
    </row>
    <row r="64" spans="1:11" x14ac:dyDescent="0.4">
      <c r="A64">
        <f t="shared" si="4"/>
        <v>63</v>
      </c>
      <c r="B64" t="s">
        <v>63</v>
      </c>
      <c r="C64" t="str">
        <f t="shared" si="0"/>
        <v>Customer_Type__c,</v>
      </c>
      <c r="D64" t="s">
        <v>126</v>
      </c>
      <c r="E64" t="s">
        <v>188</v>
      </c>
      <c r="G64" t="str">
        <f t="shared" si="1"/>
        <v>%(Customer_Type__c)s,</v>
      </c>
      <c r="H64" t="str">
        <f t="shared" si="2"/>
        <v>Customer_Type__c = EXCLUDED.Customer_Type__c,</v>
      </c>
      <c r="I64" t="str">
        <f t="shared" si="3"/>
        <v>'Customer_Type__c': lead.get('Customer_Type__c'),</v>
      </c>
      <c r="J64" t="b">
        <v>1</v>
      </c>
      <c r="K64" t="b">
        <v>0</v>
      </c>
    </row>
    <row r="65" spans="1:11" x14ac:dyDescent="0.4">
      <c r="A65">
        <f t="shared" si="4"/>
        <v>64</v>
      </c>
      <c r="B65" t="s">
        <v>64</v>
      </c>
      <c r="C65" t="str">
        <f t="shared" si="0"/>
        <v>Lead_Model_Category__c,</v>
      </c>
      <c r="D65" t="s">
        <v>125</v>
      </c>
      <c r="E65" t="s">
        <v>189</v>
      </c>
      <c r="G65" t="str">
        <f t="shared" si="1"/>
        <v>%(Lead_Model_Category__c)s,</v>
      </c>
      <c r="H65" t="str">
        <f t="shared" si="2"/>
        <v>Lead_Model_Category__c = EXCLUDED.Lead_Model_Category__c,</v>
      </c>
      <c r="I65" t="str">
        <f t="shared" si="3"/>
        <v>'Lead_Model_Category__c': lead.get('Lead_Model_Category__c'),</v>
      </c>
      <c r="J65" t="b">
        <v>1</v>
      </c>
      <c r="K65" t="b">
        <v>0</v>
      </c>
    </row>
    <row r="66" spans="1:11" x14ac:dyDescent="0.4">
      <c r="A66">
        <f t="shared" si="4"/>
        <v>65</v>
      </c>
      <c r="B66" t="s">
        <v>65</v>
      </c>
      <c r="C66" t="str">
        <f t="shared" si="0"/>
        <v>ID_Number__c,</v>
      </c>
      <c r="D66" t="s">
        <v>125</v>
      </c>
      <c r="E66" t="s">
        <v>190</v>
      </c>
      <c r="G66" t="str">
        <f t="shared" si="1"/>
        <v>%(ID_Number__c)s,</v>
      </c>
      <c r="H66" t="str">
        <f t="shared" si="2"/>
        <v>ID_Number__c = EXCLUDED.ID_Number__c,</v>
      </c>
      <c r="I66" t="str">
        <f t="shared" si="3"/>
        <v>'ID_Number__c': lead.get('ID_Number__c'),</v>
      </c>
      <c r="J66" t="b">
        <v>1</v>
      </c>
      <c r="K66" t="b">
        <v>0</v>
      </c>
    </row>
    <row r="67" spans="1:11" x14ac:dyDescent="0.4">
      <c r="A67">
        <f t="shared" si="4"/>
        <v>66</v>
      </c>
      <c r="B67" t="s">
        <v>66</v>
      </c>
      <c r="C67" t="str">
        <f t="shared" ref="C67:C122" si="5">_xlfn.CONCAT(B67,",")</f>
        <v>Call_Back_Date__c,</v>
      </c>
      <c r="D67" t="s">
        <v>133</v>
      </c>
      <c r="E67" t="s">
        <v>191</v>
      </c>
      <c r="G67" t="str">
        <f t="shared" ref="G67:G122" si="6">_xlfn.CONCAT("%(",B67,")s,")</f>
        <v>%(Call_Back_Date__c)s,</v>
      </c>
      <c r="H67" t="str">
        <f t="shared" ref="H67:H122" si="7">_xlfn.CONCAT(B67," = ", "EXCLUDED.", B67,",")</f>
        <v>Call_Back_Date__c = EXCLUDED.Call_Back_Date__c,</v>
      </c>
      <c r="I67" t="str">
        <f t="shared" ref="I67:I122" si="8">_xlfn.CONCAT("'",B67,"': lead.get('",B67,"'),")</f>
        <v>'Call_Back_Date__c': lead.get('Call_Back_Date__c'),</v>
      </c>
      <c r="J67" t="b">
        <v>1</v>
      </c>
      <c r="K67" t="b">
        <v>0</v>
      </c>
    </row>
    <row r="68" spans="1:11" x14ac:dyDescent="0.4">
      <c r="A68">
        <f t="shared" ref="A68:A122" si="9">A67+1</f>
        <v>67</v>
      </c>
      <c r="B68" t="s">
        <v>67</v>
      </c>
      <c r="C68" t="str">
        <f t="shared" si="5"/>
        <v>Follow_Up_Date__c,</v>
      </c>
      <c r="D68" t="s">
        <v>133</v>
      </c>
      <c r="E68" t="s">
        <v>192</v>
      </c>
      <c r="G68" t="str">
        <f t="shared" si="6"/>
        <v>%(Follow_Up_Date__c)s,</v>
      </c>
      <c r="H68" t="str">
        <f t="shared" si="7"/>
        <v>Follow_Up_Date__c = EXCLUDED.Follow_Up_Date__c,</v>
      </c>
      <c r="I68" t="str">
        <f t="shared" si="8"/>
        <v>'Follow_Up_Date__c': lead.get('Follow_Up_Date__c'),</v>
      </c>
      <c r="J68" t="b">
        <v>1</v>
      </c>
      <c r="K68" t="b">
        <v>0</v>
      </c>
    </row>
    <row r="69" spans="1:11" x14ac:dyDescent="0.4">
      <c r="A69">
        <f t="shared" si="9"/>
        <v>68</v>
      </c>
      <c r="B69" t="s">
        <v>68</v>
      </c>
      <c r="C69" t="str">
        <f t="shared" si="5"/>
        <v>Product__c,</v>
      </c>
      <c r="D69" t="s">
        <v>124</v>
      </c>
      <c r="E69" t="s">
        <v>248</v>
      </c>
      <c r="G69" t="str">
        <f t="shared" si="6"/>
        <v>%(Product__c)s,</v>
      </c>
      <c r="H69" t="str">
        <f t="shared" si="7"/>
        <v>Product__c = EXCLUDED.Product__c,</v>
      </c>
      <c r="I69" t="str">
        <f t="shared" si="8"/>
        <v>'Product__c': lead.get('Product__c'),</v>
      </c>
      <c r="J69" t="b">
        <v>1</v>
      </c>
      <c r="K69" t="b">
        <v>0</v>
      </c>
    </row>
    <row r="70" spans="1:11" x14ac:dyDescent="0.4">
      <c r="A70">
        <f t="shared" si="9"/>
        <v>69</v>
      </c>
      <c r="B70" t="s">
        <v>69</v>
      </c>
      <c r="C70" t="str">
        <f t="shared" si="5"/>
        <v>KYC_Status__c,</v>
      </c>
      <c r="D70" t="s">
        <v>126</v>
      </c>
      <c r="E70" t="s">
        <v>193</v>
      </c>
      <c r="G70" t="str">
        <f t="shared" si="6"/>
        <v>%(KYC_Status__c)s,</v>
      </c>
      <c r="H70" t="str">
        <f t="shared" si="7"/>
        <v>KYC_Status__c = EXCLUDED.KYC_Status__c,</v>
      </c>
      <c r="I70" t="str">
        <f t="shared" si="8"/>
        <v>'KYC_Status__c': lead.get('KYC_Status__c'),</v>
      </c>
      <c r="J70" t="b">
        <v>1</v>
      </c>
      <c r="K70" t="b">
        <v>0</v>
      </c>
    </row>
    <row r="71" spans="1:11" x14ac:dyDescent="0.4">
      <c r="A71">
        <f t="shared" si="9"/>
        <v>70</v>
      </c>
      <c r="B71" t="s">
        <v>70</v>
      </c>
      <c r="C71" t="str">
        <f t="shared" si="5"/>
        <v>Agent_Phone_Number__c,</v>
      </c>
      <c r="D71" t="s">
        <v>125</v>
      </c>
      <c r="E71" t="s">
        <v>194</v>
      </c>
      <c r="G71" t="str">
        <f t="shared" si="6"/>
        <v>%(Agent_Phone_Number__c)s,</v>
      </c>
      <c r="H71" t="str">
        <f t="shared" si="7"/>
        <v>Agent_Phone_Number__c = EXCLUDED.Agent_Phone_Number__c,</v>
      </c>
      <c r="I71" t="str">
        <f t="shared" si="8"/>
        <v>'Agent_Phone_Number__c': lead.get('Agent_Phone_Number__c'),</v>
      </c>
      <c r="J71" t="b">
        <v>1</v>
      </c>
      <c r="K71" t="b">
        <v>0</v>
      </c>
    </row>
    <row r="72" spans="1:11" x14ac:dyDescent="0.4">
      <c r="A72">
        <f t="shared" si="9"/>
        <v>71</v>
      </c>
      <c r="B72" t="s">
        <v>71</v>
      </c>
      <c r="C72" t="str">
        <f t="shared" si="5"/>
        <v>Agent__c,</v>
      </c>
      <c r="D72" t="s">
        <v>124</v>
      </c>
      <c r="E72" t="s">
        <v>249</v>
      </c>
      <c r="G72" t="str">
        <f t="shared" si="6"/>
        <v>%(Agent__c)s,</v>
      </c>
      <c r="H72" t="str">
        <f t="shared" si="7"/>
        <v>Agent__c = EXCLUDED.Agent__c,</v>
      </c>
      <c r="I72" t="str">
        <f t="shared" si="8"/>
        <v>'Agent__c': lead.get('Agent__c'),</v>
      </c>
      <c r="J72" t="b">
        <v>1</v>
      </c>
      <c r="K72" t="b">
        <v>0</v>
      </c>
    </row>
    <row r="73" spans="1:11" x14ac:dyDescent="0.4">
      <c r="A73">
        <f t="shared" si="9"/>
        <v>72</v>
      </c>
      <c r="B73" t="s">
        <v>72</v>
      </c>
      <c r="C73" t="str">
        <f t="shared" si="5"/>
        <v>Payment_Terms__c,</v>
      </c>
      <c r="D73" t="s">
        <v>126</v>
      </c>
      <c r="E73" t="s">
        <v>195</v>
      </c>
      <c r="G73" t="str">
        <f t="shared" si="6"/>
        <v>%(Payment_Terms__c)s,</v>
      </c>
      <c r="H73" t="str">
        <f t="shared" si="7"/>
        <v>Payment_Terms__c = EXCLUDED.Payment_Terms__c,</v>
      </c>
      <c r="I73" t="str">
        <f t="shared" si="8"/>
        <v>'Payment_Terms__c': lead.get('Payment_Terms__c'),</v>
      </c>
      <c r="J73" t="b">
        <v>1</v>
      </c>
      <c r="K73" t="b">
        <v>0</v>
      </c>
    </row>
    <row r="74" spans="1:11" x14ac:dyDescent="0.4">
      <c r="A74">
        <f t="shared" si="9"/>
        <v>73</v>
      </c>
      <c r="B74" t="s">
        <v>73</v>
      </c>
      <c r="C74" t="str">
        <f t="shared" si="5"/>
        <v>Referral_Name__c,</v>
      </c>
      <c r="D74" t="s">
        <v>125</v>
      </c>
      <c r="E74" t="s">
        <v>196</v>
      </c>
      <c r="G74" t="str">
        <f t="shared" si="6"/>
        <v>%(Referral_Name__c)s,</v>
      </c>
      <c r="H74" t="str">
        <f t="shared" si="7"/>
        <v>Referral_Name__c = EXCLUDED.Referral_Name__c,</v>
      </c>
      <c r="I74" t="str">
        <f t="shared" si="8"/>
        <v>'Referral_Name__c': lead.get('Referral_Name__c'),</v>
      </c>
      <c r="J74" t="b">
        <v>1</v>
      </c>
      <c r="K74" t="b">
        <v>0</v>
      </c>
    </row>
    <row r="75" spans="1:11" x14ac:dyDescent="0.4">
      <c r="A75">
        <f t="shared" si="9"/>
        <v>74</v>
      </c>
      <c r="B75" t="s">
        <v>74</v>
      </c>
      <c r="C75" t="str">
        <f t="shared" si="5"/>
        <v>Referral_ID__c,</v>
      </c>
      <c r="D75" t="s">
        <v>125</v>
      </c>
      <c r="E75" t="s">
        <v>197</v>
      </c>
      <c r="G75" t="str">
        <f t="shared" si="6"/>
        <v>%(Referral_ID__c)s,</v>
      </c>
      <c r="H75" t="str">
        <f t="shared" si="7"/>
        <v>Referral_ID__c = EXCLUDED.Referral_ID__c,</v>
      </c>
      <c r="I75" t="str">
        <f t="shared" si="8"/>
        <v>'Referral_ID__c': lead.get('Referral_ID__c'),</v>
      </c>
      <c r="J75" t="b">
        <v>1</v>
      </c>
      <c r="K75" t="b">
        <v>0</v>
      </c>
    </row>
    <row r="76" spans="1:11" x14ac:dyDescent="0.4">
      <c r="A76">
        <f t="shared" si="9"/>
        <v>75</v>
      </c>
      <c r="B76" t="s">
        <v>75</v>
      </c>
      <c r="C76" t="str">
        <f t="shared" si="5"/>
        <v>Income_Threshold__c,</v>
      </c>
      <c r="D76" t="s">
        <v>135</v>
      </c>
      <c r="E76" t="s">
        <v>198</v>
      </c>
      <c r="G76" t="str">
        <f t="shared" si="6"/>
        <v>%(Income_Threshold__c)s,</v>
      </c>
      <c r="H76" t="str">
        <f t="shared" si="7"/>
        <v>Income_Threshold__c = EXCLUDED.Income_Threshold__c,</v>
      </c>
      <c r="I76" t="str">
        <f t="shared" si="8"/>
        <v>'Income_Threshold__c': lead.get('Income_Threshold__c'),</v>
      </c>
      <c r="J76" t="b">
        <v>1</v>
      </c>
      <c r="K76" t="b">
        <v>0</v>
      </c>
    </row>
    <row r="77" spans="1:11" x14ac:dyDescent="0.4">
      <c r="A77">
        <f t="shared" si="9"/>
        <v>76</v>
      </c>
      <c r="B77" t="s">
        <v>76</v>
      </c>
      <c r="C77" t="str">
        <f t="shared" si="5"/>
        <v>Last_Updated_By__c,</v>
      </c>
      <c r="D77" t="s">
        <v>124</v>
      </c>
      <c r="E77" t="s">
        <v>250</v>
      </c>
      <c r="G77" t="str">
        <f t="shared" si="6"/>
        <v>%(Last_Updated_By__c)s,</v>
      </c>
      <c r="H77" t="str">
        <f t="shared" si="7"/>
        <v>Last_Updated_By__c = EXCLUDED.Last_Updated_By__c,</v>
      </c>
      <c r="I77" t="str">
        <f t="shared" si="8"/>
        <v>'Last_Updated_By__c': lead.get('Last_Updated_By__c'),</v>
      </c>
      <c r="J77" t="b">
        <v>1</v>
      </c>
      <c r="K77" t="b">
        <v>0</v>
      </c>
    </row>
    <row r="78" spans="1:11" x14ac:dyDescent="0.4">
      <c r="A78">
        <f t="shared" si="9"/>
        <v>77</v>
      </c>
      <c r="B78" t="s">
        <v>77</v>
      </c>
      <c r="C78" t="str">
        <f t="shared" si="5"/>
        <v>Daily_Water_Usage__c,</v>
      </c>
      <c r="D78" t="s">
        <v>128</v>
      </c>
      <c r="E78" t="s">
        <v>199</v>
      </c>
      <c r="G78" t="str">
        <f t="shared" si="6"/>
        <v>%(Daily_Water_Usage__c)s,</v>
      </c>
      <c r="H78" t="str">
        <f t="shared" si="7"/>
        <v>Daily_Water_Usage__c = EXCLUDED.Daily_Water_Usage__c,</v>
      </c>
      <c r="I78" t="str">
        <f t="shared" si="8"/>
        <v>'Daily_Water_Usage__c': lead.get('Daily_Water_Usage__c'),</v>
      </c>
      <c r="J78" t="b">
        <v>1</v>
      </c>
      <c r="K78" t="b">
        <v>0</v>
      </c>
    </row>
    <row r="79" spans="1:11" x14ac:dyDescent="0.4">
      <c r="A79">
        <f t="shared" si="9"/>
        <v>78</v>
      </c>
      <c r="B79" t="s">
        <v>78</v>
      </c>
      <c r="C79" t="str">
        <f t="shared" si="5"/>
        <v>MobileNumberWithCountryCode__c,</v>
      </c>
      <c r="D79" t="s">
        <v>125</v>
      </c>
      <c r="E79" t="s">
        <v>200</v>
      </c>
      <c r="G79" t="str">
        <f t="shared" si="6"/>
        <v>%(MobileNumberWithCountryCode__c)s,</v>
      </c>
      <c r="H79" t="str">
        <f t="shared" si="7"/>
        <v>MobileNumberWithCountryCode__c = EXCLUDED.MobileNumberWithCountryCode__c,</v>
      </c>
      <c r="I79" t="str">
        <f t="shared" si="8"/>
        <v>'MobileNumberWithCountryCode__c': lead.get('MobileNumberWithCountryCode__c'),</v>
      </c>
      <c r="J79" t="b">
        <v>1</v>
      </c>
      <c r="K79" t="b">
        <v>0</v>
      </c>
    </row>
    <row r="80" spans="1:11" x14ac:dyDescent="0.4">
      <c r="A80">
        <f t="shared" si="9"/>
        <v>79</v>
      </c>
      <c r="B80" t="s">
        <v>79</v>
      </c>
      <c r="C80" t="str">
        <f t="shared" si="5"/>
        <v>Lead_Source_Other_Comment__c,</v>
      </c>
      <c r="D80" t="s">
        <v>127</v>
      </c>
      <c r="E80" t="s">
        <v>201</v>
      </c>
      <c r="G80" t="str">
        <f t="shared" si="6"/>
        <v>%(Lead_Source_Other_Comment__c)s,</v>
      </c>
      <c r="H80" t="str">
        <f t="shared" si="7"/>
        <v>Lead_Source_Other_Comment__c = EXCLUDED.Lead_Source_Other_Comment__c,</v>
      </c>
      <c r="I80" t="str">
        <f t="shared" si="8"/>
        <v>'Lead_Source_Other_Comment__c': lead.get('Lead_Source_Other_Comment__c'),</v>
      </c>
      <c r="J80" t="b">
        <v>1</v>
      </c>
      <c r="K80" t="b">
        <v>0</v>
      </c>
    </row>
    <row r="81" spans="1:11" x14ac:dyDescent="0.4">
      <c r="A81">
        <f t="shared" si="9"/>
        <v>80</v>
      </c>
      <c r="B81" t="s">
        <v>80</v>
      </c>
      <c r="C81" t="str">
        <f t="shared" si="5"/>
        <v>Total_Dynamic_Head__c,</v>
      </c>
      <c r="D81" t="s">
        <v>128</v>
      </c>
      <c r="E81" t="s">
        <v>202</v>
      </c>
      <c r="G81" t="str">
        <f t="shared" si="6"/>
        <v>%(Total_Dynamic_Head__c)s,</v>
      </c>
      <c r="H81" t="str">
        <f t="shared" si="7"/>
        <v>Total_Dynamic_Head__c = EXCLUDED.Total_Dynamic_Head__c,</v>
      </c>
      <c r="I81" t="str">
        <f t="shared" si="8"/>
        <v>'Total_Dynamic_Head__c': lead.get('Total_Dynamic_Head__c'),</v>
      </c>
      <c r="J81" t="b">
        <v>1</v>
      </c>
      <c r="K81" t="b">
        <v>0</v>
      </c>
    </row>
    <row r="82" spans="1:11" hidden="1" x14ac:dyDescent="0.4">
      <c r="A82" s="2">
        <f t="shared" si="9"/>
        <v>81</v>
      </c>
      <c r="B82" s="2" t="s">
        <v>81</v>
      </c>
      <c r="C82" s="2" t="str">
        <f t="shared" si="5"/>
        <v>SmileIdentity_JSON__c,</v>
      </c>
      <c r="D82" s="2" t="s">
        <v>127</v>
      </c>
      <c r="E82" s="2" t="s">
        <v>203</v>
      </c>
      <c r="F82" s="2"/>
      <c r="G82" s="2" t="str">
        <f t="shared" si="6"/>
        <v>%(SmileIdentity_JSON__c)s,</v>
      </c>
      <c r="H82" s="2" t="str">
        <f t="shared" si="7"/>
        <v>SmileIdentity_JSON__c = EXCLUDED.SmileIdentity_JSON__c,</v>
      </c>
      <c r="I82" s="2" t="str">
        <f t="shared" si="8"/>
        <v>'SmileIdentity_JSON__c': lead.get('SmileIdentity_JSON__c'),</v>
      </c>
      <c r="J82" s="2" t="b">
        <v>0</v>
      </c>
      <c r="K82" t="b">
        <v>0</v>
      </c>
    </row>
    <row r="83" spans="1:11" x14ac:dyDescent="0.4">
      <c r="A83">
        <f t="shared" si="9"/>
        <v>82</v>
      </c>
      <c r="B83" t="s">
        <v>82</v>
      </c>
      <c r="C83" t="str">
        <f t="shared" si="5"/>
        <v>Referral_Phone_Number__c,</v>
      </c>
      <c r="D83" t="s">
        <v>130</v>
      </c>
      <c r="E83" t="s">
        <v>258</v>
      </c>
      <c r="G83" t="str">
        <f t="shared" si="6"/>
        <v>%(Referral_Phone_Number__c)s,</v>
      </c>
      <c r="H83" t="str">
        <f t="shared" si="7"/>
        <v>Referral_Phone_Number__c = EXCLUDED.Referral_Phone_Number__c,</v>
      </c>
      <c r="I83" t="str">
        <f t="shared" si="8"/>
        <v>'Referral_Phone_Number__c': lead.get('Referral_Phone_Number__c'),</v>
      </c>
      <c r="J83" t="b">
        <v>1</v>
      </c>
      <c r="K83" t="b">
        <v>0</v>
      </c>
    </row>
    <row r="84" spans="1:11" x14ac:dyDescent="0.4">
      <c r="A84">
        <f t="shared" si="9"/>
        <v>83</v>
      </c>
      <c r="B84" t="s">
        <v>83</v>
      </c>
      <c r="C84" t="str">
        <f t="shared" si="5"/>
        <v>Custom_Opportunity_Name__c,</v>
      </c>
      <c r="D84" t="s">
        <v>125</v>
      </c>
      <c r="E84" t="s">
        <v>204</v>
      </c>
      <c r="G84" t="str">
        <f t="shared" si="6"/>
        <v>%(Custom_Opportunity_Name__c)s,</v>
      </c>
      <c r="H84" t="str">
        <f t="shared" si="7"/>
        <v>Custom_Opportunity_Name__c = EXCLUDED.Custom_Opportunity_Name__c,</v>
      </c>
      <c r="I84" t="str">
        <f t="shared" si="8"/>
        <v>'Custom_Opportunity_Name__c': lead.get('Custom_Opportunity_Name__c'),</v>
      </c>
      <c r="J84" t="b">
        <v>1</v>
      </c>
      <c r="K84" t="b">
        <v>0</v>
      </c>
    </row>
    <row r="85" spans="1:11" x14ac:dyDescent="0.4">
      <c r="A85">
        <f t="shared" si="9"/>
        <v>84</v>
      </c>
      <c r="B85" t="s">
        <v>84</v>
      </c>
      <c r="C85" t="str">
        <f t="shared" si="5"/>
        <v>SMSMessage__c,</v>
      </c>
      <c r="D85" t="s">
        <v>127</v>
      </c>
      <c r="E85" t="s">
        <v>205</v>
      </c>
      <c r="G85" t="str">
        <f t="shared" si="6"/>
        <v>%(SMSMessage__c)s,</v>
      </c>
      <c r="H85" t="str">
        <f t="shared" si="7"/>
        <v>SMSMessage__c = EXCLUDED.SMSMessage__c,</v>
      </c>
      <c r="I85" t="str">
        <f t="shared" si="8"/>
        <v>'SMSMessage__c': lead.get('SMSMessage__c'),</v>
      </c>
      <c r="J85" t="b">
        <v>1</v>
      </c>
      <c r="K85" t="b">
        <v>0</v>
      </c>
    </row>
    <row r="86" spans="1:11" x14ac:dyDescent="0.4">
      <c r="A86">
        <f t="shared" si="9"/>
        <v>85</v>
      </c>
      <c r="B86" t="s">
        <v>85</v>
      </c>
      <c r="C86" t="str">
        <f t="shared" si="5"/>
        <v>Contact_External_Id_Source__c,</v>
      </c>
      <c r="D86" t="s">
        <v>125</v>
      </c>
      <c r="E86" t="s">
        <v>206</v>
      </c>
      <c r="G86" t="str">
        <f t="shared" si="6"/>
        <v>%(Contact_External_Id_Source__c)s,</v>
      </c>
      <c r="H86" t="str">
        <f t="shared" si="7"/>
        <v>Contact_External_Id_Source__c = EXCLUDED.Contact_External_Id_Source__c,</v>
      </c>
      <c r="I86" t="str">
        <f t="shared" si="8"/>
        <v>'Contact_External_Id_Source__c': lead.get('Contact_External_Id_Source__c'),</v>
      </c>
      <c r="J86" t="b">
        <v>1</v>
      </c>
      <c r="K86" t="b">
        <v>0</v>
      </c>
    </row>
    <row r="87" spans="1:11" x14ac:dyDescent="0.4">
      <c r="A87">
        <f t="shared" si="9"/>
        <v>86</v>
      </c>
      <c r="B87" t="s">
        <v>86</v>
      </c>
      <c r="C87" t="str">
        <f t="shared" si="5"/>
        <v>ContactRegionId__c,</v>
      </c>
      <c r="D87" t="s">
        <v>125</v>
      </c>
      <c r="E87" t="s">
        <v>207</v>
      </c>
      <c r="G87" t="str">
        <f t="shared" si="6"/>
        <v>%(ContactRegionId__c)s,</v>
      </c>
      <c r="H87" t="str">
        <f t="shared" si="7"/>
        <v>ContactRegionId__c = EXCLUDED.ContactRegionId__c,</v>
      </c>
      <c r="I87" t="str">
        <f t="shared" si="8"/>
        <v>'ContactRegionId__c': lead.get('ContactRegionId__c'),</v>
      </c>
      <c r="J87" t="b">
        <v>1</v>
      </c>
      <c r="K87" t="b">
        <v>0</v>
      </c>
    </row>
    <row r="88" spans="1:11" x14ac:dyDescent="0.4">
      <c r="A88">
        <f t="shared" si="9"/>
        <v>87</v>
      </c>
      <c r="B88" t="s">
        <v>87</v>
      </c>
      <c r="C88" t="str">
        <f t="shared" si="5"/>
        <v>OpportunityPayPlanId__c,</v>
      </c>
      <c r="D88" t="s">
        <v>125</v>
      </c>
      <c r="E88" t="s">
        <v>208</v>
      </c>
      <c r="G88" t="str">
        <f t="shared" si="6"/>
        <v>%(OpportunityPayPlanId__c)s,</v>
      </c>
      <c r="H88" t="str">
        <f t="shared" si="7"/>
        <v>OpportunityPayPlanId__c = EXCLUDED.OpportunityPayPlanId__c,</v>
      </c>
      <c r="I88" t="str">
        <f t="shared" si="8"/>
        <v>'OpportunityPayPlanId__c': lead.get('OpportunityPayPlanId__c'),</v>
      </c>
      <c r="J88" t="b">
        <v>1</v>
      </c>
      <c r="K88" t="b">
        <v>0</v>
      </c>
    </row>
    <row r="89" spans="1:11" x14ac:dyDescent="0.4">
      <c r="A89">
        <f t="shared" si="9"/>
        <v>88</v>
      </c>
      <c r="B89" t="s">
        <v>88</v>
      </c>
      <c r="C89" t="str">
        <f t="shared" si="5"/>
        <v>AMT_Customer_Name__c,</v>
      </c>
      <c r="D89" t="s">
        <v>125</v>
      </c>
      <c r="E89" t="s">
        <v>209</v>
      </c>
      <c r="G89" t="str">
        <f t="shared" si="6"/>
        <v>%(AMT_Customer_Name__c)s,</v>
      </c>
      <c r="H89" t="str">
        <f t="shared" si="7"/>
        <v>AMT_Customer_Name__c = EXCLUDED.AMT_Customer_Name__c,</v>
      </c>
      <c r="I89" t="str">
        <f t="shared" si="8"/>
        <v>'AMT_Customer_Name__c': lead.get('AMT_Customer_Name__c'),</v>
      </c>
      <c r="J89" t="b">
        <v>1</v>
      </c>
      <c r="K89" t="b">
        <v>0</v>
      </c>
    </row>
    <row r="90" spans="1:11" x14ac:dyDescent="0.4">
      <c r="A90">
        <f t="shared" si="9"/>
        <v>89</v>
      </c>
      <c r="B90" t="s">
        <v>89</v>
      </c>
      <c r="C90" t="str">
        <f t="shared" si="5"/>
        <v>Old_AMT_Customer_ID__c,</v>
      </c>
      <c r="D90" t="s">
        <v>125</v>
      </c>
      <c r="E90" t="s">
        <v>210</v>
      </c>
      <c r="G90" t="str">
        <f t="shared" si="6"/>
        <v>%(Old_AMT_Customer_ID__c)s,</v>
      </c>
      <c r="H90" t="str">
        <f t="shared" si="7"/>
        <v>Old_AMT_Customer_ID__c = EXCLUDED.Old_AMT_Customer_ID__c,</v>
      </c>
      <c r="I90" t="str">
        <f t="shared" si="8"/>
        <v>'Old_AMT_Customer_ID__c': lead.get('Old_AMT_Customer_ID__c'),</v>
      </c>
      <c r="J90" t="b">
        <v>1</v>
      </c>
      <c r="K90" t="b">
        <v>0</v>
      </c>
    </row>
    <row r="91" spans="1:11" x14ac:dyDescent="0.4">
      <c r="A91">
        <f t="shared" si="9"/>
        <v>90</v>
      </c>
      <c r="B91" t="s">
        <v>90</v>
      </c>
      <c r="C91" t="str">
        <f t="shared" si="5"/>
        <v>Agent_Employee_Number__c,</v>
      </c>
      <c r="D91" t="s">
        <v>125</v>
      </c>
      <c r="E91" t="s">
        <v>211</v>
      </c>
      <c r="G91" t="str">
        <f t="shared" si="6"/>
        <v>%(Agent_Employee_Number__c)s,</v>
      </c>
      <c r="H91" t="str">
        <f t="shared" si="7"/>
        <v>Agent_Employee_Number__c = EXCLUDED.Agent_Employee_Number__c,</v>
      </c>
      <c r="I91" t="str">
        <f t="shared" si="8"/>
        <v>'Agent_Employee_Number__c': lead.get('Agent_Employee_Number__c'),</v>
      </c>
      <c r="J91" t="b">
        <v>1</v>
      </c>
      <c r="K91" t="b">
        <v>0</v>
      </c>
    </row>
    <row r="92" spans="1:11" x14ac:dyDescent="0.4">
      <c r="A92">
        <f t="shared" si="9"/>
        <v>91</v>
      </c>
      <c r="B92" t="s">
        <v>91</v>
      </c>
      <c r="C92" t="str">
        <f t="shared" si="5"/>
        <v>Other_Phone__c,</v>
      </c>
      <c r="D92" t="s">
        <v>130</v>
      </c>
      <c r="E92" t="s">
        <v>238</v>
      </c>
      <c r="G92" t="str">
        <f t="shared" si="6"/>
        <v>%(Other_Phone__c)s,</v>
      </c>
      <c r="H92" t="str">
        <f t="shared" si="7"/>
        <v>Other_Phone__c = EXCLUDED.Other_Phone__c,</v>
      </c>
      <c r="I92" t="str">
        <f t="shared" si="8"/>
        <v>'Other_Phone__c': lead.get('Other_Phone__c'),</v>
      </c>
      <c r="J92" t="b">
        <v>1</v>
      </c>
      <c r="K92" t="b">
        <v>0</v>
      </c>
    </row>
    <row r="93" spans="1:11" x14ac:dyDescent="0.4">
      <c r="A93">
        <f t="shared" si="9"/>
        <v>92</v>
      </c>
      <c r="B93" t="s">
        <v>92</v>
      </c>
      <c r="C93" t="str">
        <f t="shared" si="5"/>
        <v>Lead_Date_Created__c,</v>
      </c>
      <c r="D93" t="s">
        <v>134</v>
      </c>
      <c r="E93" t="s">
        <v>212</v>
      </c>
      <c r="G93" t="str">
        <f t="shared" si="6"/>
        <v>%(Lead_Date_Created__c)s,</v>
      </c>
      <c r="H93" t="str">
        <f t="shared" si="7"/>
        <v>Lead_Date_Created__c = EXCLUDED.Lead_Date_Created__c,</v>
      </c>
      <c r="I93" t="str">
        <f t="shared" si="8"/>
        <v>'Lead_Date_Created__c': lead.get('Lead_Date_Created__c'),</v>
      </c>
      <c r="J93" t="b">
        <v>1</v>
      </c>
      <c r="K93" t="b">
        <v>0</v>
      </c>
    </row>
    <row r="94" spans="1:11" x14ac:dyDescent="0.4">
      <c r="A94">
        <f t="shared" si="9"/>
        <v>93</v>
      </c>
      <c r="B94" t="s">
        <v>93</v>
      </c>
      <c r="C94" t="str">
        <f t="shared" si="5"/>
        <v>Number_of_Units_Lead__c,</v>
      </c>
      <c r="D94" t="s">
        <v>128</v>
      </c>
      <c r="E94" t="s">
        <v>213</v>
      </c>
      <c r="G94" t="str">
        <f t="shared" si="6"/>
        <v>%(Number_of_Units_Lead__c)s,</v>
      </c>
      <c r="H94" t="str">
        <f t="shared" si="7"/>
        <v>Number_of_Units_Lead__c = EXCLUDED.Number_of_Units_Lead__c,</v>
      </c>
      <c r="I94" t="str">
        <f t="shared" si="8"/>
        <v>'Number_of_Units_Lead__c': lead.get('Number_of_Units_Lead__c'),</v>
      </c>
      <c r="J94" t="b">
        <v>1</v>
      </c>
      <c r="K94" t="b">
        <v>0</v>
      </c>
    </row>
    <row r="95" spans="1:11" x14ac:dyDescent="0.4">
      <c r="A95">
        <f t="shared" si="9"/>
        <v>94</v>
      </c>
      <c r="B95" t="s">
        <v>94</v>
      </c>
      <c r="C95" t="str">
        <f t="shared" si="5"/>
        <v>KRA_Pin__c,</v>
      </c>
      <c r="D95" t="s">
        <v>125</v>
      </c>
      <c r="E95" t="s">
        <v>214</v>
      </c>
      <c r="G95" t="str">
        <f t="shared" si="6"/>
        <v>%(KRA_Pin__c)s,</v>
      </c>
      <c r="H95" t="str">
        <f t="shared" si="7"/>
        <v>KRA_Pin__c = EXCLUDED.KRA_Pin__c,</v>
      </c>
      <c r="I95" t="str">
        <f t="shared" si="8"/>
        <v>'KRA_Pin__c': lead.get('KRA_Pin__c'),</v>
      </c>
      <c r="J95" t="b">
        <v>1</v>
      </c>
      <c r="K95" t="b">
        <v>0</v>
      </c>
    </row>
    <row r="96" spans="1:11" x14ac:dyDescent="0.4">
      <c r="A96">
        <f t="shared" si="9"/>
        <v>95</v>
      </c>
      <c r="B96" t="s">
        <v>95</v>
      </c>
      <c r="C96" t="str">
        <f t="shared" si="5"/>
        <v>Customer_to_Claim_VAT__c,</v>
      </c>
      <c r="D96" t="s">
        <v>126</v>
      </c>
      <c r="E96" t="s">
        <v>215</v>
      </c>
      <c r="G96" t="str">
        <f t="shared" si="6"/>
        <v>%(Customer_to_Claim_VAT__c)s,</v>
      </c>
      <c r="H96" t="str">
        <f t="shared" si="7"/>
        <v>Customer_to_Claim_VAT__c = EXCLUDED.Customer_to_Claim_VAT__c,</v>
      </c>
      <c r="I96" t="str">
        <f t="shared" si="8"/>
        <v>'Customer_to_Claim_VAT__c': lead.get('Customer_to_Claim_VAT__c'),</v>
      </c>
      <c r="J96" t="b">
        <v>1</v>
      </c>
      <c r="K96" t="b">
        <v>0</v>
      </c>
    </row>
    <row r="97" spans="1:11" x14ac:dyDescent="0.4">
      <c r="A97">
        <f t="shared" si="9"/>
        <v>96</v>
      </c>
      <c r="B97" t="s">
        <v>96</v>
      </c>
      <c r="C97" t="str">
        <f t="shared" si="5"/>
        <v>Customer_Product_of_Interest__c,</v>
      </c>
      <c r="D97" t="s">
        <v>125</v>
      </c>
      <c r="E97" t="s">
        <v>216</v>
      </c>
      <c r="G97" t="str">
        <f t="shared" si="6"/>
        <v>%(Customer_Product_of_Interest__c)s,</v>
      </c>
      <c r="H97" t="str">
        <f t="shared" si="7"/>
        <v>Customer_Product_of_Interest__c = EXCLUDED.Customer_Product_of_Interest__c,</v>
      </c>
      <c r="I97" t="str">
        <f t="shared" si="8"/>
        <v>'Customer_Product_of_Interest__c': lead.get('Customer_Product_of_Interest__c'),</v>
      </c>
      <c r="J97" t="b">
        <v>1</v>
      </c>
      <c r="K97" t="b">
        <v>0</v>
      </c>
    </row>
    <row r="98" spans="1:11" x14ac:dyDescent="0.4">
      <c r="A98">
        <f t="shared" si="9"/>
        <v>97</v>
      </c>
      <c r="B98" t="s">
        <v>97</v>
      </c>
      <c r="C98" t="str">
        <f t="shared" si="5"/>
        <v>My_lead_Filter__c,</v>
      </c>
      <c r="D98" t="s">
        <v>123</v>
      </c>
      <c r="E98" t="s">
        <v>217</v>
      </c>
      <c r="G98" t="str">
        <f t="shared" si="6"/>
        <v>%(My_lead_Filter__c)s,</v>
      </c>
      <c r="H98" t="str">
        <f t="shared" si="7"/>
        <v>My_lead_Filter__c = EXCLUDED.My_lead_Filter__c,</v>
      </c>
      <c r="I98" t="str">
        <f t="shared" si="8"/>
        <v>'My_lead_Filter__c': lead.get('My_lead_Filter__c'),</v>
      </c>
      <c r="J98" t="b">
        <v>1</v>
      </c>
      <c r="K98" t="b">
        <v>0</v>
      </c>
    </row>
    <row r="99" spans="1:11" x14ac:dyDescent="0.4">
      <c r="A99">
        <f t="shared" si="9"/>
        <v>98</v>
      </c>
      <c r="B99" t="s">
        <v>98</v>
      </c>
      <c r="C99" t="str">
        <f t="shared" si="5"/>
        <v>Referral_Source_Application__c,</v>
      </c>
      <c r="D99" t="s">
        <v>126</v>
      </c>
      <c r="E99" t="s">
        <v>218</v>
      </c>
      <c r="G99" t="str">
        <f t="shared" si="6"/>
        <v>%(Referral_Source_Application__c)s,</v>
      </c>
      <c r="H99" t="str">
        <f t="shared" si="7"/>
        <v>Referral_Source_Application__c = EXCLUDED.Referral_Source_Application__c,</v>
      </c>
      <c r="I99" t="str">
        <f t="shared" si="8"/>
        <v>'Referral_Source_Application__c': lead.get('Referral_Source_Application__c'),</v>
      </c>
      <c r="J99" t="b">
        <v>1</v>
      </c>
      <c r="K99" t="b">
        <v>0</v>
      </c>
    </row>
    <row r="100" spans="1:11" x14ac:dyDescent="0.4">
      <c r="A100">
        <f t="shared" si="9"/>
        <v>99</v>
      </c>
      <c r="B100" t="s">
        <v>99</v>
      </c>
      <c r="C100" t="str">
        <f t="shared" si="5"/>
        <v>Agent_Referral_SMSBody__c,</v>
      </c>
      <c r="D100" t="s">
        <v>127</v>
      </c>
      <c r="E100" t="s">
        <v>219</v>
      </c>
      <c r="G100" t="str">
        <f t="shared" si="6"/>
        <v>%(Agent_Referral_SMSBody__c)s,</v>
      </c>
      <c r="H100" t="str">
        <f t="shared" si="7"/>
        <v>Agent_Referral_SMSBody__c = EXCLUDED.Agent_Referral_SMSBody__c,</v>
      </c>
      <c r="I100" t="str">
        <f t="shared" si="8"/>
        <v>'Agent_Referral_SMSBody__c': lead.get('Agent_Referral_SMSBody__c'),</v>
      </c>
      <c r="J100" t="b">
        <v>1</v>
      </c>
      <c r="K100" t="b">
        <v>0</v>
      </c>
    </row>
    <row r="101" spans="1:11" x14ac:dyDescent="0.4">
      <c r="A101">
        <f t="shared" si="9"/>
        <v>100</v>
      </c>
      <c r="B101" t="s">
        <v>100</v>
      </c>
      <c r="C101" t="str">
        <f t="shared" si="5"/>
        <v>Through_Partner_Lead__c,</v>
      </c>
      <c r="D101" t="s">
        <v>124</v>
      </c>
      <c r="E101" t="s">
        <v>251</v>
      </c>
      <c r="G101" t="str">
        <f t="shared" si="6"/>
        <v>%(Through_Partner_Lead__c)s,</v>
      </c>
      <c r="H101" t="str">
        <f t="shared" si="7"/>
        <v>Through_Partner_Lead__c = EXCLUDED.Through_Partner_Lead__c,</v>
      </c>
      <c r="I101" t="str">
        <f t="shared" si="8"/>
        <v>'Through_Partner_Lead__c': lead.get('Through_Partner_Lead__c'),</v>
      </c>
      <c r="J101" t="b">
        <v>1</v>
      </c>
      <c r="K101" t="b">
        <v>0</v>
      </c>
    </row>
    <row r="102" spans="1:11" x14ac:dyDescent="0.4">
      <c r="A102">
        <f t="shared" si="9"/>
        <v>101</v>
      </c>
      <c r="B102" t="s">
        <v>101</v>
      </c>
      <c r="C102" t="str">
        <f t="shared" si="5"/>
        <v>Unique_Phone_Number__c,</v>
      </c>
      <c r="D102" t="s">
        <v>125</v>
      </c>
      <c r="E102" t="s">
        <v>220</v>
      </c>
      <c r="G102" t="str">
        <f t="shared" si="6"/>
        <v>%(Unique_Phone_Number__c)s,</v>
      </c>
      <c r="H102" t="str">
        <f t="shared" si="7"/>
        <v>Unique_Phone_Number__c = EXCLUDED.Unique_Phone_Number__c,</v>
      </c>
      <c r="I102" t="str">
        <f t="shared" si="8"/>
        <v>'Unique_Phone_Number__c': lead.get('Unique_Phone_Number__c'),</v>
      </c>
      <c r="J102" t="b">
        <v>1</v>
      </c>
      <c r="K102" t="b">
        <v>0</v>
      </c>
    </row>
    <row r="103" spans="1:11" x14ac:dyDescent="0.4">
      <c r="A103">
        <f t="shared" si="9"/>
        <v>102</v>
      </c>
      <c r="B103" t="s">
        <v>102</v>
      </c>
      <c r="C103" t="str">
        <f t="shared" si="5"/>
        <v>Through_Partner_Customer__c,</v>
      </c>
      <c r="D103" t="s">
        <v>124</v>
      </c>
      <c r="E103" t="s">
        <v>252</v>
      </c>
      <c r="G103" t="str">
        <f t="shared" si="6"/>
        <v>%(Through_Partner_Customer__c)s,</v>
      </c>
      <c r="H103" t="str">
        <f t="shared" si="7"/>
        <v>Through_Partner_Customer__c = EXCLUDED.Through_Partner_Customer__c,</v>
      </c>
      <c r="I103" t="str">
        <f t="shared" si="8"/>
        <v>'Through_Partner_Customer__c': lead.get('Through_Partner_Customer__c'),</v>
      </c>
      <c r="J103" t="b">
        <v>1</v>
      </c>
      <c r="K103" t="b">
        <v>0</v>
      </c>
    </row>
    <row r="104" spans="1:11" x14ac:dyDescent="0.4">
      <c r="A104">
        <f t="shared" si="9"/>
        <v>103</v>
      </c>
      <c r="B104" t="s">
        <v>103</v>
      </c>
      <c r="C104" t="str">
        <f t="shared" si="5"/>
        <v>Referral_Lead_ID__c,</v>
      </c>
      <c r="D104" t="s">
        <v>130</v>
      </c>
      <c r="E104" t="s">
        <v>237</v>
      </c>
      <c r="G104" t="str">
        <f t="shared" si="6"/>
        <v>%(Referral_Lead_ID__c)s,</v>
      </c>
      <c r="H104" t="str">
        <f t="shared" si="7"/>
        <v>Referral_Lead_ID__c = EXCLUDED.Referral_Lead_ID__c,</v>
      </c>
      <c r="I104" t="str">
        <f t="shared" si="8"/>
        <v>'Referral_Lead_ID__c': lead.get('Referral_Lead_ID__c'),</v>
      </c>
      <c r="J104" t="b">
        <v>1</v>
      </c>
      <c r="K104" t="b">
        <v>0</v>
      </c>
    </row>
    <row r="105" spans="1:11" x14ac:dyDescent="0.4">
      <c r="A105">
        <f t="shared" si="9"/>
        <v>104</v>
      </c>
      <c r="B105" t="s">
        <v>104</v>
      </c>
      <c r="C105" t="str">
        <f t="shared" si="5"/>
        <v>CDS1Tracker__c,</v>
      </c>
      <c r="D105" t="s">
        <v>126</v>
      </c>
      <c r="E105" t="s">
        <v>221</v>
      </c>
      <c r="G105" t="str">
        <f t="shared" si="6"/>
        <v>%(CDS1Tracker__c)s,</v>
      </c>
      <c r="H105" t="str">
        <f t="shared" si="7"/>
        <v>CDS1Tracker__c = EXCLUDED.CDS1Tracker__c,</v>
      </c>
      <c r="I105" t="str">
        <f t="shared" si="8"/>
        <v>'CDS1Tracker__c': lead.get('CDS1Tracker__c'),</v>
      </c>
      <c r="J105" t="b">
        <v>1</v>
      </c>
      <c r="K105" t="b">
        <v>0</v>
      </c>
    </row>
    <row r="106" spans="1:11" x14ac:dyDescent="0.4">
      <c r="A106">
        <f t="shared" si="9"/>
        <v>105</v>
      </c>
      <c r="B106" t="s">
        <v>105</v>
      </c>
      <c r="C106" t="str">
        <f t="shared" si="5"/>
        <v>CDS_Status__c,</v>
      </c>
      <c r="D106" t="s">
        <v>125</v>
      </c>
      <c r="E106" t="s">
        <v>222</v>
      </c>
      <c r="G106" t="str">
        <f t="shared" si="6"/>
        <v>%(CDS_Status__c)s,</v>
      </c>
      <c r="H106" t="str">
        <f t="shared" si="7"/>
        <v>CDS_Status__c = EXCLUDED.CDS_Status__c,</v>
      </c>
      <c r="I106" t="str">
        <f t="shared" si="8"/>
        <v>'CDS_Status__c': lead.get('CDS_Status__c'),</v>
      </c>
      <c r="J106" t="b">
        <v>1</v>
      </c>
      <c r="K106" t="b">
        <v>0</v>
      </c>
    </row>
    <row r="107" spans="1:11" x14ac:dyDescent="0.4">
      <c r="A107">
        <f t="shared" si="9"/>
        <v>106</v>
      </c>
      <c r="B107" t="s">
        <v>106</v>
      </c>
      <c r="C107" t="str">
        <f t="shared" si="5"/>
        <v>Survey_Stat__c,</v>
      </c>
      <c r="D107" t="s">
        <v>126</v>
      </c>
      <c r="E107" t="s">
        <v>223</v>
      </c>
      <c r="G107" t="str">
        <f t="shared" si="6"/>
        <v>%(Survey_Stat__c)s,</v>
      </c>
      <c r="H107" t="str">
        <f t="shared" si="7"/>
        <v>Survey_Stat__c = EXCLUDED.Survey_Stat__c,</v>
      </c>
      <c r="I107" t="str">
        <f t="shared" si="8"/>
        <v>'Survey_Stat__c': lead.get('Survey_Stat__c'),</v>
      </c>
      <c r="J107" t="b">
        <v>1</v>
      </c>
      <c r="K107" t="b">
        <v>0</v>
      </c>
    </row>
    <row r="108" spans="1:11" x14ac:dyDescent="0.4">
      <c r="A108">
        <f t="shared" si="9"/>
        <v>107</v>
      </c>
      <c r="B108" t="s">
        <v>107</v>
      </c>
      <c r="C108" t="str">
        <f t="shared" si="5"/>
        <v>SADM_Account__c,</v>
      </c>
      <c r="D108" t="s">
        <v>124</v>
      </c>
      <c r="E108" t="s">
        <v>253</v>
      </c>
      <c r="G108" t="str">
        <f t="shared" si="6"/>
        <v>%(SADM_Account__c)s,</v>
      </c>
      <c r="H108" t="str">
        <f t="shared" si="7"/>
        <v>SADM_Account__c = EXCLUDED.SADM_Account__c,</v>
      </c>
      <c r="I108" t="str">
        <f t="shared" si="8"/>
        <v>'SADM_Account__c': lead.get('SADM_Account__c'),</v>
      </c>
      <c r="J108" t="b">
        <v>1</v>
      </c>
      <c r="K108" t="b">
        <v>0</v>
      </c>
    </row>
    <row r="109" spans="1:11" x14ac:dyDescent="0.4">
      <c r="A109">
        <f t="shared" si="9"/>
        <v>108</v>
      </c>
      <c r="B109" t="s">
        <v>108</v>
      </c>
      <c r="C109" t="str">
        <f t="shared" si="5"/>
        <v>SADM_CDS_ID__c,</v>
      </c>
      <c r="D109" t="s">
        <v>124</v>
      </c>
      <c r="E109" t="s">
        <v>254</v>
      </c>
      <c r="G109" t="str">
        <f t="shared" si="6"/>
        <v>%(SADM_CDS_ID__c)s,</v>
      </c>
      <c r="H109" t="str">
        <f t="shared" si="7"/>
        <v>SADM_CDS_ID__c = EXCLUDED.SADM_CDS_ID__c,</v>
      </c>
      <c r="I109" t="str">
        <f t="shared" si="8"/>
        <v>'SADM_CDS_ID__c': lead.get('SADM_CDS_ID__c'),</v>
      </c>
      <c r="J109" t="b">
        <v>1</v>
      </c>
      <c r="K109" t="b">
        <v>0</v>
      </c>
    </row>
    <row r="110" spans="1:11" x14ac:dyDescent="0.4">
      <c r="A110">
        <f t="shared" si="9"/>
        <v>109</v>
      </c>
      <c r="B110" t="s">
        <v>109</v>
      </c>
      <c r="C110" t="str">
        <f t="shared" si="5"/>
        <v>SADM_Customer__c,</v>
      </c>
      <c r="D110" t="s">
        <v>124</v>
      </c>
      <c r="E110" t="s">
        <v>255</v>
      </c>
      <c r="G110" t="str">
        <f t="shared" si="6"/>
        <v>%(SADM_Customer__c)s,</v>
      </c>
      <c r="H110" t="str">
        <f t="shared" si="7"/>
        <v>SADM_Customer__c = EXCLUDED.SADM_Customer__c,</v>
      </c>
      <c r="I110" t="str">
        <f t="shared" si="8"/>
        <v>'SADM_Customer__c': lead.get('SADM_Customer__c'),</v>
      </c>
      <c r="J110" t="b">
        <v>1</v>
      </c>
      <c r="K110" t="b">
        <v>0</v>
      </c>
    </row>
    <row r="111" spans="1:11" x14ac:dyDescent="0.4">
      <c r="A111">
        <f t="shared" si="9"/>
        <v>110</v>
      </c>
      <c r="B111" t="s">
        <v>110</v>
      </c>
      <c r="C111" t="str">
        <f t="shared" si="5"/>
        <v>SADM_KYC_Date__c,</v>
      </c>
      <c r="D111" t="s">
        <v>134</v>
      </c>
      <c r="E111" t="s">
        <v>224</v>
      </c>
      <c r="G111" t="str">
        <f t="shared" si="6"/>
        <v>%(SADM_KYC_Date__c)s,</v>
      </c>
      <c r="H111" t="str">
        <f t="shared" si="7"/>
        <v>SADM_KYC_Date__c = EXCLUDED.SADM_KYC_Date__c,</v>
      </c>
      <c r="I111" t="str">
        <f t="shared" si="8"/>
        <v>'SADM_KYC_Date__c': lead.get('SADM_KYC_Date__c'),</v>
      </c>
      <c r="J111" t="b">
        <v>1</v>
      </c>
      <c r="K111" t="b">
        <v>0</v>
      </c>
    </row>
    <row r="112" spans="1:11" x14ac:dyDescent="0.4">
      <c r="A112">
        <f t="shared" si="9"/>
        <v>111</v>
      </c>
      <c r="B112" t="s">
        <v>111</v>
      </c>
      <c r="C112" t="str">
        <f t="shared" si="5"/>
        <v>SADM_CDS1_Date__c,</v>
      </c>
      <c r="D112" t="s">
        <v>134</v>
      </c>
      <c r="E112" t="s">
        <v>225</v>
      </c>
      <c r="G112" t="str">
        <f t="shared" si="6"/>
        <v>%(SADM_CDS1_Date__c)s,</v>
      </c>
      <c r="H112" t="str">
        <f t="shared" si="7"/>
        <v>SADM_CDS1_Date__c = EXCLUDED.SADM_CDS1_Date__c,</v>
      </c>
      <c r="I112" t="str">
        <f t="shared" si="8"/>
        <v>'SADM_CDS1_Date__c': lead.get('SADM_CDS1_Date__c'),</v>
      </c>
      <c r="J112" t="b">
        <v>1</v>
      </c>
      <c r="K112" t="b">
        <v>0</v>
      </c>
    </row>
    <row r="113" spans="1:11" x14ac:dyDescent="0.4">
      <c r="A113">
        <f t="shared" si="9"/>
        <v>112</v>
      </c>
      <c r="B113" t="s">
        <v>112</v>
      </c>
      <c r="C113" t="str">
        <f t="shared" si="5"/>
        <v>SADM_CDS2_Date__c,</v>
      </c>
      <c r="D113" t="s">
        <v>134</v>
      </c>
      <c r="E113" t="s">
        <v>226</v>
      </c>
      <c r="G113" t="str">
        <f t="shared" si="6"/>
        <v>%(SADM_CDS2_Date__c)s,</v>
      </c>
      <c r="H113" t="str">
        <f t="shared" si="7"/>
        <v>SADM_CDS2_Date__c = EXCLUDED.SADM_CDS2_Date__c,</v>
      </c>
      <c r="I113" t="str">
        <f t="shared" si="8"/>
        <v>'SADM_CDS2_Date__c': lead.get('SADM_CDS2_Date__c'),</v>
      </c>
      <c r="J113" t="b">
        <v>1</v>
      </c>
      <c r="K113" t="b">
        <v>0</v>
      </c>
    </row>
    <row r="114" spans="1:11" x14ac:dyDescent="0.4">
      <c r="A114">
        <f t="shared" si="9"/>
        <v>113</v>
      </c>
      <c r="B114" t="s">
        <v>113</v>
      </c>
      <c r="C114" t="str">
        <f t="shared" si="5"/>
        <v>SADM_Customer_Creation_Date__c,</v>
      </c>
      <c r="D114" t="s">
        <v>134</v>
      </c>
      <c r="E114" t="s">
        <v>227</v>
      </c>
      <c r="G114" t="str">
        <f t="shared" si="6"/>
        <v>%(SADM_Customer_Creation_Date__c)s,</v>
      </c>
      <c r="H114" t="str">
        <f t="shared" si="7"/>
        <v>SADM_Customer_Creation_Date__c = EXCLUDED.SADM_Customer_Creation_Date__c,</v>
      </c>
      <c r="I114" t="str">
        <f t="shared" si="8"/>
        <v>'SADM_Customer_Creation_Date__c': lead.get('SADM_Customer_Creation_Date__c'),</v>
      </c>
      <c r="J114" t="b">
        <v>1</v>
      </c>
      <c r="K114" t="b">
        <v>0</v>
      </c>
    </row>
    <row r="115" spans="1:11" x14ac:dyDescent="0.4">
      <c r="A115">
        <f t="shared" si="9"/>
        <v>114</v>
      </c>
      <c r="B115" t="s">
        <v>114</v>
      </c>
      <c r="C115" t="str">
        <f t="shared" si="5"/>
        <v>SADM_Deposit_Date__c,</v>
      </c>
      <c r="D115" t="s">
        <v>134</v>
      </c>
      <c r="E115" t="s">
        <v>228</v>
      </c>
      <c r="G115" t="str">
        <f t="shared" si="6"/>
        <v>%(SADM_Deposit_Date__c)s,</v>
      </c>
      <c r="H115" t="str">
        <f t="shared" si="7"/>
        <v>SADM_Deposit_Date__c = EXCLUDED.SADM_Deposit_Date__c,</v>
      </c>
      <c r="I115" t="str">
        <f t="shared" si="8"/>
        <v>'SADM_Deposit_Date__c': lead.get('SADM_Deposit_Date__c'),</v>
      </c>
      <c r="J115" t="b">
        <v>1</v>
      </c>
      <c r="K115" t="b">
        <v>0</v>
      </c>
    </row>
    <row r="116" spans="1:11" x14ac:dyDescent="0.4">
      <c r="A116">
        <f t="shared" si="9"/>
        <v>115</v>
      </c>
      <c r="B116" t="s">
        <v>115</v>
      </c>
      <c r="C116" t="str">
        <f t="shared" si="5"/>
        <v>SADM_FIRST_MONTH_INSTALLMENT__c,</v>
      </c>
      <c r="D116" t="s">
        <v>133</v>
      </c>
      <c r="E116" t="s">
        <v>229</v>
      </c>
      <c r="G116" t="str">
        <f t="shared" si="6"/>
        <v>%(SADM_FIRST_MONTH_INSTALLMENT__c)s,</v>
      </c>
      <c r="H116" t="str">
        <f t="shared" si="7"/>
        <v>SADM_FIRST_MONTH_INSTALLMENT__c = EXCLUDED.SADM_FIRST_MONTH_INSTALLMENT__c,</v>
      </c>
      <c r="I116" t="str">
        <f t="shared" si="8"/>
        <v>'SADM_FIRST_MONTH_INSTALLMENT__c': lead.get('SADM_FIRST_MONTH_INSTALLMENT__c'),</v>
      </c>
      <c r="J116" t="b">
        <v>1</v>
      </c>
      <c r="K116" t="b">
        <v>0</v>
      </c>
    </row>
    <row r="117" spans="1:11" x14ac:dyDescent="0.4">
      <c r="A117">
        <f t="shared" si="9"/>
        <v>116</v>
      </c>
      <c r="B117" t="s">
        <v>116</v>
      </c>
      <c r="C117" t="str">
        <f t="shared" si="5"/>
        <v>SADM_JSF_Date__c,</v>
      </c>
      <c r="D117" t="s">
        <v>133</v>
      </c>
      <c r="E117" t="s">
        <v>230</v>
      </c>
      <c r="G117" t="str">
        <f t="shared" si="6"/>
        <v>%(SADM_JSF_Date__c)s,</v>
      </c>
      <c r="H117" t="str">
        <f t="shared" si="7"/>
        <v>SADM_JSF_Date__c = EXCLUDED.SADM_JSF_Date__c,</v>
      </c>
      <c r="I117" t="str">
        <f t="shared" si="8"/>
        <v>'SADM_JSF_Date__c': lead.get('SADM_JSF_Date__c'),</v>
      </c>
      <c r="J117" t="b">
        <v>1</v>
      </c>
      <c r="K117" t="b">
        <v>0</v>
      </c>
    </row>
    <row r="118" spans="1:11" x14ac:dyDescent="0.4">
      <c r="A118">
        <f t="shared" si="9"/>
        <v>117</v>
      </c>
      <c r="B118" t="s">
        <v>117</v>
      </c>
      <c r="C118" t="str">
        <f t="shared" si="5"/>
        <v>SADM_Status__c,</v>
      </c>
      <c r="D118" t="s">
        <v>125</v>
      </c>
      <c r="E118" t="s">
        <v>231</v>
      </c>
      <c r="G118" t="str">
        <f t="shared" si="6"/>
        <v>%(SADM_Status__c)s,</v>
      </c>
      <c r="H118" t="str">
        <f t="shared" si="7"/>
        <v>SADM_Status__c = EXCLUDED.SADM_Status__c,</v>
      </c>
      <c r="I118" t="str">
        <f t="shared" si="8"/>
        <v>'SADM_Status__c': lead.get('SADM_Status__c'),</v>
      </c>
      <c r="J118" t="b">
        <v>1</v>
      </c>
      <c r="K118" t="b">
        <v>0</v>
      </c>
    </row>
    <row r="119" spans="1:11" x14ac:dyDescent="0.4">
      <c r="A119">
        <f t="shared" si="9"/>
        <v>118</v>
      </c>
      <c r="B119" t="s">
        <v>118</v>
      </c>
      <c r="C119" t="str">
        <f t="shared" si="5"/>
        <v>Employee_ID__c,</v>
      </c>
      <c r="D119" t="s">
        <v>125</v>
      </c>
      <c r="E119" t="s">
        <v>232</v>
      </c>
      <c r="G119" t="str">
        <f t="shared" si="6"/>
        <v>%(Employee_ID__c)s,</v>
      </c>
      <c r="H119" t="str">
        <f t="shared" si="7"/>
        <v>Employee_ID__c = EXCLUDED.Employee_ID__c,</v>
      </c>
      <c r="I119" t="str">
        <f t="shared" si="8"/>
        <v>'Employee_ID__c': lead.get('Employee_ID__c'),</v>
      </c>
      <c r="J119" t="b">
        <v>1</v>
      </c>
      <c r="K119" t="b">
        <v>0</v>
      </c>
    </row>
    <row r="120" spans="1:11" x14ac:dyDescent="0.4">
      <c r="A120">
        <f t="shared" si="9"/>
        <v>119</v>
      </c>
      <c r="B120" t="s">
        <v>119</v>
      </c>
      <c r="C120" t="str">
        <f t="shared" si="5"/>
        <v>Employee_Name__c,</v>
      </c>
      <c r="D120" t="s">
        <v>125</v>
      </c>
      <c r="E120" t="s">
        <v>233</v>
      </c>
      <c r="G120" t="str">
        <f t="shared" si="6"/>
        <v>%(Employee_Name__c)s,</v>
      </c>
      <c r="H120" t="str">
        <f t="shared" si="7"/>
        <v>Employee_Name__c = EXCLUDED.Employee_Name__c,</v>
      </c>
      <c r="I120" t="str">
        <f t="shared" si="8"/>
        <v>'Employee_Name__c': lead.get('Employee_Name__c'),</v>
      </c>
      <c r="J120" t="b">
        <v>1</v>
      </c>
      <c r="K120" t="b">
        <v>0</v>
      </c>
    </row>
    <row r="121" spans="1:11" x14ac:dyDescent="0.4">
      <c r="A121">
        <f t="shared" si="9"/>
        <v>120</v>
      </c>
      <c r="B121" t="s">
        <v>120</v>
      </c>
      <c r="C121" t="str">
        <f t="shared" si="5"/>
        <v>Employee_Phone__c,</v>
      </c>
      <c r="D121" t="s">
        <v>125</v>
      </c>
      <c r="E121" t="s">
        <v>234</v>
      </c>
      <c r="G121" t="str">
        <f t="shared" si="6"/>
        <v>%(Employee_Phone__c)s,</v>
      </c>
      <c r="H121" t="str">
        <f t="shared" si="7"/>
        <v>Employee_Phone__c = EXCLUDED.Employee_Phone__c,</v>
      </c>
      <c r="I121" t="str">
        <f t="shared" si="8"/>
        <v>'Employee_Phone__c': lead.get('Employee_Phone__c'),</v>
      </c>
      <c r="J121" t="b">
        <v>1</v>
      </c>
      <c r="K121" t="b">
        <v>0</v>
      </c>
    </row>
    <row r="122" spans="1:11" hidden="1" x14ac:dyDescent="0.4">
      <c r="A122" s="2">
        <f t="shared" si="9"/>
        <v>121</v>
      </c>
      <c r="B122" s="2" t="s">
        <v>121</v>
      </c>
      <c r="C122" s="2" t="str">
        <f t="shared" si="5"/>
        <v>Last_Assigned_Agent_Number__c,</v>
      </c>
      <c r="D122" s="2" t="s">
        <v>128</v>
      </c>
      <c r="E122" s="2" t="s">
        <v>235</v>
      </c>
      <c r="F122" s="2"/>
      <c r="G122" s="2" t="str">
        <f t="shared" si="6"/>
        <v>%(Last_Assigned_Agent_Number__c)s,</v>
      </c>
      <c r="H122" s="2" t="str">
        <f t="shared" si="7"/>
        <v>Last_Assigned_Agent_Number__c = EXCLUDED.Last_Assigned_Agent_Number__c,</v>
      </c>
      <c r="I122" s="2" t="str">
        <f t="shared" si="8"/>
        <v>'Last_Assigned_Agent_Number__c': lead.get('Last_Assigned_Agent_Number__c'),</v>
      </c>
      <c r="J122" s="2" t="b">
        <v>0</v>
      </c>
      <c r="K122" t="b">
        <v>0</v>
      </c>
    </row>
  </sheetData>
  <autoFilter ref="A1:K122" xr:uid="{0A447A49-6AC7-4643-BAC9-B629DE76ED65}">
    <filterColumn colId="9">
      <filters>
        <filter val="TRUE"/>
      </filters>
    </filterColumn>
    <filterColumn colId="10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nyangweso-rodgers</dc:creator>
  <cp:lastModifiedBy>Rodgers Nyangweso</cp:lastModifiedBy>
  <dcterms:created xsi:type="dcterms:W3CDTF">2025-02-02T15:54:08Z</dcterms:created>
  <dcterms:modified xsi:type="dcterms:W3CDTF">2025-02-20T11:18:38Z</dcterms:modified>
</cp:coreProperties>
</file>